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al\OneDrive\Documentos\"/>
    </mc:Choice>
  </mc:AlternateContent>
  <xr:revisionPtr revIDLastSave="0" documentId="8_{6DAC8A89-FE12-47AA-B05C-9A9D4A1CA0B6}" xr6:coauthVersionLast="47" xr6:coauthVersionMax="47" xr10:uidLastSave="{00000000-0000-0000-0000-000000000000}"/>
  <bookViews>
    <workbookView xWindow="-120" yWindow="-120" windowWidth="20730" windowHeight="11040" tabRatio="716" firstSheet="1" activeTab="1" xr2:uid="{00000000-000D-0000-FFFF-FFFF00000000}"/>
  </bookViews>
  <sheets>
    <sheet name="ÍNDICE" sheetId="15" r:id="rId1"/>
    <sheet name="1. COVINCA" sheetId="3" r:id="rId2"/>
    <sheet name="2. CANCHAQUE" sheetId="12" r:id="rId3"/>
    <sheet name="3. LONGSIERRAT2" sheetId="14" r:id="rId4"/>
    <sheet name="4. COVISOL" sheetId="13" r:id="rId5"/>
    <sheet name="5. AUNOR" sheetId="11" r:id="rId6"/>
    <sheet name="6. NORVIAL" sheetId="10" r:id="rId7"/>
    <sheet name="7. COVIPERU" sheetId="9" r:id="rId8"/>
    <sheet name="8. IIRSA NORTE" sheetId="8" r:id="rId9"/>
    <sheet name="9. DEVIANDES" sheetId="7" r:id="rId10"/>
    <sheet name="10. SURVIAL" sheetId="6" r:id="rId11"/>
    <sheet name="11. IIRSA T2" sheetId="5" r:id="rId12"/>
    <sheet name="12. IIRSA T3" sheetId="4" r:id="rId13"/>
    <sheet name="13. INTERSUR" sheetId="2" r:id="rId14"/>
    <sheet name="14. COVISUR" sheetId="1" r:id="rId15"/>
    <sheet name="15. CHANCAY-ACOS" sheetId="16" r:id="rId16"/>
    <sheet name="16. OBRAINSA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0">ÍNDICE!$B$2:$D$21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0" i="17" l="1"/>
  <c r="DQ48" i="3" l="1"/>
  <c r="FU48" i="11" l="1"/>
  <c r="BM32" i="16"/>
  <c r="BM31" i="16"/>
  <c r="BL30" i="16"/>
  <c r="BK30" i="16"/>
  <c r="BJ30" i="16"/>
  <c r="BI30" i="16"/>
  <c r="BH30" i="16"/>
  <c r="BG30" i="16"/>
  <c r="BF30" i="16"/>
  <c r="BE30" i="16"/>
  <c r="BD30" i="16"/>
  <c r="BC30" i="16"/>
  <c r="BB30" i="16"/>
  <c r="BA30" i="16"/>
  <c r="BM24" i="16"/>
  <c r="BM23" i="16"/>
  <c r="BM22" i="16"/>
  <c r="BM21" i="16"/>
  <c r="BM20" i="16"/>
  <c r="BM19" i="16"/>
  <c r="BM13" i="16"/>
  <c r="BM12" i="16"/>
  <c r="BM10" i="16"/>
  <c r="BM9" i="16"/>
  <c r="BM8" i="16"/>
  <c r="HB68" i="1"/>
  <c r="HB67" i="1"/>
  <c r="HA66" i="1"/>
  <c r="GZ66" i="1"/>
  <c r="GY66" i="1"/>
  <c r="GX66" i="1"/>
  <c r="GW66" i="1"/>
  <c r="GV66" i="1"/>
  <c r="GU66" i="1"/>
  <c r="GT66" i="1"/>
  <c r="GS66" i="1"/>
  <c r="GR66" i="1"/>
  <c r="GQ66" i="1"/>
  <c r="GP66" i="1"/>
  <c r="HB60" i="1"/>
  <c r="HB59" i="1"/>
  <c r="HB58" i="1"/>
  <c r="HB55" i="1"/>
  <c r="HB52" i="1"/>
  <c r="HB49" i="1"/>
  <c r="HB46" i="1"/>
  <c r="HB43" i="1"/>
  <c r="HB40" i="1"/>
  <c r="HB37" i="1"/>
  <c r="HB31" i="1"/>
  <c r="HB29" i="1"/>
  <c r="HB30" i="1"/>
  <c r="HB26" i="1"/>
  <c r="HB23" i="1"/>
  <c r="HB20" i="1"/>
  <c r="HB17" i="1"/>
  <c r="HB14" i="1"/>
  <c r="HB11" i="1"/>
  <c r="HB8" i="1"/>
  <c r="BM30" i="16" l="1"/>
  <c r="BM11" i="16"/>
  <c r="HB66" i="1"/>
  <c r="EN42" i="4" l="1"/>
  <c r="EM42" i="4"/>
  <c r="EL42" i="4"/>
  <c r="EK42" i="4"/>
  <c r="EJ42" i="4"/>
  <c r="EI42" i="4"/>
  <c r="EH42" i="4"/>
  <c r="EG42" i="4"/>
  <c r="EF42" i="4"/>
  <c r="EE42" i="4"/>
  <c r="ED42" i="4"/>
  <c r="EC42" i="4"/>
  <c r="EO42" i="4" s="1"/>
  <c r="EO36" i="4"/>
  <c r="EO35" i="4"/>
  <c r="EO34" i="4"/>
  <c r="EO31" i="4"/>
  <c r="EO28" i="4"/>
  <c r="EO25" i="4"/>
  <c r="EO19" i="4"/>
  <c r="EO18" i="4"/>
  <c r="EO14" i="4"/>
  <c r="EO17" i="4"/>
  <c r="EO11" i="4"/>
  <c r="EO8" i="4"/>
  <c r="EO32" i="5" l="1"/>
  <c r="EO31" i="5"/>
  <c r="EO30" i="5"/>
  <c r="EO24" i="5"/>
  <c r="EO23" i="5"/>
  <c r="EO21" i="5"/>
  <c r="EO20" i="5"/>
  <c r="EO19" i="5"/>
  <c r="EO13" i="5"/>
  <c r="EO11" i="5"/>
  <c r="EO10" i="5"/>
  <c r="EO9" i="5"/>
  <c r="EO8" i="5"/>
  <c r="HB57" i="6"/>
  <c r="HB56" i="6"/>
  <c r="HA55" i="6"/>
  <c r="GZ55" i="6"/>
  <c r="GY55" i="6"/>
  <c r="GX55" i="6"/>
  <c r="GW55" i="6"/>
  <c r="GV55" i="6"/>
  <c r="GU55" i="6"/>
  <c r="GT55" i="6"/>
  <c r="GS55" i="6"/>
  <c r="GR55" i="6"/>
  <c r="GQ55" i="6"/>
  <c r="GP55" i="6"/>
  <c r="HB49" i="6"/>
  <c r="HB48" i="6"/>
  <c r="HB44" i="6"/>
  <c r="HB41" i="6"/>
  <c r="HB38" i="6"/>
  <c r="HB35" i="6"/>
  <c r="HB32" i="6"/>
  <c r="HB25" i="6"/>
  <c r="HB24" i="6"/>
  <c r="HB20" i="6"/>
  <c r="HB17" i="6"/>
  <c r="HB14" i="6"/>
  <c r="HB11" i="6"/>
  <c r="HB8" i="6"/>
  <c r="EO12" i="5" l="1"/>
  <c r="EO22" i="5"/>
  <c r="HB55" i="6"/>
  <c r="HB23" i="6"/>
  <c r="HB47" i="6"/>
  <c r="AP30" i="17" l="1"/>
  <c r="BB30" i="17" s="1"/>
  <c r="BB32" i="17"/>
  <c r="BB31" i="17"/>
  <c r="BB24" i="17"/>
  <c r="BB23" i="17"/>
  <c r="BB22" i="17"/>
  <c r="BB21" i="17"/>
  <c r="BB20" i="17"/>
  <c r="BB19" i="17"/>
  <c r="BB13" i="17"/>
  <c r="BB12" i="17"/>
  <c r="BB11" i="17"/>
  <c r="BB10" i="17"/>
  <c r="BB9" i="17"/>
  <c r="BB8" i="17"/>
  <c r="FO45" i="7" l="1"/>
  <c r="FO44" i="7"/>
  <c r="FN43" i="7"/>
  <c r="FM43" i="7"/>
  <c r="FL43" i="7"/>
  <c r="FK43" i="7"/>
  <c r="FJ43" i="7"/>
  <c r="FI43" i="7"/>
  <c r="FH43" i="7"/>
  <c r="FG43" i="7"/>
  <c r="FF43" i="7"/>
  <c r="FE43" i="7"/>
  <c r="FD43" i="7"/>
  <c r="FC43" i="7"/>
  <c r="FO37" i="7"/>
  <c r="FO36" i="7"/>
  <c r="FO35" i="7"/>
  <c r="FO32" i="7"/>
  <c r="FO29" i="7"/>
  <c r="FO26" i="7"/>
  <c r="FO19" i="7"/>
  <c r="FO18" i="7"/>
  <c r="FO17" i="7"/>
  <c r="FO14" i="7"/>
  <c r="FO11" i="7"/>
  <c r="FO8" i="7"/>
  <c r="HO40" i="8"/>
  <c r="HO39" i="8"/>
  <c r="HO35" i="8"/>
  <c r="HO32" i="8"/>
  <c r="HO29" i="8"/>
  <c r="HO26" i="8"/>
  <c r="HO23" i="8"/>
  <c r="HO20" i="8"/>
  <c r="HO17" i="8"/>
  <c r="HO14" i="8"/>
  <c r="HO11" i="8"/>
  <c r="HO8" i="8"/>
  <c r="HO87" i="8"/>
  <c r="HO86" i="8"/>
  <c r="HN85" i="8"/>
  <c r="HM85" i="8"/>
  <c r="HL85" i="8"/>
  <c r="HK85" i="8"/>
  <c r="HJ85" i="8"/>
  <c r="HI85" i="8"/>
  <c r="HH85" i="8"/>
  <c r="HG85" i="8"/>
  <c r="HF85" i="8"/>
  <c r="HE85" i="8"/>
  <c r="HD85" i="8"/>
  <c r="HC85" i="8"/>
  <c r="HO79" i="8"/>
  <c r="HO78" i="8"/>
  <c r="HO74" i="8"/>
  <c r="HO71" i="8"/>
  <c r="HO68" i="8"/>
  <c r="HO65" i="8"/>
  <c r="HO62" i="8"/>
  <c r="HO59" i="8"/>
  <c r="HO56" i="8"/>
  <c r="HO53" i="8"/>
  <c r="HO50" i="8"/>
  <c r="HO47" i="8"/>
  <c r="FO43" i="7" l="1"/>
  <c r="HO85" i="8"/>
  <c r="HO38" i="8"/>
  <c r="HO77" i="8"/>
  <c r="IB44" i="9"/>
  <c r="IB43" i="9"/>
  <c r="IA42" i="9"/>
  <c r="HZ42" i="9"/>
  <c r="HY42" i="9"/>
  <c r="HX42" i="9"/>
  <c r="HW42" i="9"/>
  <c r="HV42" i="9"/>
  <c r="HU42" i="9"/>
  <c r="HT42" i="9"/>
  <c r="HS42" i="9"/>
  <c r="HR42" i="9"/>
  <c r="HQ42" i="9"/>
  <c r="HP42" i="9"/>
  <c r="IB36" i="9"/>
  <c r="IB35" i="9"/>
  <c r="IB34" i="9"/>
  <c r="IB31" i="9"/>
  <c r="IB28" i="9"/>
  <c r="IB25" i="9"/>
  <c r="IB19" i="9"/>
  <c r="IB14" i="9"/>
  <c r="IB11" i="9"/>
  <c r="IB8" i="9"/>
  <c r="JB45" i="10"/>
  <c r="JB44" i="10"/>
  <c r="JA43" i="10"/>
  <c r="IZ43" i="10"/>
  <c r="IY43" i="10"/>
  <c r="IX43" i="10"/>
  <c r="IW43" i="10"/>
  <c r="IV43" i="10"/>
  <c r="IU43" i="10"/>
  <c r="IT43" i="10"/>
  <c r="IS43" i="10"/>
  <c r="IR43" i="10"/>
  <c r="IQ43" i="10"/>
  <c r="IP43" i="10"/>
  <c r="JB37" i="10"/>
  <c r="JB32" i="10"/>
  <c r="JB29" i="10"/>
  <c r="JB26" i="10"/>
  <c r="JB19" i="10"/>
  <c r="JB18" i="10"/>
  <c r="JB17" i="10"/>
  <c r="JB14" i="10"/>
  <c r="JB11" i="10"/>
  <c r="JB8" i="10"/>
  <c r="IB42" i="9" l="1"/>
  <c r="IB17" i="9"/>
  <c r="IB18" i="9"/>
  <c r="JB43" i="10"/>
  <c r="JB35" i="10"/>
  <c r="JB36" i="10"/>
  <c r="GB50" i="11" l="1"/>
  <c r="GB49" i="11"/>
  <c r="GA48" i="11"/>
  <c r="FZ48" i="11"/>
  <c r="FY48" i="11"/>
  <c r="FX48" i="11"/>
  <c r="FW48" i="11"/>
  <c r="FV48" i="11"/>
  <c r="FT48" i="11"/>
  <c r="FS48" i="11"/>
  <c r="FR48" i="11"/>
  <c r="FQ48" i="11"/>
  <c r="FP48" i="11"/>
  <c r="GB42" i="11"/>
  <c r="GB41" i="11"/>
  <c r="GB37" i="11"/>
  <c r="GB34" i="11"/>
  <c r="GB31" i="11"/>
  <c r="GB28" i="11"/>
  <c r="GB22" i="11"/>
  <c r="GB20" i="11"/>
  <c r="GB17" i="11"/>
  <c r="GB14" i="11"/>
  <c r="GB11" i="11"/>
  <c r="GB8" i="11"/>
  <c r="GB48" i="11" l="1"/>
  <c r="GB21" i="11"/>
  <c r="GB40" i="11"/>
  <c r="GB56" i="13" l="1"/>
  <c r="GB55" i="13"/>
  <c r="GB48" i="13"/>
  <c r="GB47" i="13"/>
  <c r="GB46" i="13"/>
  <c r="GB43" i="13"/>
  <c r="GB40" i="13"/>
  <c r="GB37" i="13"/>
  <c r="GB34" i="13"/>
  <c r="GB31" i="13"/>
  <c r="GB25" i="13"/>
  <c r="GB24" i="13"/>
  <c r="GB23" i="13"/>
  <c r="GB20" i="13"/>
  <c r="GB17" i="13"/>
  <c r="GB14" i="13"/>
  <c r="GB11" i="13"/>
  <c r="GB8" i="13"/>
  <c r="GA54" i="13"/>
  <c r="FZ54" i="13"/>
  <c r="FY54" i="13"/>
  <c r="FX54" i="13"/>
  <c r="FW54" i="13"/>
  <c r="FV54" i="13"/>
  <c r="FU54" i="13"/>
  <c r="FT54" i="13"/>
  <c r="FS54" i="13"/>
  <c r="FR54" i="13"/>
  <c r="FQ54" i="13"/>
  <c r="FP54" i="13"/>
  <c r="GB54" i="13" s="1"/>
  <c r="DP48" i="3" l="1"/>
  <c r="EB48" i="3" s="1"/>
  <c r="EB50" i="3"/>
  <c r="EB49" i="3"/>
  <c r="EB42" i="3"/>
  <c r="EB41" i="3"/>
  <c r="EB40" i="3"/>
  <c r="EB37" i="3"/>
  <c r="EB34" i="3"/>
  <c r="EB31" i="3"/>
  <c r="EB28" i="3"/>
  <c r="EB22" i="3"/>
  <c r="EB21" i="3"/>
  <c r="EB20" i="3"/>
  <c r="EB17" i="3"/>
  <c r="EB14" i="3"/>
  <c r="EB11" i="3"/>
  <c r="EB8" i="3"/>
  <c r="IO35" i="10" l="1"/>
  <c r="IO17" i="10"/>
  <c r="FG54" i="13"/>
  <c r="FE54" i="13"/>
  <c r="FO46" i="13"/>
  <c r="FO23" i="13"/>
  <c r="DE28" i="14" l="1"/>
  <c r="DL28" i="14"/>
  <c r="DM28" i="14"/>
  <c r="DE29" i="14"/>
  <c r="DF29" i="14"/>
  <c r="DF28" i="14" s="1"/>
  <c r="DG29" i="14"/>
  <c r="DG28" i="14" s="1"/>
  <c r="DH29" i="14"/>
  <c r="DH28" i="14" s="1"/>
  <c r="DI29" i="14"/>
  <c r="DI28" i="14" s="1"/>
  <c r="DJ29" i="14"/>
  <c r="DJ28" i="14" s="1"/>
  <c r="DK29" i="14"/>
  <c r="DL29" i="14"/>
  <c r="DM29" i="14"/>
  <c r="DN29" i="14"/>
  <c r="DN28" i="14" s="1"/>
  <c r="DE30" i="14"/>
  <c r="DF30" i="14"/>
  <c r="DG30" i="14"/>
  <c r="DH30" i="14"/>
  <c r="DI30" i="14"/>
  <c r="DJ30" i="14"/>
  <c r="DK30" i="14"/>
  <c r="DK28" i="14" s="1"/>
  <c r="DL30" i="14"/>
  <c r="DM30" i="14"/>
  <c r="DN30" i="14"/>
  <c r="DE14" i="14"/>
  <c r="DF14" i="14"/>
  <c r="DL14" i="14"/>
  <c r="DM14" i="14"/>
  <c r="DN14" i="14"/>
  <c r="DE15" i="14"/>
  <c r="DF15" i="14"/>
  <c r="DG15" i="14"/>
  <c r="DG14" i="14" s="1"/>
  <c r="DH15" i="14"/>
  <c r="DH14" i="14" s="1"/>
  <c r="DI15" i="14"/>
  <c r="DI14" i="14" s="1"/>
  <c r="DJ15" i="14"/>
  <c r="DJ14" i="14" s="1"/>
  <c r="DK15" i="14"/>
  <c r="DK14" i="14" s="1"/>
  <c r="DL15" i="14"/>
  <c r="DM15" i="14"/>
  <c r="DN15" i="14"/>
  <c r="DE16" i="14"/>
  <c r="DF16" i="14"/>
  <c r="DG16" i="14"/>
  <c r="DH16" i="14"/>
  <c r="DI16" i="14"/>
  <c r="DJ16" i="14"/>
  <c r="DK16" i="14"/>
  <c r="DL16" i="14"/>
  <c r="DM16" i="14"/>
  <c r="DN16" i="14"/>
  <c r="DO38" i="14"/>
  <c r="DO37" i="14"/>
  <c r="DN36" i="14"/>
  <c r="DM36" i="14"/>
  <c r="DL36" i="14"/>
  <c r="DK36" i="14"/>
  <c r="DJ36" i="14"/>
  <c r="DI36" i="14"/>
  <c r="DH36" i="14"/>
  <c r="DG36" i="14"/>
  <c r="DF36" i="14"/>
  <c r="DE36" i="14"/>
  <c r="DD36" i="14"/>
  <c r="DC36" i="14"/>
  <c r="DC30" i="14"/>
  <c r="DC29" i="14"/>
  <c r="DO27" i="14"/>
  <c r="DO26" i="14"/>
  <c r="DO25" i="14"/>
  <c r="DO24" i="14"/>
  <c r="DO23" i="14"/>
  <c r="DO22" i="14"/>
  <c r="DC16" i="14"/>
  <c r="DC15" i="14"/>
  <c r="DC14" i="14" s="1"/>
  <c r="DO13" i="14"/>
  <c r="DO12" i="14"/>
  <c r="DO11" i="14"/>
  <c r="DO10" i="14"/>
  <c r="DO9" i="14"/>
  <c r="DO8" i="14"/>
  <c r="DO36" i="14" l="1"/>
  <c r="DO29" i="14"/>
  <c r="DO30" i="14"/>
  <c r="DC28" i="14"/>
  <c r="DO28" i="14" s="1"/>
  <c r="DO14" i="14"/>
  <c r="DO16" i="14"/>
  <c r="DO15" i="14"/>
  <c r="FJ11" i="12" l="1"/>
  <c r="FK11" i="12"/>
  <c r="FE12" i="12"/>
  <c r="FE11" i="12" s="1"/>
  <c r="FF12" i="12"/>
  <c r="FF11" i="12" s="1"/>
  <c r="FG12" i="12"/>
  <c r="FG11" i="12" s="1"/>
  <c r="FH12" i="12"/>
  <c r="FH11" i="12" s="1"/>
  <c r="FI12" i="12"/>
  <c r="FJ12" i="12"/>
  <c r="FK12" i="12"/>
  <c r="FL12" i="12"/>
  <c r="FL11" i="12" s="1"/>
  <c r="FM12" i="12"/>
  <c r="FM11" i="12" s="1"/>
  <c r="FN12" i="12"/>
  <c r="FN11" i="12" s="1"/>
  <c r="FE13" i="12"/>
  <c r="FF13" i="12"/>
  <c r="FG13" i="12"/>
  <c r="FH13" i="12"/>
  <c r="FI13" i="12"/>
  <c r="FI11" i="12" s="1"/>
  <c r="FJ13" i="12"/>
  <c r="FK13" i="12"/>
  <c r="FL13" i="12"/>
  <c r="FM13" i="12"/>
  <c r="FN13" i="12"/>
  <c r="FN8" i="12"/>
  <c r="FE8" i="12"/>
  <c r="FF8" i="12"/>
  <c r="FG8" i="12"/>
  <c r="FH8" i="12"/>
  <c r="FI8" i="12"/>
  <c r="FJ8" i="12"/>
  <c r="FK8" i="12"/>
  <c r="FL8" i="12"/>
  <c r="FM8" i="12"/>
  <c r="FE19" i="12"/>
  <c r="FF19" i="12"/>
  <c r="FG19" i="12"/>
  <c r="FH19" i="12"/>
  <c r="FI19" i="12"/>
  <c r="FJ19" i="12"/>
  <c r="FK19" i="12"/>
  <c r="FL19" i="12"/>
  <c r="FM19" i="12"/>
  <c r="FN19" i="12"/>
  <c r="FE22" i="12"/>
  <c r="FF22" i="12"/>
  <c r="FL22" i="12"/>
  <c r="FM22" i="12"/>
  <c r="FN22" i="12"/>
  <c r="FE23" i="12"/>
  <c r="FF23" i="12"/>
  <c r="FG23" i="12"/>
  <c r="FG22" i="12" s="1"/>
  <c r="FH23" i="12"/>
  <c r="FI23" i="12"/>
  <c r="FI22" i="12" s="1"/>
  <c r="FJ23" i="12"/>
  <c r="FK23" i="12"/>
  <c r="FK22" i="12" s="1"/>
  <c r="FL23" i="12"/>
  <c r="FM23" i="12"/>
  <c r="FN23" i="12"/>
  <c r="FE24" i="12"/>
  <c r="FF24" i="12"/>
  <c r="FG24" i="12"/>
  <c r="FH24" i="12"/>
  <c r="FH22" i="12" s="1"/>
  <c r="FI24" i="12"/>
  <c r="FJ24" i="12"/>
  <c r="FK24" i="12"/>
  <c r="FL24" i="12"/>
  <c r="FM24" i="12"/>
  <c r="FN24" i="12"/>
  <c r="FO32" i="12"/>
  <c r="FO31" i="12"/>
  <c r="FN30" i="12"/>
  <c r="FM30" i="12"/>
  <c r="FL30" i="12"/>
  <c r="FK30" i="12"/>
  <c r="FJ30" i="12"/>
  <c r="FI30" i="12"/>
  <c r="FH30" i="12"/>
  <c r="FG30" i="12"/>
  <c r="FF30" i="12"/>
  <c r="FE30" i="12"/>
  <c r="FD30" i="12"/>
  <c r="FC30" i="12"/>
  <c r="FC24" i="12"/>
  <c r="FC22" i="12" s="1"/>
  <c r="FC23" i="12"/>
  <c r="FC19" i="12"/>
  <c r="FC13" i="12"/>
  <c r="FC12" i="12"/>
  <c r="FC8" i="12"/>
  <c r="FC11" i="12" l="1"/>
  <c r="FO23" i="12"/>
  <c r="FO12" i="12"/>
  <c r="FO11" i="12"/>
  <c r="FO8" i="12"/>
  <c r="FO19" i="12"/>
  <c r="FJ22" i="12"/>
  <c r="FO22" i="12"/>
  <c r="FO30" i="12"/>
  <c r="FO13" i="12"/>
  <c r="FO24" i="12"/>
  <c r="ET35" i="2" l="1"/>
  <c r="ET34" i="2" s="1"/>
  <c r="EU35" i="2"/>
  <c r="EU34" i="2" s="1"/>
  <c r="EV35" i="2"/>
  <c r="EV34" i="2" s="1"/>
  <c r="EW35" i="2"/>
  <c r="EW34" i="2" s="1"/>
  <c r="EX35" i="2"/>
  <c r="EX34" i="2" s="1"/>
  <c r="EY35" i="2"/>
  <c r="EY34" i="2" s="1"/>
  <c r="EZ35" i="2"/>
  <c r="EZ34" i="2" s="1"/>
  <c r="FA35" i="2"/>
  <c r="ET36" i="2"/>
  <c r="EU36" i="2"/>
  <c r="EV36" i="2"/>
  <c r="EW36" i="2"/>
  <c r="EX36" i="2"/>
  <c r="EY36" i="2"/>
  <c r="EZ36" i="2"/>
  <c r="FA36" i="2"/>
  <c r="FA34" i="2" s="1"/>
  <c r="ET18" i="2"/>
  <c r="ET17" i="2" s="1"/>
  <c r="EU18" i="2"/>
  <c r="EU17" i="2" s="1"/>
  <c r="EV18" i="2"/>
  <c r="EV17" i="2" s="1"/>
  <c r="EW18" i="2"/>
  <c r="EW17" i="2" s="1"/>
  <c r="EX18" i="2"/>
  <c r="EX17" i="2" s="1"/>
  <c r="EY18" i="2"/>
  <c r="EY17" i="2" s="1"/>
  <c r="EZ18" i="2"/>
  <c r="EZ17" i="2" s="1"/>
  <c r="FA18" i="2"/>
  <c r="FA17" i="2" s="1"/>
  <c r="ET19" i="2"/>
  <c r="EU19" i="2"/>
  <c r="EV19" i="2"/>
  <c r="EW19" i="2"/>
  <c r="EX19" i="2"/>
  <c r="EY19" i="2"/>
  <c r="EZ19" i="2"/>
  <c r="FA19" i="2"/>
  <c r="FA42" i="2"/>
  <c r="EZ42" i="2"/>
  <c r="EY42" i="2"/>
  <c r="EX42" i="2"/>
  <c r="EW42" i="2"/>
  <c r="EV42" i="2"/>
  <c r="EU42" i="2"/>
  <c r="ET42" i="2"/>
  <c r="ES42" i="2"/>
  <c r="ER42" i="2"/>
  <c r="EQ42" i="2"/>
  <c r="EP42" i="2"/>
  <c r="ES36" i="2"/>
  <c r="ER36" i="2"/>
  <c r="ER34" i="2" s="1"/>
  <c r="EP36" i="2"/>
  <c r="ES35" i="2"/>
  <c r="ER35" i="2"/>
  <c r="EP35" i="2"/>
  <c r="ES34" i="2"/>
  <c r="FB31" i="2"/>
  <c r="FB28" i="2"/>
  <c r="FB25" i="2"/>
  <c r="ES19" i="2"/>
  <c r="ER19" i="2"/>
  <c r="EP19" i="2"/>
  <c r="ES18" i="2"/>
  <c r="ES17" i="2" s="1"/>
  <c r="ER18" i="2"/>
  <c r="EP18" i="2"/>
  <c r="EP17" i="2" s="1"/>
  <c r="FB14" i="2"/>
  <c r="FB11" i="2"/>
  <c r="FB8" i="2"/>
  <c r="FB42" i="2" l="1"/>
  <c r="FB36" i="2"/>
  <c r="FB35" i="2"/>
  <c r="EP34" i="2"/>
  <c r="FB19" i="2"/>
  <c r="ER17" i="2"/>
  <c r="FB17" i="2" s="1"/>
  <c r="FB18" i="2"/>
  <c r="FB34" i="2"/>
  <c r="HN42" i="9" l="1"/>
  <c r="EN42" i="2" l="1"/>
  <c r="EM42" i="2" l="1"/>
  <c r="FL48" i="11" l="1"/>
  <c r="FM48" i="11"/>
  <c r="FN48" i="11"/>
  <c r="EX43" i="7" l="1"/>
  <c r="GX85" i="8"/>
  <c r="FK48" i="11"/>
  <c r="FK54" i="13"/>
  <c r="CX36" i="14"/>
  <c r="DK48" i="3"/>
  <c r="EX19" i="12" l="1"/>
  <c r="EX8" i="12"/>
  <c r="AK8" i="17" l="1"/>
  <c r="AV19" i="16" l="1"/>
  <c r="AV8" i="16"/>
  <c r="DX19" i="5" l="1"/>
  <c r="DX8" i="5"/>
  <c r="EB45" i="7" l="1"/>
  <c r="EB44" i="7"/>
  <c r="AU30" i="16"/>
  <c r="AV30" i="16"/>
  <c r="AW30" i="16"/>
  <c r="AX30" i="16"/>
  <c r="AY30" i="16"/>
  <c r="HL42" i="9" l="1"/>
  <c r="HM42" i="9"/>
  <c r="GJ66" i="1" l="1"/>
  <c r="GK66" i="1"/>
  <c r="GL66" i="1"/>
  <c r="GM66" i="1"/>
  <c r="GN66" i="1"/>
  <c r="FJ48" i="11" l="1"/>
  <c r="AJ30" i="17" l="1"/>
  <c r="AK30" i="17"/>
  <c r="AL30" i="17"/>
  <c r="AM30" i="17"/>
  <c r="AN30" i="17"/>
  <c r="EW30" i="12" l="1"/>
  <c r="EX30" i="12"/>
  <c r="EY30" i="12"/>
  <c r="EZ30" i="12"/>
  <c r="FA30" i="12"/>
  <c r="II43" i="10" l="1"/>
  <c r="IJ43" i="10"/>
  <c r="IK43" i="10"/>
  <c r="IL43" i="10"/>
  <c r="IM43" i="10"/>
  <c r="IN43" i="10"/>
  <c r="DX42" i="4" l="1"/>
  <c r="DY42" i="4"/>
  <c r="DZ42" i="4"/>
  <c r="EA42" i="4"/>
  <c r="GJ55" i="6" l="1"/>
  <c r="GK55" i="6"/>
  <c r="GL55" i="6"/>
  <c r="GM55" i="6"/>
  <c r="GN55" i="6"/>
  <c r="EV43" i="7" l="1"/>
  <c r="EW43" i="7"/>
  <c r="EY43" i="7"/>
  <c r="EZ43" i="7"/>
  <c r="FA43" i="7"/>
  <c r="FJ54" i="13" l="1"/>
  <c r="FL54" i="13"/>
  <c r="FM54" i="13"/>
  <c r="FN54" i="13"/>
  <c r="CW36" i="14" l="1"/>
  <c r="CY36" i="14"/>
  <c r="CZ36" i="14"/>
  <c r="DA36" i="14"/>
  <c r="HA85" i="8" l="1"/>
  <c r="GV85" i="8"/>
  <c r="GW85" i="8"/>
  <c r="GY85" i="8"/>
  <c r="GZ85" i="8"/>
  <c r="AS24" i="16" l="1"/>
  <c r="AS23" i="16"/>
  <c r="AS22" i="16" s="1"/>
  <c r="AS19" i="16"/>
  <c r="AH30" i="17" l="1"/>
  <c r="AI30" i="17"/>
  <c r="GH66" i="1" l="1"/>
  <c r="GI66" i="1"/>
  <c r="EH42" i="2" l="1"/>
  <c r="EI42" i="2"/>
  <c r="EJ42" i="2"/>
  <c r="EK42" i="2"/>
  <c r="EL42" i="2"/>
  <c r="DU42" i="4" l="1"/>
  <c r="DV42" i="4"/>
  <c r="DW42" i="4"/>
  <c r="EU19" i="7" l="1"/>
  <c r="EU18" i="7"/>
  <c r="EU17" i="7" s="1"/>
  <c r="EU14" i="7"/>
  <c r="EU11" i="7"/>
  <c r="EU8" i="7"/>
  <c r="HI42" i="9" l="1"/>
  <c r="HJ42" i="9"/>
  <c r="HK42" i="9"/>
  <c r="CU36" i="14" l="1"/>
  <c r="CV36" i="14"/>
  <c r="AG30" i="17" l="1"/>
  <c r="AR30" i="16" l="1"/>
  <c r="AS30" i="16"/>
  <c r="AT30" i="16"/>
  <c r="GD66" i="1" l="1"/>
  <c r="GE66" i="1"/>
  <c r="GF66" i="1"/>
  <c r="GG66" i="1"/>
  <c r="EG42" i="2" l="1"/>
  <c r="DQ42" i="4" l="1"/>
  <c r="DR42" i="4"/>
  <c r="DS42" i="4"/>
  <c r="DT42" i="4"/>
  <c r="GH55" i="6" l="1"/>
  <c r="GI55" i="6"/>
  <c r="GD55" i="6"/>
  <c r="GE55" i="6"/>
  <c r="GF55" i="6"/>
  <c r="GG55" i="6"/>
  <c r="ET43" i="7" l="1"/>
  <c r="EU43" i="7"/>
  <c r="GU85" i="8" l="1"/>
  <c r="GT85" i="8"/>
  <c r="HG42" i="9" l="1"/>
  <c r="HH42" i="9"/>
  <c r="IG43" i="10" l="1"/>
  <c r="IH43" i="10"/>
  <c r="FG48" i="11" l="1"/>
  <c r="FI48" i="11"/>
  <c r="FH54" i="13" l="1"/>
  <c r="FI54" i="13"/>
  <c r="CQ36" i="14" l="1"/>
  <c r="CR36" i="14"/>
  <c r="CS36" i="14"/>
  <c r="CT36" i="14"/>
  <c r="EQ30" i="12" l="1"/>
  <c r="ER30" i="12"/>
  <c r="ES30" i="12"/>
  <c r="ET30" i="12"/>
  <c r="EU30" i="12"/>
  <c r="EV30" i="12"/>
  <c r="AO32" i="17"/>
  <c r="AB32" i="17"/>
  <c r="O32" i="17"/>
  <c r="AO31" i="17"/>
  <c r="AB31" i="17"/>
  <c r="O31" i="17"/>
  <c r="AF30" i="17"/>
  <c r="AE30" i="17"/>
  <c r="AD30" i="17"/>
  <c r="AC30" i="17"/>
  <c r="AO30" i="17" s="1"/>
  <c r="AA30" i="17"/>
  <c r="Z30" i="17"/>
  <c r="Y30" i="17"/>
  <c r="X30" i="17"/>
  <c r="W30" i="17"/>
  <c r="V30" i="17"/>
  <c r="U30" i="17"/>
  <c r="T30" i="17"/>
  <c r="S30" i="17"/>
  <c r="R30" i="17"/>
  <c r="Q30" i="17"/>
  <c r="P30" i="17"/>
  <c r="AB30" i="17" s="1"/>
  <c r="N30" i="17"/>
  <c r="M30" i="17"/>
  <c r="L30" i="17"/>
  <c r="K30" i="17"/>
  <c r="J30" i="17"/>
  <c r="I30" i="17"/>
  <c r="H30" i="17"/>
  <c r="G30" i="17"/>
  <c r="F30" i="17"/>
  <c r="O30" i="17" s="1"/>
  <c r="E30" i="17"/>
  <c r="D30" i="17"/>
  <c r="C30" i="17"/>
  <c r="AC24" i="17"/>
  <c r="AO24" i="17" s="1"/>
  <c r="AA24" i="17"/>
  <c r="AA22" i="17" s="1"/>
  <c r="Z24" i="17"/>
  <c r="Y24" i="17"/>
  <c r="X24" i="17"/>
  <c r="W24" i="17"/>
  <c r="V24" i="17"/>
  <c r="U24" i="17"/>
  <c r="T24" i="17"/>
  <c r="S24" i="17"/>
  <c r="S22" i="17" s="1"/>
  <c r="R24" i="17"/>
  <c r="Q24" i="17"/>
  <c r="P24" i="17"/>
  <c r="AB24" i="17" s="1"/>
  <c r="N24" i="17"/>
  <c r="M24" i="17"/>
  <c r="L24" i="17"/>
  <c r="K24" i="17"/>
  <c r="J24" i="17"/>
  <c r="I24" i="17"/>
  <c r="H24" i="17"/>
  <c r="G24" i="17"/>
  <c r="F24" i="17"/>
  <c r="E24" i="17"/>
  <c r="O24" i="17" s="1"/>
  <c r="C24" i="17"/>
  <c r="AC23" i="17"/>
  <c r="AA23" i="17"/>
  <c r="Z23" i="17"/>
  <c r="Z22" i="17" s="1"/>
  <c r="Y23" i="17"/>
  <c r="X23" i="17"/>
  <c r="W23" i="17"/>
  <c r="V23" i="17"/>
  <c r="V22" i="17" s="1"/>
  <c r="U23" i="17"/>
  <c r="U22" i="17" s="1"/>
  <c r="T23" i="17"/>
  <c r="S23" i="17"/>
  <c r="R23" i="17"/>
  <c r="R22" i="17" s="1"/>
  <c r="Q23" i="17"/>
  <c r="P23" i="17"/>
  <c r="N23" i="17"/>
  <c r="M23" i="17"/>
  <c r="L23" i="17"/>
  <c r="K23" i="17"/>
  <c r="J23" i="17"/>
  <c r="I23" i="17"/>
  <c r="H23" i="17"/>
  <c r="G23" i="17"/>
  <c r="F23" i="17"/>
  <c r="E23" i="17"/>
  <c r="O23" i="17" s="1"/>
  <c r="C23" i="17"/>
  <c r="Y22" i="17"/>
  <c r="X22" i="17"/>
  <c r="W22" i="17"/>
  <c r="T22" i="17"/>
  <c r="Q22" i="17"/>
  <c r="P22" i="17"/>
  <c r="M22" i="17"/>
  <c r="I22" i="17"/>
  <c r="H22" i="17"/>
  <c r="E22" i="17"/>
  <c r="AO21" i="17"/>
  <c r="AB21" i="17"/>
  <c r="O21" i="17"/>
  <c r="AO20" i="17"/>
  <c r="AB20" i="17"/>
  <c r="O20" i="17"/>
  <c r="AC19" i="17"/>
  <c r="AO19" i="17" s="1"/>
  <c r="AB19" i="17"/>
  <c r="N19" i="17"/>
  <c r="N22" i="17" s="1"/>
  <c r="M19" i="17"/>
  <c r="L19" i="17"/>
  <c r="L22" i="17" s="1"/>
  <c r="K19" i="17"/>
  <c r="K22" i="17" s="1"/>
  <c r="J19" i="17"/>
  <c r="J22" i="17" s="1"/>
  <c r="I19" i="17"/>
  <c r="H19" i="17"/>
  <c r="G19" i="17"/>
  <c r="G22" i="17" s="1"/>
  <c r="F19" i="17"/>
  <c r="E19" i="17"/>
  <c r="D19" i="17"/>
  <c r="D22" i="17" s="1"/>
  <c r="C19" i="17"/>
  <c r="C22" i="17" s="1"/>
  <c r="AO13" i="17"/>
  <c r="AC13" i="17"/>
  <c r="AA13" i="17"/>
  <c r="Z13" i="17"/>
  <c r="Y13" i="17"/>
  <c r="X13" i="17"/>
  <c r="W13" i="17"/>
  <c r="V13" i="17"/>
  <c r="U13" i="17"/>
  <c r="T13" i="17"/>
  <c r="S13" i="17"/>
  <c r="R13" i="17"/>
  <c r="AB13" i="17" s="1"/>
  <c r="Q13" i="17"/>
  <c r="P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AO12" i="17"/>
  <c r="AC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N12" i="17"/>
  <c r="M12" i="17"/>
  <c r="L12" i="17"/>
  <c r="K12" i="17"/>
  <c r="J12" i="17"/>
  <c r="I12" i="17"/>
  <c r="H12" i="17"/>
  <c r="G12" i="17"/>
  <c r="F12" i="17"/>
  <c r="O12" i="17" s="1"/>
  <c r="E12" i="17"/>
  <c r="D12" i="17"/>
  <c r="C12" i="17"/>
  <c r="AO11" i="17"/>
  <c r="AC11" i="17"/>
  <c r="AA11" i="17"/>
  <c r="Z11" i="17"/>
  <c r="Y11" i="17"/>
  <c r="X11" i="17"/>
  <c r="W11" i="17"/>
  <c r="V11" i="17"/>
  <c r="U11" i="17"/>
  <c r="T11" i="17"/>
  <c r="S11" i="17"/>
  <c r="R11" i="17"/>
  <c r="AB11" i="17" s="1"/>
  <c r="Q11" i="17"/>
  <c r="P11" i="17"/>
  <c r="K11" i="17"/>
  <c r="J11" i="17"/>
  <c r="C11" i="17"/>
  <c r="AO10" i="17"/>
  <c r="AB10" i="17"/>
  <c r="O10" i="17"/>
  <c r="AO9" i="17"/>
  <c r="AB9" i="17"/>
  <c r="O9" i="17"/>
  <c r="AO8" i="17"/>
  <c r="AB8" i="17"/>
  <c r="N8" i="17"/>
  <c r="N11" i="17" s="1"/>
  <c r="M8" i="17"/>
  <c r="M11" i="17" s="1"/>
  <c r="L8" i="17"/>
  <c r="L11" i="17" s="1"/>
  <c r="K8" i="17"/>
  <c r="J8" i="17"/>
  <c r="I8" i="17"/>
  <c r="I11" i="17" s="1"/>
  <c r="H8" i="17"/>
  <c r="H11" i="17" s="1"/>
  <c r="G8" i="17"/>
  <c r="G11" i="17" s="1"/>
  <c r="F8" i="17"/>
  <c r="F11" i="17" s="1"/>
  <c r="E8" i="17"/>
  <c r="E11" i="17" s="1"/>
  <c r="D8" i="17"/>
  <c r="D11" i="17" s="1"/>
  <c r="C8" i="17"/>
  <c r="AZ32" i="16"/>
  <c r="AM32" i="16"/>
  <c r="M32" i="16"/>
  <c r="AZ31" i="16"/>
  <c r="AM31" i="16"/>
  <c r="M31" i="16"/>
  <c r="AQ30" i="16"/>
  <c r="AP30" i="16"/>
  <c r="AO30" i="16"/>
  <c r="AN30" i="16"/>
  <c r="AZ30" i="16" s="1"/>
  <c r="AL30" i="16"/>
  <c r="AK30" i="16"/>
  <c r="AJ30" i="16"/>
  <c r="AI30" i="16"/>
  <c r="AH30" i="16"/>
  <c r="AG30" i="16"/>
  <c r="AF30" i="16"/>
  <c r="AE30" i="16"/>
  <c r="AM30" i="16" s="1"/>
  <c r="AD30" i="16"/>
  <c r="AC30" i="16"/>
  <c r="AB30" i="16"/>
  <c r="AA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Z30" i="16" s="1"/>
  <c r="L30" i="16"/>
  <c r="K30" i="16"/>
  <c r="J30" i="16"/>
  <c r="I30" i="16"/>
  <c r="H30" i="16"/>
  <c r="G30" i="16"/>
  <c r="F30" i="16"/>
  <c r="E30" i="16"/>
  <c r="D30" i="16"/>
  <c r="C30" i="16"/>
  <c r="AQ24" i="16"/>
  <c r="AP24" i="16"/>
  <c r="AO24" i="16"/>
  <c r="AZ24" i="16" s="1"/>
  <c r="AN24" i="16"/>
  <c r="AL24" i="16"/>
  <c r="AK24" i="16"/>
  <c r="AJ24" i="16"/>
  <c r="AI24" i="16"/>
  <c r="AH24" i="16"/>
  <c r="AM24" i="16" s="1"/>
  <c r="Y24" i="16"/>
  <c r="X24" i="16"/>
  <c r="V24" i="16"/>
  <c r="U24" i="16"/>
  <c r="T24" i="16"/>
  <c r="S24" i="16"/>
  <c r="R24" i="16"/>
  <c r="Q24" i="16"/>
  <c r="Z24" i="16" s="1"/>
  <c r="P24" i="16"/>
  <c r="O24" i="16"/>
  <c r="N24" i="16"/>
  <c r="L24" i="16"/>
  <c r="K24" i="16"/>
  <c r="J24" i="16"/>
  <c r="I24" i="16"/>
  <c r="H24" i="16"/>
  <c r="G24" i="16"/>
  <c r="F24" i="16"/>
  <c r="E24" i="16"/>
  <c r="D24" i="16"/>
  <c r="C24" i="16"/>
  <c r="AQ23" i="16"/>
  <c r="AZ23" i="16" s="1"/>
  <c r="AP23" i="16"/>
  <c r="AO23" i="16"/>
  <c r="AN23" i="16"/>
  <c r="AL23" i="16"/>
  <c r="AK23" i="16"/>
  <c r="AJ23" i="16"/>
  <c r="AI23" i="16"/>
  <c r="AM23" i="16" s="1"/>
  <c r="AH23" i="16"/>
  <c r="Y23" i="16"/>
  <c r="X23" i="16"/>
  <c r="V23" i="16"/>
  <c r="U23" i="16"/>
  <c r="T23" i="16"/>
  <c r="S23" i="16"/>
  <c r="R23" i="16"/>
  <c r="Q23" i="16"/>
  <c r="P23" i="16"/>
  <c r="O23" i="16"/>
  <c r="N23" i="16"/>
  <c r="Z23" i="16" s="1"/>
  <c r="L23" i="16"/>
  <c r="K23" i="16"/>
  <c r="J23" i="16"/>
  <c r="I23" i="16"/>
  <c r="H23" i="16"/>
  <c r="G23" i="16"/>
  <c r="F23" i="16"/>
  <c r="E23" i="16"/>
  <c r="D23" i="16"/>
  <c r="C23" i="16"/>
  <c r="M23" i="16" s="1"/>
  <c r="AQ22" i="16"/>
  <c r="AP22" i="16"/>
  <c r="AO22" i="16"/>
  <c r="AN22" i="16"/>
  <c r="AZ22" i="16" s="1"/>
  <c r="AL22" i="16"/>
  <c r="AK22" i="16"/>
  <c r="AJ22" i="16"/>
  <c r="AI22" i="16"/>
  <c r="AH22" i="16"/>
  <c r="AG22" i="16"/>
  <c r="AD22" i="16"/>
  <c r="AC22" i="16"/>
  <c r="AB22" i="16"/>
  <c r="AA22" i="16"/>
  <c r="AM22" i="16" s="1"/>
  <c r="Y22" i="16"/>
  <c r="U22" i="16"/>
  <c r="T22" i="16"/>
  <c r="Q22" i="16"/>
  <c r="L22" i="16"/>
  <c r="I22" i="16"/>
  <c r="E22" i="16"/>
  <c r="D22" i="16"/>
  <c r="AZ21" i="16"/>
  <c r="AM21" i="16"/>
  <c r="Z21" i="16"/>
  <c r="M21" i="16"/>
  <c r="AZ20" i="16"/>
  <c r="AM20" i="16"/>
  <c r="Z20" i="16"/>
  <c r="M20" i="16"/>
  <c r="AZ19" i="16"/>
  <c r="AM19" i="16"/>
  <c r="AH19" i="16"/>
  <c r="AF19" i="16"/>
  <c r="AF22" i="16" s="1"/>
  <c r="AE19" i="16"/>
  <c r="AE22" i="16" s="1"/>
  <c r="X19" i="16"/>
  <c r="X22" i="16" s="1"/>
  <c r="V19" i="16"/>
  <c r="V22" i="16" s="1"/>
  <c r="U19" i="16"/>
  <c r="T19" i="16"/>
  <c r="S19" i="16"/>
  <c r="S22" i="16" s="1"/>
  <c r="R19" i="16"/>
  <c r="R22" i="16" s="1"/>
  <c r="Q19" i="16"/>
  <c r="P19" i="16"/>
  <c r="P22" i="16" s="1"/>
  <c r="O19" i="16"/>
  <c r="N19" i="16"/>
  <c r="N22" i="16" s="1"/>
  <c r="L19" i="16"/>
  <c r="K19" i="16"/>
  <c r="K22" i="16" s="1"/>
  <c r="J19" i="16"/>
  <c r="J22" i="16" s="1"/>
  <c r="I19" i="16"/>
  <c r="H19" i="16"/>
  <c r="H22" i="16" s="1"/>
  <c r="G19" i="16"/>
  <c r="G22" i="16" s="1"/>
  <c r="F19" i="16"/>
  <c r="F22" i="16" s="1"/>
  <c r="E19" i="16"/>
  <c r="D19" i="16"/>
  <c r="C19" i="16"/>
  <c r="C22" i="16" s="1"/>
  <c r="AQ13" i="16"/>
  <c r="AP13" i="16"/>
  <c r="AO13" i="16"/>
  <c r="AO11" i="16" s="1"/>
  <c r="AN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AM13" i="16" s="1"/>
  <c r="Y13" i="16"/>
  <c r="X13" i="16"/>
  <c r="V13" i="16"/>
  <c r="U13" i="16"/>
  <c r="T13" i="16"/>
  <c r="S13" i="16"/>
  <c r="R13" i="16"/>
  <c r="Q13" i="16"/>
  <c r="P13" i="16"/>
  <c r="Z13" i="16" s="1"/>
  <c r="O13" i="16"/>
  <c r="N13" i="16"/>
  <c r="L13" i="16"/>
  <c r="K13" i="16"/>
  <c r="J13" i="16"/>
  <c r="I13" i="16"/>
  <c r="H13" i="16"/>
  <c r="G13" i="16"/>
  <c r="F13" i="16"/>
  <c r="E13" i="16"/>
  <c r="M13" i="16" s="1"/>
  <c r="D13" i="16"/>
  <c r="C13" i="16"/>
  <c r="AQ12" i="16"/>
  <c r="AP12" i="16"/>
  <c r="AP11" i="16" s="1"/>
  <c r="AO12" i="16"/>
  <c r="AN12" i="16"/>
  <c r="AL12" i="16"/>
  <c r="AK12" i="16"/>
  <c r="AJ12" i="16"/>
  <c r="AI12" i="16"/>
  <c r="AH12" i="16"/>
  <c r="AG12" i="16"/>
  <c r="AF12" i="16"/>
  <c r="AE12" i="16"/>
  <c r="AD12" i="16"/>
  <c r="AC12" i="16"/>
  <c r="AB12" i="16"/>
  <c r="AA12" i="16"/>
  <c r="AM12" i="16" s="1"/>
  <c r="Y12" i="16"/>
  <c r="X12" i="16"/>
  <c r="V12" i="16"/>
  <c r="U12" i="16"/>
  <c r="T12" i="16"/>
  <c r="S12" i="16"/>
  <c r="R12" i="16"/>
  <c r="Q12" i="16"/>
  <c r="Z12" i="16" s="1"/>
  <c r="P12" i="16"/>
  <c r="O12" i="16"/>
  <c r="N12" i="16"/>
  <c r="L12" i="16"/>
  <c r="K12" i="16"/>
  <c r="J12" i="16"/>
  <c r="I12" i="16"/>
  <c r="H12" i="16"/>
  <c r="G12" i="16"/>
  <c r="F12" i="16"/>
  <c r="E12" i="16"/>
  <c r="D12" i="16"/>
  <c r="C12" i="16"/>
  <c r="AQ11" i="16"/>
  <c r="AN11" i="16"/>
  <c r="AL11" i="16"/>
  <c r="AK11" i="16"/>
  <c r="AJ11" i="16"/>
  <c r="AI11" i="16"/>
  <c r="AG11" i="16"/>
  <c r="AA11" i="16"/>
  <c r="Y11" i="16"/>
  <c r="X11" i="16"/>
  <c r="S11" i="16"/>
  <c r="R11" i="16"/>
  <c r="O11" i="16"/>
  <c r="N11" i="16"/>
  <c r="K11" i="16"/>
  <c r="J11" i="16"/>
  <c r="G11" i="16"/>
  <c r="F11" i="16"/>
  <c r="C11" i="16"/>
  <c r="AZ10" i="16"/>
  <c r="AM10" i="16"/>
  <c r="Z10" i="16"/>
  <c r="M10" i="16"/>
  <c r="AZ9" i="16"/>
  <c r="AM9" i="16"/>
  <c r="Z9" i="16"/>
  <c r="M9" i="16"/>
  <c r="AZ8" i="16"/>
  <c r="AH8" i="16"/>
  <c r="AH11" i="16" s="1"/>
  <c r="AF8" i="16"/>
  <c r="AF11" i="16" s="1"/>
  <c r="AE8" i="16"/>
  <c r="AE11" i="16" s="1"/>
  <c r="AD8" i="16"/>
  <c r="AD11" i="16" s="1"/>
  <c r="AC8" i="16"/>
  <c r="AC11" i="16" s="1"/>
  <c r="AB8" i="16"/>
  <c r="X8" i="16"/>
  <c r="V8" i="16"/>
  <c r="V11" i="16" s="1"/>
  <c r="U8" i="16"/>
  <c r="U11" i="16" s="1"/>
  <c r="T8" i="16"/>
  <c r="T11" i="16" s="1"/>
  <c r="S8" i="16"/>
  <c r="R8" i="16"/>
  <c r="Q8" i="16"/>
  <c r="Q11" i="16" s="1"/>
  <c r="P8" i="16"/>
  <c r="P11" i="16" s="1"/>
  <c r="O8" i="16"/>
  <c r="N8" i="16"/>
  <c r="L8" i="16"/>
  <c r="L11" i="16" s="1"/>
  <c r="K8" i="16"/>
  <c r="J8" i="16"/>
  <c r="I8" i="16"/>
  <c r="I11" i="16" s="1"/>
  <c r="H8" i="16"/>
  <c r="H11" i="16" s="1"/>
  <c r="G8" i="16"/>
  <c r="F8" i="16"/>
  <c r="E8" i="16"/>
  <c r="E11" i="16" s="1"/>
  <c r="D8" i="16"/>
  <c r="C8" i="16"/>
  <c r="GO68" i="1"/>
  <c r="GB68" i="1"/>
  <c r="FB68" i="1"/>
  <c r="EO68" i="1"/>
  <c r="EB68" i="1"/>
  <c r="DO68" i="1"/>
  <c r="DB68" i="1"/>
  <c r="CO68" i="1"/>
  <c r="CB68" i="1"/>
  <c r="BO68" i="1"/>
  <c r="BB68" i="1"/>
  <c r="AF68" i="1"/>
  <c r="AO68" i="1" s="1"/>
  <c r="AB68" i="1"/>
  <c r="O68" i="1"/>
  <c r="GO67" i="1"/>
  <c r="GB67" i="1"/>
  <c r="FB67" i="1"/>
  <c r="EO67" i="1"/>
  <c r="EB67" i="1"/>
  <c r="DO67" i="1"/>
  <c r="DB67" i="1"/>
  <c r="CO67" i="1"/>
  <c r="CO66" i="1" s="1"/>
  <c r="CB67" i="1"/>
  <c r="BO67" i="1"/>
  <c r="BO66" i="1" s="1"/>
  <c r="BB67" i="1"/>
  <c r="AF67" i="1"/>
  <c r="AF66" i="1" s="1"/>
  <c r="AB67" i="1"/>
  <c r="O67" i="1"/>
  <c r="GO66" i="1"/>
  <c r="GC66" i="1"/>
  <c r="GA66" i="1"/>
  <c r="FZ66" i="1"/>
  <c r="FY66" i="1"/>
  <c r="FX66" i="1"/>
  <c r="FW66" i="1"/>
  <c r="FV66" i="1"/>
  <c r="FU66" i="1"/>
  <c r="FT66" i="1"/>
  <c r="FS66" i="1"/>
  <c r="FR66" i="1"/>
  <c r="GB66" i="1" s="1"/>
  <c r="FQ66" i="1"/>
  <c r="FP66" i="1"/>
  <c r="FN66" i="1"/>
  <c r="FM66" i="1"/>
  <c r="FL66" i="1"/>
  <c r="FK66" i="1"/>
  <c r="FJ66" i="1"/>
  <c r="FI66" i="1"/>
  <c r="FH66" i="1"/>
  <c r="FG66" i="1"/>
  <c r="FF66" i="1"/>
  <c r="FE66" i="1"/>
  <c r="FD66" i="1"/>
  <c r="FC66" i="1"/>
  <c r="FO66" i="1" s="1"/>
  <c r="FA66" i="1"/>
  <c r="EZ66" i="1"/>
  <c r="EY66" i="1"/>
  <c r="EX66" i="1"/>
  <c r="EW66" i="1"/>
  <c r="EV66" i="1"/>
  <c r="EU66" i="1"/>
  <c r="ET66" i="1"/>
  <c r="FB66" i="1" s="1"/>
  <c r="ES66" i="1"/>
  <c r="ER66" i="1"/>
  <c r="EQ66" i="1"/>
  <c r="EP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GC60" i="1"/>
  <c r="GO60" i="1" s="1"/>
  <c r="GA60" i="1"/>
  <c r="FZ60" i="1"/>
  <c r="FY60" i="1"/>
  <c r="FX60" i="1"/>
  <c r="FX58" i="1" s="1"/>
  <c r="FW60" i="1"/>
  <c r="FW58" i="1" s="1"/>
  <c r="FV60" i="1"/>
  <c r="FU60" i="1"/>
  <c r="FT60" i="1"/>
  <c r="FS60" i="1"/>
  <c r="FR60" i="1"/>
  <c r="FQ60" i="1"/>
  <c r="FP60" i="1"/>
  <c r="GB60" i="1" s="1"/>
  <c r="FN60" i="1"/>
  <c r="FM60" i="1"/>
  <c r="FK60" i="1"/>
  <c r="FJ60" i="1"/>
  <c r="FI60" i="1"/>
  <c r="FH60" i="1"/>
  <c r="FG60" i="1"/>
  <c r="FG58" i="1" s="1"/>
  <c r="FF60" i="1"/>
  <c r="FF58" i="1" s="1"/>
  <c r="FE60" i="1"/>
  <c r="FD60" i="1"/>
  <c r="FC60" i="1"/>
  <c r="FA60" i="1"/>
  <c r="EZ60" i="1"/>
  <c r="EY60" i="1"/>
  <c r="EY58" i="1" s="1"/>
  <c r="EX60" i="1"/>
  <c r="EX58" i="1" s="1"/>
  <c r="EW60" i="1"/>
  <c r="EV60" i="1"/>
  <c r="EU60" i="1"/>
  <c r="ET60" i="1"/>
  <c r="ES60" i="1"/>
  <c r="ER60" i="1"/>
  <c r="EQ60" i="1"/>
  <c r="EQ58" i="1" s="1"/>
  <c r="EP60" i="1"/>
  <c r="EN60" i="1"/>
  <c r="EM60" i="1"/>
  <c r="EL60" i="1"/>
  <c r="EK60" i="1"/>
  <c r="EJ60" i="1"/>
  <c r="EI60" i="1"/>
  <c r="EI58" i="1" s="1"/>
  <c r="EH60" i="1"/>
  <c r="EH58" i="1" s="1"/>
  <c r="EG60" i="1"/>
  <c r="EF60" i="1"/>
  <c r="EE60" i="1"/>
  <c r="ED60" i="1"/>
  <c r="EO60" i="1" s="1"/>
  <c r="EC60" i="1"/>
  <c r="EA60" i="1"/>
  <c r="EA58" i="1" s="1"/>
  <c r="DY60" i="1"/>
  <c r="DY58" i="1" s="1"/>
  <c r="DX60" i="1"/>
  <c r="DW60" i="1"/>
  <c r="DV60" i="1"/>
  <c r="DU60" i="1"/>
  <c r="DT60" i="1"/>
  <c r="DS60" i="1"/>
  <c r="DR60" i="1"/>
  <c r="DR58" i="1" s="1"/>
  <c r="DQ60" i="1"/>
  <c r="DQ58" i="1" s="1"/>
  <c r="DP60" i="1"/>
  <c r="DN60" i="1"/>
  <c r="DM60" i="1"/>
  <c r="DL60" i="1"/>
  <c r="DK60" i="1"/>
  <c r="DJ60" i="1"/>
  <c r="DJ58" i="1" s="1"/>
  <c r="DI60" i="1"/>
  <c r="DI58" i="1" s="1"/>
  <c r="DH60" i="1"/>
  <c r="DG60" i="1"/>
  <c r="DF60" i="1"/>
  <c r="DE60" i="1"/>
  <c r="DD60" i="1"/>
  <c r="DC60" i="1"/>
  <c r="DA60" i="1"/>
  <c r="DA58" i="1" s="1"/>
  <c r="CZ60" i="1"/>
  <c r="CY60" i="1"/>
  <c r="CX60" i="1"/>
  <c r="CW60" i="1"/>
  <c r="CV60" i="1"/>
  <c r="CU60" i="1"/>
  <c r="CT60" i="1"/>
  <c r="CT58" i="1" s="1"/>
  <c r="CS60" i="1"/>
  <c r="CS58" i="1" s="1"/>
  <c r="CR60" i="1"/>
  <c r="CQ60" i="1"/>
  <c r="CP60" i="1"/>
  <c r="CN60" i="1"/>
  <c r="CM60" i="1"/>
  <c r="CL60" i="1"/>
  <c r="CL58" i="1" s="1"/>
  <c r="CK60" i="1"/>
  <c r="CK58" i="1" s="1"/>
  <c r="CJ60" i="1"/>
  <c r="CI60" i="1"/>
  <c r="CH60" i="1"/>
  <c r="CG60" i="1"/>
  <c r="CF60" i="1"/>
  <c r="CE60" i="1"/>
  <c r="CD60" i="1"/>
  <c r="CD58" i="1" s="1"/>
  <c r="CC60" i="1"/>
  <c r="CC58" i="1" s="1"/>
  <c r="CA60" i="1"/>
  <c r="BZ60" i="1"/>
  <c r="BY60" i="1"/>
  <c r="BX60" i="1"/>
  <c r="BW60" i="1"/>
  <c r="BV60" i="1"/>
  <c r="BV58" i="1" s="1"/>
  <c r="BU60" i="1"/>
  <c r="BU58" i="1" s="1"/>
  <c r="BT60" i="1"/>
  <c r="BS60" i="1"/>
  <c r="BR60" i="1"/>
  <c r="BQ60" i="1"/>
  <c r="BP60" i="1"/>
  <c r="BN60" i="1"/>
  <c r="BN58" i="1" s="1"/>
  <c r="BM60" i="1"/>
  <c r="BM58" i="1" s="1"/>
  <c r="BL60" i="1"/>
  <c r="BK60" i="1"/>
  <c r="BJ60" i="1"/>
  <c r="BI60" i="1"/>
  <c r="BH60" i="1"/>
  <c r="BG60" i="1"/>
  <c r="BF60" i="1"/>
  <c r="BF58" i="1" s="1"/>
  <c r="BE60" i="1"/>
  <c r="BE58" i="1" s="1"/>
  <c r="BD60" i="1"/>
  <c r="BC60" i="1"/>
  <c r="BA60" i="1"/>
  <c r="AZ60" i="1"/>
  <c r="AY60" i="1"/>
  <c r="AX60" i="1"/>
  <c r="AX58" i="1" s="1"/>
  <c r="AW60" i="1"/>
  <c r="AW58" i="1" s="1"/>
  <c r="AV60" i="1"/>
  <c r="AU60" i="1"/>
  <c r="AT60" i="1"/>
  <c r="AS60" i="1"/>
  <c r="AR60" i="1"/>
  <c r="AQ60" i="1"/>
  <c r="AP60" i="1"/>
  <c r="AP58" i="1" s="1"/>
  <c r="AO60" i="1"/>
  <c r="AN60" i="1"/>
  <c r="AM60" i="1"/>
  <c r="AL60" i="1"/>
  <c r="AK60" i="1"/>
  <c r="AJ60" i="1"/>
  <c r="AI60" i="1"/>
  <c r="AH60" i="1"/>
  <c r="AH58" i="1" s="1"/>
  <c r="AG60" i="1"/>
  <c r="AG58" i="1" s="1"/>
  <c r="AF60" i="1"/>
  <c r="AE60" i="1"/>
  <c r="AD60" i="1"/>
  <c r="AC60" i="1"/>
  <c r="AA60" i="1"/>
  <c r="Z60" i="1"/>
  <c r="Z58" i="1" s="1"/>
  <c r="Y60" i="1"/>
  <c r="Y58" i="1" s="1"/>
  <c r="X60" i="1"/>
  <c r="W60" i="1"/>
  <c r="V60" i="1"/>
  <c r="U60" i="1"/>
  <c r="T60" i="1"/>
  <c r="S60" i="1"/>
  <c r="R60" i="1"/>
  <c r="R58" i="1" s="1"/>
  <c r="Q60" i="1"/>
  <c r="Q58" i="1" s="1"/>
  <c r="P60" i="1"/>
  <c r="N60" i="1"/>
  <c r="GO59" i="1"/>
  <c r="GC59" i="1"/>
  <c r="GA59" i="1"/>
  <c r="GA58" i="1" s="1"/>
  <c r="FZ59" i="1"/>
  <c r="FZ58" i="1" s="1"/>
  <c r="FY59" i="1"/>
  <c r="FX59" i="1"/>
  <c r="FW59" i="1"/>
  <c r="FV59" i="1"/>
  <c r="FU59" i="1"/>
  <c r="FT59" i="1"/>
  <c r="FS59" i="1"/>
  <c r="FS58" i="1" s="1"/>
  <c r="FR59" i="1"/>
  <c r="FQ59" i="1"/>
  <c r="FP59" i="1"/>
  <c r="FN59" i="1"/>
  <c r="FM59" i="1"/>
  <c r="FK59" i="1"/>
  <c r="FJ59" i="1"/>
  <c r="FJ58" i="1" s="1"/>
  <c r="FI59" i="1"/>
  <c r="FI58" i="1" s="1"/>
  <c r="FH59" i="1"/>
  <c r="FG59" i="1"/>
  <c r="FF59" i="1"/>
  <c r="FE59" i="1"/>
  <c r="FD59" i="1"/>
  <c r="FC59" i="1"/>
  <c r="FA59" i="1"/>
  <c r="FA58" i="1" s="1"/>
  <c r="EZ59" i="1"/>
  <c r="EY59" i="1"/>
  <c r="EX59" i="1"/>
  <c r="EW59" i="1"/>
  <c r="EV59" i="1"/>
  <c r="EU59" i="1"/>
  <c r="ET59" i="1"/>
  <c r="ET58" i="1" s="1"/>
  <c r="ES59" i="1"/>
  <c r="ER59" i="1"/>
  <c r="EQ59" i="1"/>
  <c r="EP59" i="1"/>
  <c r="EN59" i="1"/>
  <c r="EM59" i="1"/>
  <c r="EL59" i="1"/>
  <c r="EL58" i="1" s="1"/>
  <c r="EK59" i="1"/>
  <c r="EK58" i="1" s="1"/>
  <c r="EJ59" i="1"/>
  <c r="EI59" i="1"/>
  <c r="EH59" i="1"/>
  <c r="EG59" i="1"/>
  <c r="EF59" i="1"/>
  <c r="EE59" i="1"/>
  <c r="ED59" i="1"/>
  <c r="ED58" i="1" s="1"/>
  <c r="EC59" i="1"/>
  <c r="EA59" i="1"/>
  <c r="DY59" i="1"/>
  <c r="DX59" i="1"/>
  <c r="DW59" i="1"/>
  <c r="DV59" i="1"/>
  <c r="DU59" i="1"/>
  <c r="DU58" i="1" s="1"/>
  <c r="DT59" i="1"/>
  <c r="DT58" i="1" s="1"/>
  <c r="DS59" i="1"/>
  <c r="DR59" i="1"/>
  <c r="DQ59" i="1"/>
  <c r="DP59" i="1"/>
  <c r="DN59" i="1"/>
  <c r="DM59" i="1"/>
  <c r="DM58" i="1" s="1"/>
  <c r="DL59" i="1"/>
  <c r="DL58" i="1" s="1"/>
  <c r="DK59" i="1"/>
  <c r="DJ59" i="1"/>
  <c r="DI59" i="1"/>
  <c r="DH59" i="1"/>
  <c r="DG59" i="1"/>
  <c r="DF59" i="1"/>
  <c r="DE59" i="1"/>
  <c r="DE58" i="1" s="1"/>
  <c r="DD59" i="1"/>
  <c r="DD58" i="1" s="1"/>
  <c r="DC59" i="1"/>
  <c r="DA59" i="1"/>
  <c r="CZ59" i="1"/>
  <c r="CY59" i="1"/>
  <c r="CX59" i="1"/>
  <c r="CW59" i="1"/>
  <c r="CW58" i="1" s="1"/>
  <c r="CV59" i="1"/>
  <c r="CV58" i="1" s="1"/>
  <c r="CU59" i="1"/>
  <c r="CT59" i="1"/>
  <c r="CS59" i="1"/>
  <c r="CR59" i="1"/>
  <c r="CQ59" i="1"/>
  <c r="CP59" i="1"/>
  <c r="CN59" i="1"/>
  <c r="CN58" i="1" s="1"/>
  <c r="CM59" i="1"/>
  <c r="CL59" i="1"/>
  <c r="CK59" i="1"/>
  <c r="CJ59" i="1"/>
  <c r="CI59" i="1"/>
  <c r="CH59" i="1"/>
  <c r="CG59" i="1"/>
  <c r="CG58" i="1" s="1"/>
  <c r="CF59" i="1"/>
  <c r="CF58" i="1" s="1"/>
  <c r="CE59" i="1"/>
  <c r="CD59" i="1"/>
  <c r="CC59" i="1"/>
  <c r="CA59" i="1"/>
  <c r="BZ59" i="1"/>
  <c r="BY59" i="1"/>
  <c r="BY58" i="1" s="1"/>
  <c r="BX59" i="1"/>
  <c r="BX58" i="1" s="1"/>
  <c r="BW59" i="1"/>
  <c r="BV59" i="1"/>
  <c r="BU59" i="1"/>
  <c r="BT59" i="1"/>
  <c r="BS59" i="1"/>
  <c r="BR59" i="1"/>
  <c r="BQ59" i="1"/>
  <c r="BQ58" i="1" s="1"/>
  <c r="BP59" i="1"/>
  <c r="BP58" i="1" s="1"/>
  <c r="BN59" i="1"/>
  <c r="BM59" i="1"/>
  <c r="BL59" i="1"/>
  <c r="BK59" i="1"/>
  <c r="BJ59" i="1"/>
  <c r="BI59" i="1"/>
  <c r="BI58" i="1" s="1"/>
  <c r="BH59" i="1"/>
  <c r="BH58" i="1" s="1"/>
  <c r="BG59" i="1"/>
  <c r="BF59" i="1"/>
  <c r="BE59" i="1"/>
  <c r="BD59" i="1"/>
  <c r="BC59" i="1"/>
  <c r="BA59" i="1"/>
  <c r="BA58" i="1" s="1"/>
  <c r="AZ59" i="1"/>
  <c r="AZ58" i="1" s="1"/>
  <c r="AY59" i="1"/>
  <c r="AX59" i="1"/>
  <c r="AW59" i="1"/>
  <c r="AV59" i="1"/>
  <c r="AU59" i="1"/>
  <c r="AT59" i="1"/>
  <c r="AS59" i="1"/>
  <c r="AS58" i="1" s="1"/>
  <c r="AR59" i="1"/>
  <c r="AR58" i="1" s="1"/>
  <c r="AQ59" i="1"/>
  <c r="AP59" i="1"/>
  <c r="AN59" i="1"/>
  <c r="AM59" i="1"/>
  <c r="AL59" i="1"/>
  <c r="AK59" i="1"/>
  <c r="AK58" i="1" s="1"/>
  <c r="AJ59" i="1"/>
  <c r="AJ58" i="1" s="1"/>
  <c r="AI59" i="1"/>
  <c r="AH59" i="1"/>
  <c r="AG59" i="1"/>
  <c r="AF59" i="1"/>
  <c r="AE59" i="1"/>
  <c r="AD59" i="1"/>
  <c r="AC59" i="1"/>
  <c r="AC58" i="1" s="1"/>
  <c r="AA59" i="1"/>
  <c r="Z59" i="1"/>
  <c r="Y59" i="1"/>
  <c r="X59" i="1"/>
  <c r="W59" i="1"/>
  <c r="V59" i="1"/>
  <c r="U59" i="1"/>
  <c r="U58" i="1" s="1"/>
  <c r="T59" i="1"/>
  <c r="T58" i="1" s="1"/>
  <c r="S59" i="1"/>
  <c r="R59" i="1"/>
  <c r="Q59" i="1"/>
  <c r="P59" i="1"/>
  <c r="N59" i="1"/>
  <c r="GC58" i="1"/>
  <c r="GO58" i="1" s="1"/>
  <c r="FY58" i="1"/>
  <c r="FV58" i="1"/>
  <c r="FU58" i="1"/>
  <c r="FT58" i="1"/>
  <c r="FQ58" i="1"/>
  <c r="FN58" i="1"/>
  <c r="FM58" i="1"/>
  <c r="FK58" i="1"/>
  <c r="FH58" i="1"/>
  <c r="FE58" i="1"/>
  <c r="FD58" i="1"/>
  <c r="FC58" i="1"/>
  <c r="EZ58" i="1"/>
  <c r="EW58" i="1"/>
  <c r="EV58" i="1"/>
  <c r="EU58" i="1"/>
  <c r="ER58" i="1"/>
  <c r="EN58" i="1"/>
  <c r="EM58" i="1"/>
  <c r="EJ58" i="1"/>
  <c r="EG58" i="1"/>
  <c r="EF58" i="1"/>
  <c r="EE58" i="1"/>
  <c r="DX58" i="1"/>
  <c r="DW58" i="1"/>
  <c r="DV58" i="1"/>
  <c r="DS58" i="1"/>
  <c r="DP58" i="1"/>
  <c r="DN58" i="1"/>
  <c r="DK58" i="1"/>
  <c r="DH58" i="1"/>
  <c r="DG58" i="1"/>
  <c r="DF58" i="1"/>
  <c r="DC58" i="1"/>
  <c r="CZ58" i="1"/>
  <c r="CY58" i="1"/>
  <c r="CX58" i="1"/>
  <c r="CU58" i="1"/>
  <c r="CR58" i="1"/>
  <c r="CQ58" i="1"/>
  <c r="CP58" i="1"/>
  <c r="CM58" i="1"/>
  <c r="CJ58" i="1"/>
  <c r="CI58" i="1"/>
  <c r="CH58" i="1"/>
  <c r="CE58" i="1"/>
  <c r="CA58" i="1"/>
  <c r="BZ58" i="1"/>
  <c r="BW58" i="1"/>
  <c r="BT58" i="1"/>
  <c r="BS58" i="1"/>
  <c r="BR58" i="1"/>
  <c r="BL58" i="1"/>
  <c r="BK58" i="1"/>
  <c r="BJ58" i="1"/>
  <c r="BG58" i="1"/>
  <c r="BD58" i="1"/>
  <c r="BC58" i="1"/>
  <c r="AY58" i="1"/>
  <c r="AV58" i="1"/>
  <c r="AU58" i="1"/>
  <c r="AT58" i="1"/>
  <c r="AQ58" i="1"/>
  <c r="AN58" i="1"/>
  <c r="AM58" i="1"/>
  <c r="AL58" i="1"/>
  <c r="AI58" i="1"/>
  <c r="AF58" i="1"/>
  <c r="AE58" i="1"/>
  <c r="AD58" i="1"/>
  <c r="AA58" i="1"/>
  <c r="X58" i="1"/>
  <c r="W58" i="1"/>
  <c r="V58" i="1"/>
  <c r="S58" i="1"/>
  <c r="P58" i="1"/>
  <c r="N58" i="1"/>
  <c r="FB57" i="1"/>
  <c r="EO57" i="1"/>
  <c r="EB57" i="1"/>
  <c r="DO57" i="1"/>
  <c r="DB57" i="1"/>
  <c r="CO57" i="1"/>
  <c r="CB57" i="1"/>
  <c r="BO57" i="1"/>
  <c r="BB57" i="1"/>
  <c r="AO57" i="1"/>
  <c r="AB57" i="1"/>
  <c r="O57" i="1"/>
  <c r="FB56" i="1"/>
  <c r="EO56" i="1"/>
  <c r="EB56" i="1"/>
  <c r="DO56" i="1"/>
  <c r="DB56" i="1"/>
  <c r="CO56" i="1"/>
  <c r="CB56" i="1"/>
  <c r="BO56" i="1"/>
  <c r="BB56" i="1"/>
  <c r="AO56" i="1"/>
  <c r="AB56" i="1"/>
  <c r="O56" i="1"/>
  <c r="GC55" i="1"/>
  <c r="GO55" i="1" s="1"/>
  <c r="GB55" i="1"/>
  <c r="FK55" i="1"/>
  <c r="FJ55" i="1"/>
  <c r="FI55" i="1"/>
  <c r="FH55" i="1"/>
  <c r="FG55" i="1"/>
  <c r="FF55" i="1"/>
  <c r="FE55" i="1"/>
  <c r="FD55" i="1"/>
  <c r="FC55" i="1"/>
  <c r="FA55" i="1"/>
  <c r="EZ55" i="1"/>
  <c r="EY55" i="1"/>
  <c r="EX55" i="1"/>
  <c r="EW55" i="1"/>
  <c r="EV55" i="1"/>
  <c r="EU55" i="1"/>
  <c r="ET55" i="1"/>
  <c r="ES55" i="1"/>
  <c r="FB55" i="1" s="1"/>
  <c r="ER55" i="1"/>
  <c r="EQ55" i="1"/>
  <c r="EP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O55" i="1" s="1"/>
  <c r="EB55" i="1"/>
  <c r="DO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DB55" i="1" s="1"/>
  <c r="CN55" i="1"/>
  <c r="CM55" i="1"/>
  <c r="CL55" i="1"/>
  <c r="CK55" i="1"/>
  <c r="CJ55" i="1"/>
  <c r="CI55" i="1"/>
  <c r="CH55" i="1"/>
  <c r="CG55" i="1"/>
  <c r="CO55" i="1" s="1"/>
  <c r="CF55" i="1"/>
  <c r="CE55" i="1"/>
  <c r="CD55" i="1"/>
  <c r="CC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O55" i="1" s="1"/>
  <c r="BA55" i="1"/>
  <c r="AZ55" i="1"/>
  <c r="AY55" i="1"/>
  <c r="AX55" i="1"/>
  <c r="AW55" i="1"/>
  <c r="AV55" i="1"/>
  <c r="AU55" i="1"/>
  <c r="AT55" i="1"/>
  <c r="AS55" i="1"/>
  <c r="BB55" i="1" s="1"/>
  <c r="AR55" i="1"/>
  <c r="AQ55" i="1"/>
  <c r="AP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O55" i="1" s="1"/>
  <c r="AA55" i="1"/>
  <c r="Z55" i="1"/>
  <c r="Y55" i="1"/>
  <c r="X55" i="1"/>
  <c r="W55" i="1"/>
  <c r="V55" i="1"/>
  <c r="U55" i="1"/>
  <c r="T55" i="1"/>
  <c r="S55" i="1"/>
  <c r="R55" i="1"/>
  <c r="Q55" i="1"/>
  <c r="P55" i="1"/>
  <c r="N55" i="1"/>
  <c r="O55" i="1" s="1"/>
  <c r="FB54" i="1"/>
  <c r="EO54" i="1"/>
  <c r="EB54" i="1"/>
  <c r="DO54" i="1"/>
  <c r="DB54" i="1"/>
  <c r="CO54" i="1"/>
  <c r="CB54" i="1"/>
  <c r="BO54" i="1"/>
  <c r="BB54" i="1"/>
  <c r="AO54" i="1"/>
  <c r="AB54" i="1"/>
  <c r="O54" i="1"/>
  <c r="FB53" i="1"/>
  <c r="EO53" i="1"/>
  <c r="EB53" i="1"/>
  <c r="DO53" i="1"/>
  <c r="DB53" i="1"/>
  <c r="CO53" i="1"/>
  <c r="CB53" i="1"/>
  <c r="BO53" i="1"/>
  <c r="BB53" i="1"/>
  <c r="AO53" i="1"/>
  <c r="AB53" i="1"/>
  <c r="O53" i="1"/>
  <c r="GO52" i="1"/>
  <c r="GC52" i="1"/>
  <c r="GB52" i="1"/>
  <c r="FK52" i="1"/>
  <c r="FJ52" i="1"/>
  <c r="FI52" i="1"/>
  <c r="FH52" i="1"/>
  <c r="FG52" i="1"/>
  <c r="FF52" i="1"/>
  <c r="FE52" i="1"/>
  <c r="FD52" i="1"/>
  <c r="FC52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FB52" i="1" s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DO52" i="1"/>
  <c r="DA52" i="1"/>
  <c r="CZ52" i="1"/>
  <c r="CY52" i="1"/>
  <c r="CX52" i="1"/>
  <c r="CW52" i="1"/>
  <c r="CV52" i="1"/>
  <c r="CU52" i="1"/>
  <c r="CT52" i="1"/>
  <c r="CS52" i="1"/>
  <c r="CR52" i="1"/>
  <c r="CQ52" i="1"/>
  <c r="DB52" i="1" s="1"/>
  <c r="CP52" i="1"/>
  <c r="CN52" i="1"/>
  <c r="CM52" i="1"/>
  <c r="CL52" i="1"/>
  <c r="CK52" i="1"/>
  <c r="CJ52" i="1"/>
  <c r="CI52" i="1"/>
  <c r="CH52" i="1"/>
  <c r="CG52" i="1"/>
  <c r="CF52" i="1"/>
  <c r="CE52" i="1"/>
  <c r="CO52" i="1" s="1"/>
  <c r="CD52" i="1"/>
  <c r="CC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CB52" i="1" s="1"/>
  <c r="BN52" i="1"/>
  <c r="BM52" i="1"/>
  <c r="BL52" i="1"/>
  <c r="BK52" i="1"/>
  <c r="BJ52" i="1"/>
  <c r="BI52" i="1"/>
  <c r="BH52" i="1"/>
  <c r="BG52" i="1"/>
  <c r="BO52" i="1" s="1"/>
  <c r="BF52" i="1"/>
  <c r="BE52" i="1"/>
  <c r="BD52" i="1"/>
  <c r="BC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A52" i="1"/>
  <c r="Z52" i="1"/>
  <c r="Y52" i="1"/>
  <c r="X52" i="1"/>
  <c r="W52" i="1"/>
  <c r="V52" i="1"/>
  <c r="U52" i="1"/>
  <c r="T52" i="1"/>
  <c r="S52" i="1"/>
  <c r="AB52" i="1" s="1"/>
  <c r="R52" i="1"/>
  <c r="Q52" i="1"/>
  <c r="P52" i="1"/>
  <c r="O52" i="1"/>
  <c r="N52" i="1"/>
  <c r="FB51" i="1"/>
  <c r="EO51" i="1"/>
  <c r="EB51" i="1"/>
  <c r="DO51" i="1"/>
  <c r="DB51" i="1"/>
  <c r="CO51" i="1"/>
  <c r="CB51" i="1"/>
  <c r="BO51" i="1"/>
  <c r="BB51" i="1"/>
  <c r="AO51" i="1"/>
  <c r="AB51" i="1"/>
  <c r="O51" i="1"/>
  <c r="FB50" i="1"/>
  <c r="EO50" i="1"/>
  <c r="EB50" i="1"/>
  <c r="DO50" i="1"/>
  <c r="DB50" i="1"/>
  <c r="CO50" i="1"/>
  <c r="CB50" i="1"/>
  <c r="BO50" i="1"/>
  <c r="BB50" i="1"/>
  <c r="AO50" i="1"/>
  <c r="AB50" i="1"/>
  <c r="O50" i="1"/>
  <c r="GC49" i="1"/>
  <c r="GO49" i="1" s="1"/>
  <c r="GB49" i="1"/>
  <c r="FK49" i="1"/>
  <c r="FJ49" i="1"/>
  <c r="FI49" i="1"/>
  <c r="FH49" i="1"/>
  <c r="FG49" i="1"/>
  <c r="FF49" i="1"/>
  <c r="FE49" i="1"/>
  <c r="FD49" i="1"/>
  <c r="FC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FB49" i="1" s="1"/>
  <c r="EN49" i="1"/>
  <c r="EM49" i="1"/>
  <c r="EL49" i="1"/>
  <c r="EK49" i="1"/>
  <c r="EJ49" i="1"/>
  <c r="EI49" i="1"/>
  <c r="EH49" i="1"/>
  <c r="EG49" i="1"/>
  <c r="EO49" i="1" s="1"/>
  <c r="EF49" i="1"/>
  <c r="EE49" i="1"/>
  <c r="ED49" i="1"/>
  <c r="EC49" i="1"/>
  <c r="EB49" i="1"/>
  <c r="DO49" i="1"/>
  <c r="DA49" i="1"/>
  <c r="CZ49" i="1"/>
  <c r="CY49" i="1"/>
  <c r="CX49" i="1"/>
  <c r="CW49" i="1"/>
  <c r="CV49" i="1"/>
  <c r="CU49" i="1"/>
  <c r="CT49" i="1"/>
  <c r="CS49" i="1"/>
  <c r="DB49" i="1" s="1"/>
  <c r="CR49" i="1"/>
  <c r="CQ49" i="1"/>
  <c r="CP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O49" i="1" s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N49" i="1"/>
  <c r="BM49" i="1"/>
  <c r="BL49" i="1"/>
  <c r="BK49" i="1"/>
  <c r="BJ49" i="1"/>
  <c r="BI49" i="1"/>
  <c r="BH49" i="1"/>
  <c r="BG49" i="1"/>
  <c r="BF49" i="1"/>
  <c r="BE49" i="1"/>
  <c r="BO49" i="1" s="1"/>
  <c r="BD49" i="1"/>
  <c r="BC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N49" i="1"/>
  <c r="AM49" i="1"/>
  <c r="AL49" i="1"/>
  <c r="AK49" i="1"/>
  <c r="AJ49" i="1"/>
  <c r="AI49" i="1"/>
  <c r="AH49" i="1"/>
  <c r="AG49" i="1"/>
  <c r="AO49" i="1" s="1"/>
  <c r="AF49" i="1"/>
  <c r="AE49" i="1"/>
  <c r="AD49" i="1"/>
  <c r="AC49" i="1"/>
  <c r="AA49" i="1"/>
  <c r="Z49" i="1"/>
  <c r="Y49" i="1"/>
  <c r="X49" i="1"/>
  <c r="W49" i="1"/>
  <c r="V49" i="1"/>
  <c r="U49" i="1"/>
  <c r="T49" i="1"/>
  <c r="S49" i="1"/>
  <c r="R49" i="1"/>
  <c r="Q49" i="1"/>
  <c r="P49" i="1"/>
  <c r="AB49" i="1" s="1"/>
  <c r="O49" i="1"/>
  <c r="N49" i="1"/>
  <c r="FB48" i="1"/>
  <c r="EO48" i="1"/>
  <c r="EB48" i="1"/>
  <c r="DO48" i="1"/>
  <c r="DB48" i="1"/>
  <c r="CO48" i="1"/>
  <c r="CB48" i="1"/>
  <c r="BO48" i="1"/>
  <c r="BB48" i="1"/>
  <c r="AO48" i="1"/>
  <c r="AB48" i="1"/>
  <c r="O48" i="1"/>
  <c r="FB47" i="1"/>
  <c r="EO47" i="1"/>
  <c r="EB47" i="1"/>
  <c r="DO47" i="1"/>
  <c r="DB47" i="1"/>
  <c r="CO47" i="1"/>
  <c r="CB47" i="1"/>
  <c r="BO47" i="1"/>
  <c r="BB47" i="1"/>
  <c r="AO47" i="1"/>
  <c r="AB47" i="1"/>
  <c r="O47" i="1"/>
  <c r="GO46" i="1"/>
  <c r="GC46" i="1"/>
  <c r="GB46" i="1"/>
  <c r="FK46" i="1"/>
  <c r="FJ46" i="1"/>
  <c r="FI46" i="1"/>
  <c r="FH46" i="1"/>
  <c r="FG46" i="1"/>
  <c r="FF46" i="1"/>
  <c r="FE46" i="1"/>
  <c r="FD46" i="1"/>
  <c r="FC46" i="1"/>
  <c r="FO46" i="1" s="1"/>
  <c r="FA46" i="1"/>
  <c r="EZ46" i="1"/>
  <c r="EY46" i="1"/>
  <c r="EX46" i="1"/>
  <c r="EW46" i="1"/>
  <c r="EV46" i="1"/>
  <c r="EU46" i="1"/>
  <c r="ET46" i="1"/>
  <c r="ES46" i="1"/>
  <c r="ER46" i="1"/>
  <c r="EQ46" i="1"/>
  <c r="FB46" i="1" s="1"/>
  <c r="EP46" i="1"/>
  <c r="EN46" i="1"/>
  <c r="EM46" i="1"/>
  <c r="EL46" i="1"/>
  <c r="EK46" i="1"/>
  <c r="EJ46" i="1"/>
  <c r="EI46" i="1"/>
  <c r="EH46" i="1"/>
  <c r="EG46" i="1"/>
  <c r="EF46" i="1"/>
  <c r="EE46" i="1"/>
  <c r="EO46" i="1" s="1"/>
  <c r="ED46" i="1"/>
  <c r="EC46" i="1"/>
  <c r="EB46" i="1"/>
  <c r="DO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A46" i="1"/>
  <c r="BZ46" i="1"/>
  <c r="BY46" i="1"/>
  <c r="BX46" i="1"/>
  <c r="BW46" i="1"/>
  <c r="BV46" i="1"/>
  <c r="BU46" i="1"/>
  <c r="BT46" i="1"/>
  <c r="BS46" i="1"/>
  <c r="CB46" i="1" s="1"/>
  <c r="BR46" i="1"/>
  <c r="BQ46" i="1"/>
  <c r="BP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O46" i="1" s="1"/>
  <c r="BA46" i="1"/>
  <c r="AZ46" i="1"/>
  <c r="AY46" i="1"/>
  <c r="AX46" i="1"/>
  <c r="AW46" i="1"/>
  <c r="AV46" i="1"/>
  <c r="AU46" i="1"/>
  <c r="AT46" i="1"/>
  <c r="AS46" i="1"/>
  <c r="AR46" i="1"/>
  <c r="AQ46" i="1"/>
  <c r="BB46" i="1" s="1"/>
  <c r="AP46" i="1"/>
  <c r="AN46" i="1"/>
  <c r="AM46" i="1"/>
  <c r="AL46" i="1"/>
  <c r="AK46" i="1"/>
  <c r="AJ46" i="1"/>
  <c r="AI46" i="1"/>
  <c r="AH46" i="1"/>
  <c r="AG46" i="1"/>
  <c r="AF46" i="1"/>
  <c r="AE46" i="1"/>
  <c r="AO46" i="1" s="1"/>
  <c r="AD46" i="1"/>
  <c r="AC46" i="1"/>
  <c r="AA46" i="1"/>
  <c r="Z46" i="1"/>
  <c r="Y46" i="1"/>
  <c r="X46" i="1"/>
  <c r="W46" i="1"/>
  <c r="V46" i="1"/>
  <c r="U46" i="1"/>
  <c r="T46" i="1"/>
  <c r="S46" i="1"/>
  <c r="R46" i="1"/>
  <c r="Q46" i="1"/>
  <c r="P46" i="1"/>
  <c r="AB46" i="1" s="1"/>
  <c r="O46" i="1"/>
  <c r="N46" i="1"/>
  <c r="FB45" i="1"/>
  <c r="EO45" i="1"/>
  <c r="EB45" i="1"/>
  <c r="DO45" i="1"/>
  <c r="DB45" i="1"/>
  <c r="CO45" i="1"/>
  <c r="CB45" i="1"/>
  <c r="BO45" i="1"/>
  <c r="BB45" i="1"/>
  <c r="AO45" i="1"/>
  <c r="AB45" i="1"/>
  <c r="O45" i="1"/>
  <c r="FB44" i="1"/>
  <c r="EO44" i="1"/>
  <c r="EB44" i="1"/>
  <c r="DO44" i="1"/>
  <c r="DB44" i="1"/>
  <c r="CO44" i="1"/>
  <c r="CB44" i="1"/>
  <c r="BO44" i="1"/>
  <c r="BB44" i="1"/>
  <c r="AO44" i="1"/>
  <c r="AB44" i="1"/>
  <c r="AB59" i="1" s="1"/>
  <c r="O44" i="1"/>
  <c r="GO43" i="1"/>
  <c r="GC43" i="1"/>
  <c r="GB43" i="1"/>
  <c r="FK43" i="1"/>
  <c r="FJ43" i="1"/>
  <c r="FI43" i="1"/>
  <c r="FH43" i="1"/>
  <c r="FG43" i="1"/>
  <c r="FF43" i="1"/>
  <c r="FE43" i="1"/>
  <c r="FD43" i="1"/>
  <c r="FC43" i="1"/>
  <c r="FO43" i="1" s="1"/>
  <c r="FA43" i="1"/>
  <c r="EZ43" i="1"/>
  <c r="EY43" i="1"/>
  <c r="EX43" i="1"/>
  <c r="EW43" i="1"/>
  <c r="EV43" i="1"/>
  <c r="EU43" i="1"/>
  <c r="ET43" i="1"/>
  <c r="ES43" i="1"/>
  <c r="FB43" i="1" s="1"/>
  <c r="ER43" i="1"/>
  <c r="EQ43" i="1"/>
  <c r="EP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O43" i="1" s="1"/>
  <c r="EB43" i="1"/>
  <c r="DO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DB43" i="1" s="1"/>
  <c r="CN43" i="1"/>
  <c r="CM43" i="1"/>
  <c r="CL43" i="1"/>
  <c r="CK43" i="1"/>
  <c r="CJ43" i="1"/>
  <c r="CI43" i="1"/>
  <c r="CH43" i="1"/>
  <c r="CG43" i="1"/>
  <c r="CO43" i="1" s="1"/>
  <c r="CF43" i="1"/>
  <c r="CE43" i="1"/>
  <c r="CD43" i="1"/>
  <c r="CC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O43" i="1" s="1"/>
  <c r="BA43" i="1"/>
  <c r="AZ43" i="1"/>
  <c r="AY43" i="1"/>
  <c r="AX43" i="1"/>
  <c r="AW43" i="1"/>
  <c r="AV43" i="1"/>
  <c r="AU43" i="1"/>
  <c r="AT43" i="1"/>
  <c r="AS43" i="1"/>
  <c r="BB43" i="1" s="1"/>
  <c r="AR43" i="1"/>
  <c r="AQ43" i="1"/>
  <c r="AP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O43" i="1" s="1"/>
  <c r="AA43" i="1"/>
  <c r="Z43" i="1"/>
  <c r="Y43" i="1"/>
  <c r="X43" i="1"/>
  <c r="W43" i="1"/>
  <c r="V43" i="1"/>
  <c r="U43" i="1"/>
  <c r="T43" i="1"/>
  <c r="S43" i="1"/>
  <c r="R43" i="1"/>
  <c r="Q43" i="1"/>
  <c r="AB43" i="1" s="1"/>
  <c r="P43" i="1"/>
  <c r="N43" i="1"/>
  <c r="O43" i="1" s="1"/>
  <c r="FB42" i="1"/>
  <c r="EO42" i="1"/>
  <c r="EB42" i="1"/>
  <c r="DO42" i="1"/>
  <c r="DB42" i="1"/>
  <c r="CO42" i="1"/>
  <c r="CB42" i="1"/>
  <c r="BO42" i="1"/>
  <c r="BB42" i="1"/>
  <c r="AO42" i="1"/>
  <c r="AB42" i="1"/>
  <c r="O42" i="1"/>
  <c r="FB41" i="1"/>
  <c r="EO41" i="1"/>
  <c r="EB41" i="1"/>
  <c r="DO41" i="1"/>
  <c r="DB41" i="1"/>
  <c r="CO41" i="1"/>
  <c r="CB41" i="1"/>
  <c r="BO41" i="1"/>
  <c r="BB41" i="1"/>
  <c r="AO41" i="1"/>
  <c r="AB41" i="1"/>
  <c r="O41" i="1"/>
  <c r="GO40" i="1"/>
  <c r="GC40" i="1"/>
  <c r="GB40" i="1"/>
  <c r="FK40" i="1"/>
  <c r="FJ40" i="1"/>
  <c r="FI40" i="1"/>
  <c r="FH40" i="1"/>
  <c r="FG40" i="1"/>
  <c r="FF40" i="1"/>
  <c r="FE40" i="1"/>
  <c r="FD40" i="1"/>
  <c r="FC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FB40" i="1" s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O40" i="1" s="1"/>
  <c r="EB40" i="1"/>
  <c r="DO40" i="1"/>
  <c r="DA40" i="1"/>
  <c r="CZ40" i="1"/>
  <c r="CY40" i="1"/>
  <c r="CX40" i="1"/>
  <c r="CW40" i="1"/>
  <c r="CV40" i="1"/>
  <c r="CU40" i="1"/>
  <c r="CT40" i="1"/>
  <c r="CS40" i="1"/>
  <c r="CR40" i="1"/>
  <c r="CQ40" i="1"/>
  <c r="DB40" i="1" s="1"/>
  <c r="CP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CB40" i="1" s="1"/>
  <c r="BN40" i="1"/>
  <c r="BM40" i="1"/>
  <c r="BL40" i="1"/>
  <c r="BK40" i="1"/>
  <c r="BJ40" i="1"/>
  <c r="BI40" i="1"/>
  <c r="BH40" i="1"/>
  <c r="BG40" i="1"/>
  <c r="BO40" i="1" s="1"/>
  <c r="BF40" i="1"/>
  <c r="BE40" i="1"/>
  <c r="BD40" i="1"/>
  <c r="BC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A40" i="1"/>
  <c r="Z40" i="1"/>
  <c r="Y40" i="1"/>
  <c r="X40" i="1"/>
  <c r="W40" i="1"/>
  <c r="V40" i="1"/>
  <c r="U40" i="1"/>
  <c r="T40" i="1"/>
  <c r="S40" i="1"/>
  <c r="AB40" i="1" s="1"/>
  <c r="R40" i="1"/>
  <c r="Q40" i="1"/>
  <c r="P40" i="1"/>
  <c r="O40" i="1"/>
  <c r="N40" i="1"/>
  <c r="FB39" i="1"/>
  <c r="EO39" i="1"/>
  <c r="EB39" i="1"/>
  <c r="EB60" i="1" s="1"/>
  <c r="DO39" i="1"/>
  <c r="DO60" i="1" s="1"/>
  <c r="DB39" i="1"/>
  <c r="DB60" i="1" s="1"/>
  <c r="CO39" i="1"/>
  <c r="CO60" i="1" s="1"/>
  <c r="CB39" i="1"/>
  <c r="CB60" i="1" s="1"/>
  <c r="BO39" i="1"/>
  <c r="BO60" i="1" s="1"/>
  <c r="BB39" i="1"/>
  <c r="AO39" i="1"/>
  <c r="AB39" i="1"/>
  <c r="AB60" i="1" s="1"/>
  <c r="O39" i="1"/>
  <c r="O60" i="1" s="1"/>
  <c r="FB38" i="1"/>
  <c r="EO38" i="1"/>
  <c r="EB38" i="1"/>
  <c r="EB59" i="1" s="1"/>
  <c r="DO38" i="1"/>
  <c r="DO59" i="1" s="1"/>
  <c r="DO58" i="1" s="1"/>
  <c r="DB38" i="1"/>
  <c r="CO38" i="1"/>
  <c r="CO59" i="1" s="1"/>
  <c r="CO58" i="1" s="1"/>
  <c r="CB38" i="1"/>
  <c r="CB59" i="1" s="1"/>
  <c r="CB58" i="1" s="1"/>
  <c r="BO38" i="1"/>
  <c r="BO59" i="1" s="1"/>
  <c r="BO58" i="1" s="1"/>
  <c r="BB38" i="1"/>
  <c r="BB59" i="1" s="1"/>
  <c r="AO38" i="1"/>
  <c r="AO59" i="1" s="1"/>
  <c r="AO58" i="1" s="1"/>
  <c r="AB38" i="1"/>
  <c r="O38" i="1"/>
  <c r="O59" i="1" s="1"/>
  <c r="O58" i="1" s="1"/>
  <c r="GC37" i="1"/>
  <c r="GO37" i="1" s="1"/>
  <c r="GB37" i="1"/>
  <c r="FK37" i="1"/>
  <c r="FJ37" i="1"/>
  <c r="FI37" i="1"/>
  <c r="FH37" i="1"/>
  <c r="FG37" i="1"/>
  <c r="FF37" i="1"/>
  <c r="FE37" i="1"/>
  <c r="FD37" i="1"/>
  <c r="FC37" i="1"/>
  <c r="FO37" i="1" s="1"/>
  <c r="FA37" i="1"/>
  <c r="EZ37" i="1"/>
  <c r="EY37" i="1"/>
  <c r="EX37" i="1"/>
  <c r="EW37" i="1"/>
  <c r="EV37" i="1"/>
  <c r="EU37" i="1"/>
  <c r="ET37" i="1"/>
  <c r="ES37" i="1"/>
  <c r="ER37" i="1"/>
  <c r="EQ37" i="1"/>
  <c r="EP37" i="1"/>
  <c r="FB37" i="1" s="1"/>
  <c r="EN37" i="1"/>
  <c r="EM37" i="1"/>
  <c r="EL37" i="1"/>
  <c r="EK37" i="1"/>
  <c r="EJ37" i="1"/>
  <c r="EI37" i="1"/>
  <c r="EH37" i="1"/>
  <c r="EG37" i="1"/>
  <c r="EO37" i="1" s="1"/>
  <c r="EF37" i="1"/>
  <c r="EE37" i="1"/>
  <c r="ED37" i="1"/>
  <c r="EC37" i="1"/>
  <c r="EB37" i="1"/>
  <c r="DO37" i="1"/>
  <c r="DA37" i="1"/>
  <c r="CZ37" i="1"/>
  <c r="CY37" i="1"/>
  <c r="CX37" i="1"/>
  <c r="CW37" i="1"/>
  <c r="CV37" i="1"/>
  <c r="CU37" i="1"/>
  <c r="CT37" i="1"/>
  <c r="CS37" i="1"/>
  <c r="DB37" i="1" s="1"/>
  <c r="CR37" i="1"/>
  <c r="CQ37" i="1"/>
  <c r="CP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O37" i="1" s="1"/>
  <c r="CA37" i="1"/>
  <c r="BZ37" i="1"/>
  <c r="BY37" i="1"/>
  <c r="BX37" i="1"/>
  <c r="BW37" i="1"/>
  <c r="BV37" i="1"/>
  <c r="BU37" i="1"/>
  <c r="BT37" i="1"/>
  <c r="BS37" i="1"/>
  <c r="BR37" i="1"/>
  <c r="BQ37" i="1"/>
  <c r="CB37" i="1" s="1"/>
  <c r="BP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N37" i="1"/>
  <c r="AM37" i="1"/>
  <c r="AL37" i="1"/>
  <c r="AK37" i="1"/>
  <c r="AJ37" i="1"/>
  <c r="AI37" i="1"/>
  <c r="AH37" i="1"/>
  <c r="AG37" i="1"/>
  <c r="AO37" i="1" s="1"/>
  <c r="AF37" i="1"/>
  <c r="AE37" i="1"/>
  <c r="AD37" i="1"/>
  <c r="AC37" i="1"/>
  <c r="AA37" i="1"/>
  <c r="Z37" i="1"/>
  <c r="Y37" i="1"/>
  <c r="X37" i="1"/>
  <c r="W37" i="1"/>
  <c r="V37" i="1"/>
  <c r="U37" i="1"/>
  <c r="T37" i="1"/>
  <c r="S37" i="1"/>
  <c r="R37" i="1"/>
  <c r="Q37" i="1"/>
  <c r="P37" i="1"/>
  <c r="AB37" i="1" s="1"/>
  <c r="O37" i="1"/>
  <c r="N37" i="1"/>
  <c r="GO31" i="1"/>
  <c r="GC31" i="1"/>
  <c r="GA31" i="1"/>
  <c r="FZ31" i="1"/>
  <c r="FZ29" i="1" s="1"/>
  <c r="FY31" i="1"/>
  <c r="FX31" i="1"/>
  <c r="FW31" i="1"/>
  <c r="FV31" i="1"/>
  <c r="FU31" i="1"/>
  <c r="FT31" i="1"/>
  <c r="FS31" i="1"/>
  <c r="FR31" i="1"/>
  <c r="FR29" i="1" s="1"/>
  <c r="FQ31" i="1"/>
  <c r="FP31" i="1"/>
  <c r="GB31" i="1" s="1"/>
  <c r="FN31" i="1"/>
  <c r="FM31" i="1"/>
  <c r="FK31" i="1"/>
  <c r="FJ31" i="1"/>
  <c r="FI31" i="1"/>
  <c r="FI29" i="1" s="1"/>
  <c r="FH31" i="1"/>
  <c r="FG31" i="1"/>
  <c r="FF31" i="1"/>
  <c r="FE31" i="1"/>
  <c r="FD31" i="1"/>
  <c r="FC31" i="1"/>
  <c r="FA31" i="1"/>
  <c r="FA29" i="1" s="1"/>
  <c r="EZ31" i="1"/>
  <c r="EY31" i="1"/>
  <c r="EX31" i="1"/>
  <c r="EW31" i="1"/>
  <c r="EV31" i="1"/>
  <c r="EU31" i="1"/>
  <c r="ET31" i="1"/>
  <c r="ES31" i="1"/>
  <c r="ER31" i="1"/>
  <c r="EQ31" i="1"/>
  <c r="EP31" i="1"/>
  <c r="EN31" i="1"/>
  <c r="EM31" i="1"/>
  <c r="EL31" i="1"/>
  <c r="EK31" i="1"/>
  <c r="EK29" i="1" s="1"/>
  <c r="EJ31" i="1"/>
  <c r="EI31" i="1"/>
  <c r="EH31" i="1"/>
  <c r="EG31" i="1"/>
  <c r="EF31" i="1"/>
  <c r="EE31" i="1"/>
  <c r="ED31" i="1"/>
  <c r="EC31" i="1"/>
  <c r="EO31" i="1" s="1"/>
  <c r="EA31" i="1"/>
  <c r="DY31" i="1"/>
  <c r="DX31" i="1"/>
  <c r="DW31" i="1"/>
  <c r="DV31" i="1"/>
  <c r="DU31" i="1"/>
  <c r="DT31" i="1"/>
  <c r="DT29" i="1" s="1"/>
  <c r="DS31" i="1"/>
  <c r="DR31" i="1"/>
  <c r="DQ31" i="1"/>
  <c r="DP31" i="1"/>
  <c r="DN31" i="1"/>
  <c r="DM31" i="1"/>
  <c r="DL31" i="1"/>
  <c r="DL29" i="1" s="1"/>
  <c r="DK31" i="1"/>
  <c r="DJ31" i="1"/>
  <c r="DI31" i="1"/>
  <c r="DH31" i="1"/>
  <c r="DG31" i="1"/>
  <c r="DF31" i="1"/>
  <c r="DE31" i="1"/>
  <c r="DD31" i="1"/>
  <c r="DD29" i="1" s="1"/>
  <c r="DC31" i="1"/>
  <c r="DA31" i="1"/>
  <c r="CZ31" i="1"/>
  <c r="CY31" i="1"/>
  <c r="CX31" i="1"/>
  <c r="CW31" i="1"/>
  <c r="CV31" i="1"/>
  <c r="CV29" i="1" s="1"/>
  <c r="CU31" i="1"/>
  <c r="CT31" i="1"/>
  <c r="CS31" i="1"/>
  <c r="CR31" i="1"/>
  <c r="CQ31" i="1"/>
  <c r="CP31" i="1"/>
  <c r="CN31" i="1"/>
  <c r="CN29" i="1" s="1"/>
  <c r="CM31" i="1"/>
  <c r="CL31" i="1"/>
  <c r="CK31" i="1"/>
  <c r="CJ31" i="1"/>
  <c r="CI31" i="1"/>
  <c r="CH31" i="1"/>
  <c r="CG31" i="1"/>
  <c r="CF31" i="1"/>
  <c r="CF29" i="1" s="1"/>
  <c r="CE31" i="1"/>
  <c r="CD31" i="1"/>
  <c r="CC31" i="1"/>
  <c r="CA31" i="1"/>
  <c r="BZ31" i="1"/>
  <c r="BY31" i="1"/>
  <c r="BX31" i="1"/>
  <c r="BX29" i="1" s="1"/>
  <c r="BW31" i="1"/>
  <c r="BV31" i="1"/>
  <c r="BU31" i="1"/>
  <c r="BT31" i="1"/>
  <c r="BS31" i="1"/>
  <c r="BR31" i="1"/>
  <c r="BQ31" i="1"/>
  <c r="BP31" i="1"/>
  <c r="BP29" i="1" s="1"/>
  <c r="BN31" i="1"/>
  <c r="BM31" i="1"/>
  <c r="BL31" i="1"/>
  <c r="BK31" i="1"/>
  <c r="BJ31" i="1"/>
  <c r="BI31" i="1"/>
  <c r="BH31" i="1"/>
  <c r="BH29" i="1" s="1"/>
  <c r="BG31" i="1"/>
  <c r="BF31" i="1"/>
  <c r="BE31" i="1"/>
  <c r="BD31" i="1"/>
  <c r="BC31" i="1"/>
  <c r="BA31" i="1"/>
  <c r="AZ31" i="1"/>
  <c r="AZ29" i="1" s="1"/>
  <c r="AY31" i="1"/>
  <c r="AX31" i="1"/>
  <c r="AW31" i="1"/>
  <c r="AV31" i="1"/>
  <c r="AU31" i="1"/>
  <c r="AT31" i="1"/>
  <c r="AS31" i="1"/>
  <c r="AR31" i="1"/>
  <c r="AR29" i="1" s="1"/>
  <c r="AQ31" i="1"/>
  <c r="AP31" i="1"/>
  <c r="AN31" i="1"/>
  <c r="AM31" i="1"/>
  <c r="AL31" i="1"/>
  <c r="AK31" i="1"/>
  <c r="AJ31" i="1"/>
  <c r="AJ29" i="1" s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T29" i="1" s="1"/>
  <c r="S31" i="1"/>
  <c r="R31" i="1"/>
  <c r="Q31" i="1"/>
  <c r="P31" i="1"/>
  <c r="N31" i="1"/>
  <c r="GC30" i="1"/>
  <c r="GA30" i="1"/>
  <c r="FZ30" i="1"/>
  <c r="FY30" i="1"/>
  <c r="FX30" i="1"/>
  <c r="FW30" i="1"/>
  <c r="FV30" i="1"/>
  <c r="FV29" i="1" s="1"/>
  <c r="FU30" i="1"/>
  <c r="FU29" i="1" s="1"/>
  <c r="FT30" i="1"/>
  <c r="FS30" i="1"/>
  <c r="FR30" i="1"/>
  <c r="FQ30" i="1"/>
  <c r="FP30" i="1"/>
  <c r="FN30" i="1"/>
  <c r="FN29" i="1" s="1"/>
  <c r="FM30" i="1"/>
  <c r="FM29" i="1" s="1"/>
  <c r="FK30" i="1"/>
  <c r="FJ30" i="1"/>
  <c r="FI30" i="1"/>
  <c r="FH30" i="1"/>
  <c r="FG30" i="1"/>
  <c r="FF30" i="1"/>
  <c r="FE30" i="1"/>
  <c r="FE29" i="1" s="1"/>
  <c r="FD30" i="1"/>
  <c r="FD29" i="1" s="1"/>
  <c r="FC30" i="1"/>
  <c r="FO30" i="1" s="1"/>
  <c r="FA30" i="1"/>
  <c r="EZ30" i="1"/>
  <c r="EY30" i="1"/>
  <c r="EX30" i="1"/>
  <c r="EW30" i="1"/>
  <c r="EW29" i="1" s="1"/>
  <c r="EV30" i="1"/>
  <c r="EV29" i="1" s="1"/>
  <c r="EU30" i="1"/>
  <c r="ET30" i="1"/>
  <c r="ES30" i="1"/>
  <c r="ER30" i="1"/>
  <c r="EQ30" i="1"/>
  <c r="EP30" i="1"/>
  <c r="FB30" i="1" s="1"/>
  <c r="EN30" i="1"/>
  <c r="EN29" i="1" s="1"/>
  <c r="EM30" i="1"/>
  <c r="EL30" i="1"/>
  <c r="EK30" i="1"/>
  <c r="EJ30" i="1"/>
  <c r="EI30" i="1"/>
  <c r="EH30" i="1"/>
  <c r="EG30" i="1"/>
  <c r="EG29" i="1" s="1"/>
  <c r="EF30" i="1"/>
  <c r="EE30" i="1"/>
  <c r="ED30" i="1"/>
  <c r="EC30" i="1"/>
  <c r="EA30" i="1"/>
  <c r="DY30" i="1"/>
  <c r="DX30" i="1"/>
  <c r="DW30" i="1"/>
  <c r="DW29" i="1" s="1"/>
  <c r="DV30" i="1"/>
  <c r="DU30" i="1"/>
  <c r="DT30" i="1"/>
  <c r="DS30" i="1"/>
  <c r="DR30" i="1"/>
  <c r="DQ30" i="1"/>
  <c r="DP30" i="1"/>
  <c r="DN30" i="1"/>
  <c r="DM30" i="1"/>
  <c r="DL30" i="1"/>
  <c r="DK30" i="1"/>
  <c r="DJ30" i="1"/>
  <c r="DI30" i="1"/>
  <c r="DH30" i="1"/>
  <c r="DG30" i="1"/>
  <c r="DG29" i="1" s="1"/>
  <c r="DF30" i="1"/>
  <c r="DE30" i="1"/>
  <c r="DD30" i="1"/>
  <c r="DC30" i="1"/>
  <c r="DA30" i="1"/>
  <c r="CZ30" i="1"/>
  <c r="CY30" i="1"/>
  <c r="CY29" i="1" s="1"/>
  <c r="CX30" i="1"/>
  <c r="CW30" i="1"/>
  <c r="CV30" i="1"/>
  <c r="CU30" i="1"/>
  <c r="CT30" i="1"/>
  <c r="CS30" i="1"/>
  <c r="CR30" i="1"/>
  <c r="CQ30" i="1"/>
  <c r="CQ29" i="1" s="1"/>
  <c r="CP30" i="1"/>
  <c r="CN30" i="1"/>
  <c r="CM30" i="1"/>
  <c r="CL30" i="1"/>
  <c r="CK30" i="1"/>
  <c r="CJ30" i="1"/>
  <c r="CI30" i="1"/>
  <c r="CI29" i="1" s="1"/>
  <c r="CH30" i="1"/>
  <c r="CG30" i="1"/>
  <c r="CF30" i="1"/>
  <c r="CE30" i="1"/>
  <c r="CD30" i="1"/>
  <c r="CC30" i="1"/>
  <c r="CA30" i="1"/>
  <c r="CA29" i="1" s="1"/>
  <c r="BZ30" i="1"/>
  <c r="BY30" i="1"/>
  <c r="BX30" i="1"/>
  <c r="BW30" i="1"/>
  <c r="BV30" i="1"/>
  <c r="BU30" i="1"/>
  <c r="BT30" i="1"/>
  <c r="BS30" i="1"/>
  <c r="BS29" i="1" s="1"/>
  <c r="BR30" i="1"/>
  <c r="BQ30" i="1"/>
  <c r="BP30" i="1"/>
  <c r="BN30" i="1"/>
  <c r="BM30" i="1"/>
  <c r="BL30" i="1"/>
  <c r="BK30" i="1"/>
  <c r="BK29" i="1" s="1"/>
  <c r="BJ30" i="1"/>
  <c r="BI30" i="1"/>
  <c r="BH30" i="1"/>
  <c r="BG30" i="1"/>
  <c r="BF30" i="1"/>
  <c r="BE30" i="1"/>
  <c r="BD30" i="1"/>
  <c r="BC30" i="1"/>
  <c r="BC29" i="1" s="1"/>
  <c r="BA30" i="1"/>
  <c r="AZ30" i="1"/>
  <c r="AY30" i="1"/>
  <c r="AX30" i="1"/>
  <c r="AW30" i="1"/>
  <c r="AV30" i="1"/>
  <c r="AU30" i="1"/>
  <c r="AU29" i="1" s="1"/>
  <c r="AT30" i="1"/>
  <c r="AS30" i="1"/>
  <c r="AR30" i="1"/>
  <c r="AQ30" i="1"/>
  <c r="AP30" i="1"/>
  <c r="AN30" i="1"/>
  <c r="AM30" i="1"/>
  <c r="AM29" i="1" s="1"/>
  <c r="AL30" i="1"/>
  <c r="AK30" i="1"/>
  <c r="AJ30" i="1"/>
  <c r="AI30" i="1"/>
  <c r="AH30" i="1"/>
  <c r="AG30" i="1"/>
  <c r="AF30" i="1"/>
  <c r="AE30" i="1"/>
  <c r="AE29" i="1" s="1"/>
  <c r="AD30" i="1"/>
  <c r="AC30" i="1"/>
  <c r="AA30" i="1"/>
  <c r="Z30" i="1"/>
  <c r="Y30" i="1"/>
  <c r="X30" i="1"/>
  <c r="W30" i="1"/>
  <c r="W29" i="1" s="1"/>
  <c r="V30" i="1"/>
  <c r="U30" i="1"/>
  <c r="T30" i="1"/>
  <c r="S30" i="1"/>
  <c r="R30" i="1"/>
  <c r="Q30" i="1"/>
  <c r="P30" i="1"/>
  <c r="N30" i="1"/>
  <c r="GA29" i="1"/>
  <c r="FY29" i="1"/>
  <c r="FX29" i="1"/>
  <c r="FW29" i="1"/>
  <c r="FT29" i="1"/>
  <c r="FS29" i="1"/>
  <c r="FQ29" i="1"/>
  <c r="FP29" i="1"/>
  <c r="FK29" i="1"/>
  <c r="FJ29" i="1"/>
  <c r="FH29" i="1"/>
  <c r="FG29" i="1"/>
  <c r="FF29" i="1"/>
  <c r="FC29" i="1"/>
  <c r="FO29" i="1" s="1"/>
  <c r="EZ29" i="1"/>
  <c r="EY29" i="1"/>
  <c r="EX29" i="1"/>
  <c r="EU29" i="1"/>
  <c r="ET29" i="1"/>
  <c r="ER29" i="1"/>
  <c r="EQ29" i="1"/>
  <c r="EP29" i="1"/>
  <c r="EM29" i="1"/>
  <c r="EL29" i="1"/>
  <c r="EJ29" i="1"/>
  <c r="EI29" i="1"/>
  <c r="EH29" i="1"/>
  <c r="EE29" i="1"/>
  <c r="EA29" i="1"/>
  <c r="DY29" i="1"/>
  <c r="DX29" i="1"/>
  <c r="DV29" i="1"/>
  <c r="DU29" i="1"/>
  <c r="DS29" i="1"/>
  <c r="DR29" i="1"/>
  <c r="DQ29" i="1"/>
  <c r="DP29" i="1"/>
  <c r="DN29" i="1"/>
  <c r="DM29" i="1"/>
  <c r="DK29" i="1"/>
  <c r="DJ29" i="1"/>
  <c r="DI29" i="1"/>
  <c r="DH29" i="1"/>
  <c r="DF29" i="1"/>
  <c r="DE29" i="1"/>
  <c r="DC29" i="1"/>
  <c r="DA29" i="1"/>
  <c r="CZ29" i="1"/>
  <c r="CX29" i="1"/>
  <c r="CW29" i="1"/>
  <c r="CU29" i="1"/>
  <c r="CT29" i="1"/>
  <c r="CS29" i="1"/>
  <c r="CR29" i="1"/>
  <c r="CP29" i="1"/>
  <c r="CM29" i="1"/>
  <c r="CL29" i="1"/>
  <c r="CK29" i="1"/>
  <c r="CJ29" i="1"/>
  <c r="CH29" i="1"/>
  <c r="CG29" i="1"/>
  <c r="CE29" i="1"/>
  <c r="CD29" i="1"/>
  <c r="CC29" i="1"/>
  <c r="BZ29" i="1"/>
  <c r="BY29" i="1"/>
  <c r="BW29" i="1"/>
  <c r="BV29" i="1"/>
  <c r="BU29" i="1"/>
  <c r="BT29" i="1"/>
  <c r="BR29" i="1"/>
  <c r="BQ29" i="1"/>
  <c r="BN29" i="1"/>
  <c r="BM29" i="1"/>
  <c r="BL29" i="1"/>
  <c r="BJ29" i="1"/>
  <c r="BI29" i="1"/>
  <c r="BG29" i="1"/>
  <c r="BF29" i="1"/>
  <c r="BE29" i="1"/>
  <c r="BD29" i="1"/>
  <c r="BA29" i="1"/>
  <c r="AY29" i="1"/>
  <c r="AX29" i="1"/>
  <c r="AW29" i="1"/>
  <c r="AV29" i="1"/>
  <c r="AT29" i="1"/>
  <c r="AS29" i="1"/>
  <c r="AQ29" i="1"/>
  <c r="AP29" i="1"/>
  <c r="AN29" i="1"/>
  <c r="AL29" i="1"/>
  <c r="AK29" i="1"/>
  <c r="AI29" i="1"/>
  <c r="AH29" i="1"/>
  <c r="AG29" i="1"/>
  <c r="AF29" i="1"/>
  <c r="AD29" i="1"/>
  <c r="AC29" i="1"/>
  <c r="AA29" i="1"/>
  <c r="Z29" i="1"/>
  <c r="Y29" i="1"/>
  <c r="X29" i="1"/>
  <c r="V29" i="1"/>
  <c r="U29" i="1"/>
  <c r="S29" i="1"/>
  <c r="R29" i="1"/>
  <c r="Q29" i="1"/>
  <c r="P29" i="1"/>
  <c r="N29" i="1"/>
  <c r="FB28" i="1"/>
  <c r="EO28" i="1"/>
  <c r="EB28" i="1"/>
  <c r="DO28" i="1"/>
  <c r="DB28" i="1"/>
  <c r="CO28" i="1"/>
  <c r="CB28" i="1"/>
  <c r="BO28" i="1"/>
  <c r="BB28" i="1"/>
  <c r="AO28" i="1"/>
  <c r="AB28" i="1"/>
  <c r="O28" i="1"/>
  <c r="FB27" i="1"/>
  <c r="EO27" i="1"/>
  <c r="EB27" i="1"/>
  <c r="DO27" i="1"/>
  <c r="DB27" i="1"/>
  <c r="CO27" i="1"/>
  <c r="CB27" i="1"/>
  <c r="BO27" i="1"/>
  <c r="BB27" i="1"/>
  <c r="AO27" i="1"/>
  <c r="AB27" i="1"/>
  <c r="O27" i="1"/>
  <c r="GC26" i="1"/>
  <c r="GO26" i="1" s="1"/>
  <c r="GB26" i="1"/>
  <c r="FK26" i="1"/>
  <c r="FJ26" i="1"/>
  <c r="FI26" i="1"/>
  <c r="FH26" i="1"/>
  <c r="FG26" i="1"/>
  <c r="FF26" i="1"/>
  <c r="FE26" i="1"/>
  <c r="FD26" i="1"/>
  <c r="FC26" i="1"/>
  <c r="FO26" i="1" s="1"/>
  <c r="FA26" i="1"/>
  <c r="EZ26" i="1"/>
  <c r="EY26" i="1"/>
  <c r="EX26" i="1"/>
  <c r="EW26" i="1"/>
  <c r="EV26" i="1"/>
  <c r="EU26" i="1"/>
  <c r="ET26" i="1"/>
  <c r="FB26" i="1" s="1"/>
  <c r="ES26" i="1"/>
  <c r="ER26" i="1"/>
  <c r="EQ26" i="1"/>
  <c r="EP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DO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DB26" i="1" s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A26" i="1"/>
  <c r="AZ26" i="1"/>
  <c r="AY26" i="1"/>
  <c r="AX26" i="1"/>
  <c r="AW26" i="1"/>
  <c r="AV26" i="1"/>
  <c r="AU26" i="1"/>
  <c r="AT26" i="1"/>
  <c r="BB26" i="1" s="1"/>
  <c r="AS26" i="1"/>
  <c r="AR26" i="1"/>
  <c r="AQ26" i="1"/>
  <c r="AP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O26" i="1" s="1"/>
  <c r="AA26" i="1"/>
  <c r="Z26" i="1"/>
  <c r="Y26" i="1"/>
  <c r="X26" i="1"/>
  <c r="W26" i="1"/>
  <c r="V26" i="1"/>
  <c r="U26" i="1"/>
  <c r="T26" i="1"/>
  <c r="S26" i="1"/>
  <c r="R26" i="1"/>
  <c r="Q26" i="1"/>
  <c r="AB26" i="1" s="1"/>
  <c r="P26" i="1"/>
  <c r="N26" i="1"/>
  <c r="O26" i="1" s="1"/>
  <c r="FB25" i="1"/>
  <c r="EO25" i="1"/>
  <c r="EB25" i="1"/>
  <c r="DO25" i="1"/>
  <c r="DB25" i="1"/>
  <c r="CO25" i="1"/>
  <c r="CB25" i="1"/>
  <c r="BO25" i="1"/>
  <c r="BB25" i="1"/>
  <c r="AO25" i="1"/>
  <c r="AB25" i="1"/>
  <c r="O25" i="1"/>
  <c r="FB24" i="1"/>
  <c r="EO24" i="1"/>
  <c r="EB24" i="1"/>
  <c r="DO24" i="1"/>
  <c r="DB24" i="1"/>
  <c r="CO24" i="1"/>
  <c r="CB24" i="1"/>
  <c r="BO24" i="1"/>
  <c r="BB24" i="1"/>
  <c r="AO24" i="1"/>
  <c r="AB24" i="1"/>
  <c r="O24" i="1"/>
  <c r="GC23" i="1"/>
  <c r="GO23" i="1" s="1"/>
  <c r="GB23" i="1"/>
  <c r="FK23" i="1"/>
  <c r="FJ23" i="1"/>
  <c r="FI23" i="1"/>
  <c r="FH23" i="1"/>
  <c r="FG23" i="1"/>
  <c r="FF23" i="1"/>
  <c r="FE23" i="1"/>
  <c r="FD23" i="1"/>
  <c r="FC23" i="1"/>
  <c r="FO23" i="1" s="1"/>
  <c r="FA23" i="1"/>
  <c r="EZ23" i="1"/>
  <c r="EY23" i="1"/>
  <c r="EX23" i="1"/>
  <c r="EW23" i="1"/>
  <c r="EV23" i="1"/>
  <c r="EU23" i="1"/>
  <c r="ET23" i="1"/>
  <c r="ES23" i="1"/>
  <c r="ER23" i="1"/>
  <c r="EQ23" i="1"/>
  <c r="EP23" i="1"/>
  <c r="FB23" i="1" s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O23" i="1" s="1"/>
  <c r="EB23" i="1"/>
  <c r="DO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N23" i="1"/>
  <c r="CM23" i="1"/>
  <c r="CL23" i="1"/>
  <c r="CK23" i="1"/>
  <c r="CJ23" i="1"/>
  <c r="CI23" i="1"/>
  <c r="CH23" i="1"/>
  <c r="CG23" i="1"/>
  <c r="CF23" i="1"/>
  <c r="CO23" i="1" s="1"/>
  <c r="CE23" i="1"/>
  <c r="CD23" i="1"/>
  <c r="CC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CB23" i="1" s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O23" i="1" s="1"/>
  <c r="AA23" i="1"/>
  <c r="Z23" i="1"/>
  <c r="Y23" i="1"/>
  <c r="X23" i="1"/>
  <c r="W23" i="1"/>
  <c r="V23" i="1"/>
  <c r="U23" i="1"/>
  <c r="T23" i="1"/>
  <c r="AB23" i="1" s="1"/>
  <c r="S23" i="1"/>
  <c r="R23" i="1"/>
  <c r="Q23" i="1"/>
  <c r="P23" i="1"/>
  <c r="O23" i="1"/>
  <c r="N23" i="1"/>
  <c r="FB22" i="1"/>
  <c r="EO22" i="1"/>
  <c r="EB22" i="1"/>
  <c r="DO22" i="1"/>
  <c r="DB22" i="1"/>
  <c r="CO22" i="1"/>
  <c r="CB22" i="1"/>
  <c r="BO22" i="1"/>
  <c r="BB22" i="1"/>
  <c r="AO22" i="1"/>
  <c r="AB22" i="1"/>
  <c r="O22" i="1"/>
  <c r="FB21" i="1"/>
  <c r="EO21" i="1"/>
  <c r="EB21" i="1"/>
  <c r="DO21" i="1"/>
  <c r="DB21" i="1"/>
  <c r="CO21" i="1"/>
  <c r="CB21" i="1"/>
  <c r="BO21" i="1"/>
  <c r="BB21" i="1"/>
  <c r="AO21" i="1"/>
  <c r="AB21" i="1"/>
  <c r="O21" i="1"/>
  <c r="GC20" i="1"/>
  <c r="GO20" i="1" s="1"/>
  <c r="GB20" i="1"/>
  <c r="FK20" i="1"/>
  <c r="FJ20" i="1"/>
  <c r="FI20" i="1"/>
  <c r="FH20" i="1"/>
  <c r="FG20" i="1"/>
  <c r="FF20" i="1"/>
  <c r="FE20" i="1"/>
  <c r="FD20" i="1"/>
  <c r="FO20" i="1" s="1"/>
  <c r="FC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FB20" i="1" s="1"/>
  <c r="EN20" i="1"/>
  <c r="EM20" i="1"/>
  <c r="EL20" i="1"/>
  <c r="EK20" i="1"/>
  <c r="EJ20" i="1"/>
  <c r="EI20" i="1"/>
  <c r="EH20" i="1"/>
  <c r="EG20" i="1"/>
  <c r="EF20" i="1"/>
  <c r="EE20" i="1"/>
  <c r="ED20" i="1"/>
  <c r="EO20" i="1" s="1"/>
  <c r="EC20" i="1"/>
  <c r="EB20" i="1"/>
  <c r="DO20" i="1"/>
  <c r="DA20" i="1"/>
  <c r="CZ20" i="1"/>
  <c r="CY20" i="1"/>
  <c r="CX20" i="1"/>
  <c r="CW20" i="1"/>
  <c r="CV20" i="1"/>
  <c r="CU20" i="1"/>
  <c r="CT20" i="1"/>
  <c r="DB20" i="1" s="1"/>
  <c r="CS20" i="1"/>
  <c r="CR20" i="1"/>
  <c r="CQ20" i="1"/>
  <c r="CP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O20" i="1" s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BB20" i="1" s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N20" i="1"/>
  <c r="O20" i="1" s="1"/>
  <c r="FB19" i="1"/>
  <c r="EO19" i="1"/>
  <c r="EB19" i="1"/>
  <c r="DO19" i="1"/>
  <c r="DB19" i="1"/>
  <c r="CO19" i="1"/>
  <c r="CB19" i="1"/>
  <c r="BO19" i="1"/>
  <c r="BB19" i="1"/>
  <c r="AO19" i="1"/>
  <c r="AB19" i="1"/>
  <c r="O19" i="1"/>
  <c r="FB18" i="1"/>
  <c r="EO18" i="1"/>
  <c r="EB18" i="1"/>
  <c r="DO18" i="1"/>
  <c r="DB18" i="1"/>
  <c r="CO18" i="1"/>
  <c r="CB18" i="1"/>
  <c r="BO18" i="1"/>
  <c r="BB18" i="1"/>
  <c r="AO18" i="1"/>
  <c r="AB18" i="1"/>
  <c r="O18" i="1"/>
  <c r="GO17" i="1"/>
  <c r="GC17" i="1"/>
  <c r="GB17" i="1"/>
  <c r="FK17" i="1"/>
  <c r="FJ17" i="1"/>
  <c r="FI17" i="1"/>
  <c r="FH17" i="1"/>
  <c r="FG17" i="1"/>
  <c r="FF17" i="1"/>
  <c r="FE17" i="1"/>
  <c r="FD17" i="1"/>
  <c r="FO17" i="1" s="1"/>
  <c r="FC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N17" i="1"/>
  <c r="EM17" i="1"/>
  <c r="EL17" i="1"/>
  <c r="EK17" i="1"/>
  <c r="EJ17" i="1"/>
  <c r="EI17" i="1"/>
  <c r="EH17" i="1"/>
  <c r="EG17" i="1"/>
  <c r="EF17" i="1"/>
  <c r="EE17" i="1"/>
  <c r="ED17" i="1"/>
  <c r="EO17" i="1" s="1"/>
  <c r="EC17" i="1"/>
  <c r="EB17" i="1"/>
  <c r="DO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A17" i="1"/>
  <c r="BZ17" i="1"/>
  <c r="BY17" i="1"/>
  <c r="BX17" i="1"/>
  <c r="BW17" i="1"/>
  <c r="BV17" i="1"/>
  <c r="BU17" i="1"/>
  <c r="BT17" i="1"/>
  <c r="CB17" i="1" s="1"/>
  <c r="BS17" i="1"/>
  <c r="BR17" i="1"/>
  <c r="BQ17" i="1"/>
  <c r="BP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O17" i="1" s="1"/>
  <c r="BA17" i="1"/>
  <c r="AZ17" i="1"/>
  <c r="AY17" i="1"/>
  <c r="AX17" i="1"/>
  <c r="AW17" i="1"/>
  <c r="AV17" i="1"/>
  <c r="AU17" i="1"/>
  <c r="AT17" i="1"/>
  <c r="BB17" i="1" s="1"/>
  <c r="AS17" i="1"/>
  <c r="AR17" i="1"/>
  <c r="AQ17" i="1"/>
  <c r="AP17" i="1"/>
  <c r="AN17" i="1"/>
  <c r="AM17" i="1"/>
  <c r="AL17" i="1"/>
  <c r="AK17" i="1"/>
  <c r="AJ17" i="1"/>
  <c r="AI17" i="1"/>
  <c r="AH17" i="1"/>
  <c r="AG17" i="1"/>
  <c r="AF17" i="1"/>
  <c r="AE17" i="1"/>
  <c r="AD17" i="1"/>
  <c r="AO17" i="1" s="1"/>
  <c r="AC17" i="1"/>
  <c r="AA17" i="1"/>
  <c r="Z17" i="1"/>
  <c r="Y17" i="1"/>
  <c r="X17" i="1"/>
  <c r="W17" i="1"/>
  <c r="V17" i="1"/>
  <c r="U17" i="1"/>
  <c r="T17" i="1"/>
  <c r="S17" i="1"/>
  <c r="R17" i="1"/>
  <c r="Q17" i="1"/>
  <c r="P17" i="1"/>
  <c r="AB17" i="1" s="1"/>
  <c r="N17" i="1"/>
  <c r="O17" i="1" s="1"/>
  <c r="FB16" i="1"/>
  <c r="EO16" i="1"/>
  <c r="EB16" i="1"/>
  <c r="DO16" i="1"/>
  <c r="DB16" i="1"/>
  <c r="CO16" i="1"/>
  <c r="CB16" i="1"/>
  <c r="BO16" i="1"/>
  <c r="BB16" i="1"/>
  <c r="AO16" i="1"/>
  <c r="AB16" i="1"/>
  <c r="O16" i="1"/>
  <c r="FB15" i="1"/>
  <c r="EO15" i="1"/>
  <c r="EB15" i="1"/>
  <c r="DO15" i="1"/>
  <c r="DB15" i="1"/>
  <c r="CO15" i="1"/>
  <c r="CB15" i="1"/>
  <c r="BO15" i="1"/>
  <c r="BB15" i="1"/>
  <c r="AO15" i="1"/>
  <c r="AB15" i="1"/>
  <c r="O15" i="1"/>
  <c r="GO14" i="1"/>
  <c r="GC14" i="1"/>
  <c r="GB14" i="1"/>
  <c r="FK14" i="1"/>
  <c r="FJ14" i="1"/>
  <c r="FI14" i="1"/>
  <c r="FH14" i="1"/>
  <c r="FG14" i="1"/>
  <c r="FF14" i="1"/>
  <c r="FE14" i="1"/>
  <c r="FD14" i="1"/>
  <c r="FC14" i="1"/>
  <c r="FO14" i="1" s="1"/>
  <c r="FA14" i="1"/>
  <c r="EZ14" i="1"/>
  <c r="EY14" i="1"/>
  <c r="EX14" i="1"/>
  <c r="EW14" i="1"/>
  <c r="EV14" i="1"/>
  <c r="EU14" i="1"/>
  <c r="ET14" i="1"/>
  <c r="FB14" i="1" s="1"/>
  <c r="ES14" i="1"/>
  <c r="ER14" i="1"/>
  <c r="EQ14" i="1"/>
  <c r="EP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DO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DB14" i="1" s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O14" i="1" s="1"/>
  <c r="CA14" i="1"/>
  <c r="BZ14" i="1"/>
  <c r="BY14" i="1"/>
  <c r="BX14" i="1"/>
  <c r="BW14" i="1"/>
  <c r="BV14" i="1"/>
  <c r="BU14" i="1"/>
  <c r="BT14" i="1"/>
  <c r="BS14" i="1"/>
  <c r="BR14" i="1"/>
  <c r="BQ14" i="1"/>
  <c r="BP14" i="1"/>
  <c r="CB14" i="1" s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O14" i="1" s="1"/>
  <c r="BA14" i="1"/>
  <c r="AZ14" i="1"/>
  <c r="AY14" i="1"/>
  <c r="AX14" i="1"/>
  <c r="AW14" i="1"/>
  <c r="AV14" i="1"/>
  <c r="AU14" i="1"/>
  <c r="AT14" i="1"/>
  <c r="BB14" i="1" s="1"/>
  <c r="AS14" i="1"/>
  <c r="AR14" i="1"/>
  <c r="AQ14" i="1"/>
  <c r="AP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A14" i="1"/>
  <c r="Z14" i="1"/>
  <c r="Y14" i="1"/>
  <c r="X14" i="1"/>
  <c r="W14" i="1"/>
  <c r="V14" i="1"/>
  <c r="U14" i="1"/>
  <c r="T14" i="1"/>
  <c r="AB14" i="1" s="1"/>
  <c r="S14" i="1"/>
  <c r="R14" i="1"/>
  <c r="Q14" i="1"/>
  <c r="P14" i="1"/>
  <c r="N14" i="1"/>
  <c r="O14" i="1" s="1"/>
  <c r="FB13" i="1"/>
  <c r="EO13" i="1"/>
  <c r="EB13" i="1"/>
  <c r="DO13" i="1"/>
  <c r="DB13" i="1"/>
  <c r="CO13" i="1"/>
  <c r="CB13" i="1"/>
  <c r="BO13" i="1"/>
  <c r="BB13" i="1"/>
  <c r="AO13" i="1"/>
  <c r="AB13" i="1"/>
  <c r="O13" i="1"/>
  <c r="FB12" i="1"/>
  <c r="EO12" i="1"/>
  <c r="EB12" i="1"/>
  <c r="DO12" i="1"/>
  <c r="DO30" i="1" s="1"/>
  <c r="DO29" i="1" s="1"/>
  <c r="DB12" i="1"/>
  <c r="CO12" i="1"/>
  <c r="CB12" i="1"/>
  <c r="BO12" i="1"/>
  <c r="BB12" i="1"/>
  <c r="AO12" i="1"/>
  <c r="AB12" i="1"/>
  <c r="O12" i="1"/>
  <c r="O30" i="1" s="1"/>
  <c r="O29" i="1" s="1"/>
  <c r="GC11" i="1"/>
  <c r="GO11" i="1" s="1"/>
  <c r="GB11" i="1"/>
  <c r="FK11" i="1"/>
  <c r="FJ11" i="1"/>
  <c r="FI11" i="1"/>
  <c r="FH11" i="1"/>
  <c r="FG11" i="1"/>
  <c r="FF11" i="1"/>
  <c r="FE11" i="1"/>
  <c r="FD11" i="1"/>
  <c r="FC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FB11" i="1" s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DO11" i="1"/>
  <c r="DA11" i="1"/>
  <c r="CZ11" i="1"/>
  <c r="CY11" i="1"/>
  <c r="CX11" i="1"/>
  <c r="CW11" i="1"/>
  <c r="CV11" i="1"/>
  <c r="CU11" i="1"/>
  <c r="CT11" i="1"/>
  <c r="DB11" i="1" s="1"/>
  <c r="CS11" i="1"/>
  <c r="CR11" i="1"/>
  <c r="CQ11" i="1"/>
  <c r="CP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CB11" i="1" s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O11" i="1" s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A11" i="1"/>
  <c r="Z11" i="1"/>
  <c r="Y11" i="1"/>
  <c r="X11" i="1"/>
  <c r="W11" i="1"/>
  <c r="V11" i="1"/>
  <c r="U11" i="1"/>
  <c r="T11" i="1"/>
  <c r="AB11" i="1" s="1"/>
  <c r="S11" i="1"/>
  <c r="R11" i="1"/>
  <c r="Q11" i="1"/>
  <c r="P11" i="1"/>
  <c r="N11" i="1"/>
  <c r="O11" i="1" s="1"/>
  <c r="FB10" i="1"/>
  <c r="EO10" i="1"/>
  <c r="EB10" i="1"/>
  <c r="EB31" i="1" s="1"/>
  <c r="DO10" i="1"/>
  <c r="DO31" i="1" s="1"/>
  <c r="DB10" i="1"/>
  <c r="DB31" i="1" s="1"/>
  <c r="CO10" i="1"/>
  <c r="CO31" i="1" s="1"/>
  <c r="CB10" i="1"/>
  <c r="CB31" i="1" s="1"/>
  <c r="BO10" i="1"/>
  <c r="BO31" i="1" s="1"/>
  <c r="BB10" i="1"/>
  <c r="BB31" i="1" s="1"/>
  <c r="AO10" i="1"/>
  <c r="AO31" i="1" s="1"/>
  <c r="AB10" i="1"/>
  <c r="O10" i="1"/>
  <c r="O31" i="1" s="1"/>
  <c r="FB9" i="1"/>
  <c r="EO9" i="1"/>
  <c r="EB9" i="1"/>
  <c r="EB30" i="1" s="1"/>
  <c r="DO9" i="1"/>
  <c r="DB9" i="1"/>
  <c r="DB30" i="1" s="1"/>
  <c r="DB29" i="1" s="1"/>
  <c r="CO9" i="1"/>
  <c r="CO30" i="1" s="1"/>
  <c r="CO29" i="1" s="1"/>
  <c r="CB9" i="1"/>
  <c r="CB30" i="1" s="1"/>
  <c r="CB29" i="1" s="1"/>
  <c r="BO9" i="1"/>
  <c r="BO30" i="1" s="1"/>
  <c r="BO29" i="1" s="1"/>
  <c r="BB9" i="1"/>
  <c r="BB30" i="1" s="1"/>
  <c r="AO9" i="1"/>
  <c r="AO30" i="1" s="1"/>
  <c r="AB9" i="1"/>
  <c r="AB30" i="1" s="1"/>
  <c r="AB29" i="1" s="1"/>
  <c r="O9" i="1"/>
  <c r="GC8" i="1"/>
  <c r="GO8" i="1" s="1"/>
  <c r="GB8" i="1"/>
  <c r="FK8" i="1"/>
  <c r="FJ8" i="1"/>
  <c r="FI8" i="1"/>
  <c r="FH8" i="1"/>
  <c r="FG8" i="1"/>
  <c r="FF8" i="1"/>
  <c r="FE8" i="1"/>
  <c r="FD8" i="1"/>
  <c r="FO8" i="1" s="1"/>
  <c r="FC8" i="1"/>
  <c r="FA8" i="1"/>
  <c r="EZ8" i="1"/>
  <c r="EY8" i="1"/>
  <c r="EX8" i="1"/>
  <c r="EW8" i="1"/>
  <c r="EV8" i="1"/>
  <c r="EU8" i="1"/>
  <c r="ET8" i="1"/>
  <c r="ES8" i="1"/>
  <c r="ER8" i="1"/>
  <c r="EQ8" i="1"/>
  <c r="EP8" i="1"/>
  <c r="FB8" i="1" s="1"/>
  <c r="EN8" i="1"/>
  <c r="EM8" i="1"/>
  <c r="EL8" i="1"/>
  <c r="EK8" i="1"/>
  <c r="EJ8" i="1"/>
  <c r="EI8" i="1"/>
  <c r="EH8" i="1"/>
  <c r="EG8" i="1"/>
  <c r="EF8" i="1"/>
  <c r="EE8" i="1"/>
  <c r="ED8" i="1"/>
  <c r="EC8" i="1"/>
  <c r="EO8" i="1" s="1"/>
  <c r="EB8" i="1"/>
  <c r="DO8" i="1"/>
  <c r="DA8" i="1"/>
  <c r="CZ8" i="1"/>
  <c r="CY8" i="1"/>
  <c r="CX8" i="1"/>
  <c r="CW8" i="1"/>
  <c r="CV8" i="1"/>
  <c r="CU8" i="1"/>
  <c r="CT8" i="1"/>
  <c r="DB8" i="1" s="1"/>
  <c r="CS8" i="1"/>
  <c r="CR8" i="1"/>
  <c r="CQ8" i="1"/>
  <c r="CP8" i="1"/>
  <c r="CN8" i="1"/>
  <c r="CM8" i="1"/>
  <c r="CL8" i="1"/>
  <c r="CK8" i="1"/>
  <c r="CJ8" i="1"/>
  <c r="CI8" i="1"/>
  <c r="CH8" i="1"/>
  <c r="CG8" i="1"/>
  <c r="CF8" i="1"/>
  <c r="CE8" i="1"/>
  <c r="CD8" i="1"/>
  <c r="CC8" i="1"/>
  <c r="CO8" i="1" s="1"/>
  <c r="CA8" i="1"/>
  <c r="BZ8" i="1"/>
  <c r="BY8" i="1"/>
  <c r="BX8" i="1"/>
  <c r="BW8" i="1"/>
  <c r="BV8" i="1"/>
  <c r="BU8" i="1"/>
  <c r="BT8" i="1"/>
  <c r="BS8" i="1"/>
  <c r="BR8" i="1"/>
  <c r="BQ8" i="1"/>
  <c r="BP8" i="1"/>
  <c r="BN8" i="1"/>
  <c r="BM8" i="1"/>
  <c r="BL8" i="1"/>
  <c r="BK8" i="1"/>
  <c r="BJ8" i="1"/>
  <c r="BI8" i="1"/>
  <c r="BH8" i="1"/>
  <c r="BG8" i="1"/>
  <c r="BF8" i="1"/>
  <c r="BE8" i="1"/>
  <c r="BD8" i="1"/>
  <c r="BC8" i="1"/>
  <c r="BA8" i="1"/>
  <c r="AZ8" i="1"/>
  <c r="AY8" i="1"/>
  <c r="AX8" i="1"/>
  <c r="AW8" i="1"/>
  <c r="AV8" i="1"/>
  <c r="AU8" i="1"/>
  <c r="AT8" i="1"/>
  <c r="AS8" i="1"/>
  <c r="AR8" i="1"/>
  <c r="AQ8" i="1"/>
  <c r="AP8" i="1"/>
  <c r="BB8" i="1" s="1"/>
  <c r="AN8" i="1"/>
  <c r="AM8" i="1"/>
  <c r="AL8" i="1"/>
  <c r="AK8" i="1"/>
  <c r="AJ8" i="1"/>
  <c r="AI8" i="1"/>
  <c r="AH8" i="1"/>
  <c r="AG8" i="1"/>
  <c r="AF8" i="1"/>
  <c r="AE8" i="1"/>
  <c r="AD8" i="1"/>
  <c r="AC8" i="1"/>
  <c r="AA8" i="1"/>
  <c r="Z8" i="1"/>
  <c r="Y8" i="1"/>
  <c r="X8" i="1"/>
  <c r="W8" i="1"/>
  <c r="V8" i="1"/>
  <c r="U8" i="1"/>
  <c r="T8" i="1"/>
  <c r="S8" i="1"/>
  <c r="R8" i="1"/>
  <c r="Q8" i="1"/>
  <c r="P8" i="1"/>
  <c r="AB8" i="1" s="1"/>
  <c r="O8" i="1"/>
  <c r="N8" i="1"/>
  <c r="DB44" i="2"/>
  <c r="CO44" i="2"/>
  <c r="CB44" i="2"/>
  <c r="BO44" i="2"/>
  <c r="BB44" i="2"/>
  <c r="AO44" i="2"/>
  <c r="AB44" i="2"/>
  <c r="O44" i="2"/>
  <c r="DB43" i="2"/>
  <c r="CO43" i="2"/>
  <c r="CB43" i="2"/>
  <c r="BO43" i="2"/>
  <c r="BB43" i="2"/>
  <c r="AO43" i="2"/>
  <c r="AB43" i="2"/>
  <c r="O43" i="2"/>
  <c r="EF42" i="2"/>
  <c r="EE42" i="2"/>
  <c r="ED42" i="2"/>
  <c r="EC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DB42" i="2" s="1"/>
  <c r="CN42" i="2"/>
  <c r="CM42" i="2"/>
  <c r="CL42" i="2"/>
  <c r="CK42" i="2"/>
  <c r="CJ42" i="2"/>
  <c r="CI42" i="2"/>
  <c r="CH42" i="2"/>
  <c r="CG42" i="2"/>
  <c r="CO42" i="2" s="1"/>
  <c r="CF42" i="2"/>
  <c r="CE42" i="2"/>
  <c r="CD42" i="2"/>
  <c r="CC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A42" i="2"/>
  <c r="AZ42" i="2"/>
  <c r="AY42" i="2"/>
  <c r="AX42" i="2"/>
  <c r="AW42" i="2"/>
  <c r="AV42" i="2"/>
  <c r="AU42" i="2"/>
  <c r="AT42" i="2"/>
  <c r="AS42" i="2"/>
  <c r="AR42" i="2"/>
  <c r="AQ42" i="2"/>
  <c r="BB42" i="2" s="1"/>
  <c r="AP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O42" i="2" s="1"/>
  <c r="AA42" i="2"/>
  <c r="Z42" i="2"/>
  <c r="Y42" i="2"/>
  <c r="X42" i="2"/>
  <c r="W42" i="2"/>
  <c r="V42" i="2"/>
  <c r="U42" i="2"/>
  <c r="T42" i="2"/>
  <c r="S42" i="2"/>
  <c r="R42" i="2"/>
  <c r="Q42" i="2"/>
  <c r="P42" i="2"/>
  <c r="N42" i="2"/>
  <c r="M42" i="2"/>
  <c r="L42" i="2"/>
  <c r="K42" i="2"/>
  <c r="J42" i="2"/>
  <c r="I42" i="2"/>
  <c r="H42" i="2"/>
  <c r="G42" i="2"/>
  <c r="F42" i="2"/>
  <c r="E42" i="2"/>
  <c r="D42" i="2"/>
  <c r="C42" i="2"/>
  <c r="EF36" i="2"/>
  <c r="EE36" i="2"/>
  <c r="ED36" i="2"/>
  <c r="EC36" i="2"/>
  <c r="EO36" i="2" s="1"/>
  <c r="EA36" i="2"/>
  <c r="DZ36" i="2"/>
  <c r="DY36" i="2"/>
  <c r="DX36" i="2"/>
  <c r="DW36" i="2"/>
  <c r="DV36" i="2"/>
  <c r="DU36" i="2"/>
  <c r="DT36" i="2"/>
  <c r="DT34" i="2" s="1"/>
  <c r="DS36" i="2"/>
  <c r="DR36" i="2"/>
  <c r="EB36" i="2" s="1"/>
  <c r="DQ36" i="2"/>
  <c r="DP36" i="2"/>
  <c r="DN36" i="2"/>
  <c r="DM36" i="2"/>
  <c r="DL36" i="2"/>
  <c r="DL34" i="2" s="1"/>
  <c r="DK36" i="2"/>
  <c r="DJ36" i="2"/>
  <c r="DI36" i="2"/>
  <c r="DH36" i="2"/>
  <c r="DG36" i="2"/>
  <c r="DF36" i="2"/>
  <c r="DE36" i="2"/>
  <c r="DD36" i="2"/>
  <c r="DD34" i="2" s="1"/>
  <c r="DC36" i="2"/>
  <c r="DA36" i="2"/>
  <c r="CZ36" i="2"/>
  <c r="CY36" i="2"/>
  <c r="CX36" i="2"/>
  <c r="CW36" i="2"/>
  <c r="CV36" i="2"/>
  <c r="CU36" i="2"/>
  <c r="CT36" i="2"/>
  <c r="CT34" i="2" s="1"/>
  <c r="CS36" i="2"/>
  <c r="CR36" i="2"/>
  <c r="CQ36" i="2"/>
  <c r="CP36" i="2"/>
  <c r="CN36" i="2"/>
  <c r="CM36" i="2"/>
  <c r="CL36" i="2"/>
  <c r="CK36" i="2"/>
  <c r="CJ36" i="2"/>
  <c r="CI36" i="2"/>
  <c r="CH36" i="2"/>
  <c r="CG36" i="2"/>
  <c r="CF36" i="2"/>
  <c r="CE36" i="2"/>
  <c r="CC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A36" i="2"/>
  <c r="AZ36" i="2"/>
  <c r="AY36" i="2"/>
  <c r="AX36" i="2"/>
  <c r="AW36" i="2"/>
  <c r="AW34" i="2" s="1"/>
  <c r="AV36" i="2"/>
  <c r="AU36" i="2"/>
  <c r="AT36" i="2"/>
  <c r="AS36" i="2"/>
  <c r="AR36" i="2"/>
  <c r="AQ36" i="2"/>
  <c r="AP36" i="2"/>
  <c r="AN36" i="2"/>
  <c r="AM36" i="2"/>
  <c r="AL36" i="2"/>
  <c r="AK36" i="2"/>
  <c r="AJ36" i="2"/>
  <c r="AI36" i="2"/>
  <c r="AH36" i="2"/>
  <c r="AG36" i="2"/>
  <c r="AG34" i="2" s="1"/>
  <c r="AF36" i="2"/>
  <c r="AE36" i="2"/>
  <c r="AD36" i="2"/>
  <c r="AC36" i="2"/>
  <c r="AA36" i="2"/>
  <c r="Z36" i="2"/>
  <c r="Y36" i="2"/>
  <c r="Y34" i="2" s="1"/>
  <c r="X36" i="2"/>
  <c r="W36" i="2"/>
  <c r="V36" i="2"/>
  <c r="U36" i="2"/>
  <c r="T36" i="2"/>
  <c r="S36" i="2"/>
  <c r="R36" i="2"/>
  <c r="Q36" i="2"/>
  <c r="Q34" i="2" s="1"/>
  <c r="P36" i="2"/>
  <c r="N36" i="2"/>
  <c r="M36" i="2"/>
  <c r="L36" i="2"/>
  <c r="K36" i="2"/>
  <c r="J36" i="2"/>
  <c r="I36" i="2"/>
  <c r="H36" i="2"/>
  <c r="G36" i="2"/>
  <c r="F36" i="2"/>
  <c r="E36" i="2"/>
  <c r="D36" i="2"/>
  <c r="C36" i="2"/>
  <c r="EF35" i="2"/>
  <c r="EE35" i="2"/>
  <c r="ED35" i="2"/>
  <c r="EC35" i="2"/>
  <c r="EO35" i="2" s="1"/>
  <c r="EA35" i="2"/>
  <c r="DZ35" i="2"/>
  <c r="DZ34" i="2" s="1"/>
  <c r="DY35" i="2"/>
  <c r="DX35" i="2"/>
  <c r="DW35" i="2"/>
  <c r="DV35" i="2"/>
  <c r="DU35" i="2"/>
  <c r="DT35" i="2"/>
  <c r="DS35" i="2"/>
  <c r="DR35" i="2"/>
  <c r="DR34" i="2" s="1"/>
  <c r="DQ35" i="2"/>
  <c r="DP35" i="2"/>
  <c r="DN35" i="2"/>
  <c r="DM35" i="2"/>
  <c r="DL35" i="2"/>
  <c r="DK35" i="2"/>
  <c r="DJ35" i="2"/>
  <c r="DI35" i="2"/>
  <c r="DH35" i="2"/>
  <c r="DH34" i="2" s="1"/>
  <c r="DG35" i="2"/>
  <c r="DF35" i="2"/>
  <c r="DE35" i="2"/>
  <c r="DD35" i="2"/>
  <c r="DC35" i="2"/>
  <c r="DO35" i="2" s="1"/>
  <c r="DA35" i="2"/>
  <c r="CZ35" i="2"/>
  <c r="CY35" i="2"/>
  <c r="CX35" i="2"/>
  <c r="CW35" i="2"/>
  <c r="CV35" i="2"/>
  <c r="CU35" i="2"/>
  <c r="CT35" i="2"/>
  <c r="CS35" i="2"/>
  <c r="CR35" i="2"/>
  <c r="DB35" i="2" s="1"/>
  <c r="CQ35" i="2"/>
  <c r="CP35" i="2"/>
  <c r="CN35" i="2"/>
  <c r="CM35" i="2"/>
  <c r="CL35" i="2"/>
  <c r="CL34" i="2" s="1"/>
  <c r="CK35" i="2"/>
  <c r="CJ35" i="2"/>
  <c r="CI35" i="2"/>
  <c r="CH35" i="2"/>
  <c r="CG35" i="2"/>
  <c r="CF35" i="2"/>
  <c r="CE35" i="2"/>
  <c r="CC35" i="2"/>
  <c r="CO35" i="2" s="1"/>
  <c r="CA35" i="2"/>
  <c r="BZ35" i="2"/>
  <c r="BY35" i="2"/>
  <c r="BX35" i="2"/>
  <c r="BW35" i="2"/>
  <c r="BV35" i="2"/>
  <c r="BU35" i="2"/>
  <c r="BU34" i="2" s="1"/>
  <c r="BT35" i="2"/>
  <c r="BS35" i="2"/>
  <c r="BR35" i="2"/>
  <c r="BQ35" i="2"/>
  <c r="BP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A35" i="2"/>
  <c r="AZ35" i="2"/>
  <c r="AY35" i="2"/>
  <c r="AX35" i="2"/>
  <c r="AW35" i="2"/>
  <c r="AV35" i="2"/>
  <c r="AU35" i="2"/>
  <c r="AU34" i="2" s="1"/>
  <c r="AT35" i="2"/>
  <c r="AS35" i="2"/>
  <c r="AR35" i="2"/>
  <c r="AQ35" i="2"/>
  <c r="AP35" i="2"/>
  <c r="AN35" i="2"/>
  <c r="AM35" i="2"/>
  <c r="AM34" i="2" s="1"/>
  <c r="AL35" i="2"/>
  <c r="AK35" i="2"/>
  <c r="AJ35" i="2"/>
  <c r="AI35" i="2"/>
  <c r="AH35" i="2"/>
  <c r="AG35" i="2"/>
  <c r="AF35" i="2"/>
  <c r="AE35" i="2"/>
  <c r="AE34" i="2" s="1"/>
  <c r="AD35" i="2"/>
  <c r="AC35" i="2"/>
  <c r="AA35" i="2"/>
  <c r="Z35" i="2"/>
  <c r="Y35" i="2"/>
  <c r="X35" i="2"/>
  <c r="W35" i="2"/>
  <c r="V35" i="2"/>
  <c r="U35" i="2"/>
  <c r="T35" i="2"/>
  <c r="S35" i="2"/>
  <c r="R35" i="2"/>
  <c r="Q35" i="2"/>
  <c r="P35" i="2"/>
  <c r="N35" i="2"/>
  <c r="M35" i="2"/>
  <c r="L35" i="2"/>
  <c r="K35" i="2"/>
  <c r="J35" i="2"/>
  <c r="I35" i="2"/>
  <c r="H35" i="2"/>
  <c r="G35" i="2"/>
  <c r="F35" i="2"/>
  <c r="E35" i="2"/>
  <c r="D35" i="2"/>
  <c r="C35" i="2"/>
  <c r="EF34" i="2"/>
  <c r="EE34" i="2"/>
  <c r="ED34" i="2"/>
  <c r="EC34" i="2"/>
  <c r="EA34" i="2"/>
  <c r="DY34" i="2"/>
  <c r="DX34" i="2"/>
  <c r="DW34" i="2"/>
  <c r="DV34" i="2"/>
  <c r="DU34" i="2"/>
  <c r="DS34" i="2"/>
  <c r="DQ34" i="2"/>
  <c r="DP34" i="2"/>
  <c r="EB34" i="2" s="1"/>
  <c r="DN34" i="2"/>
  <c r="DM34" i="2"/>
  <c r="DK34" i="2"/>
  <c r="DI34" i="2"/>
  <c r="DG34" i="2"/>
  <c r="DF34" i="2"/>
  <c r="DE34" i="2"/>
  <c r="DC34" i="2"/>
  <c r="DA34" i="2"/>
  <c r="CZ34" i="2"/>
  <c r="CY34" i="2"/>
  <c r="CX34" i="2"/>
  <c r="CW34" i="2"/>
  <c r="CV34" i="2"/>
  <c r="CU34" i="2"/>
  <c r="CS34" i="2"/>
  <c r="CR34" i="2"/>
  <c r="CQ34" i="2"/>
  <c r="CP34" i="2"/>
  <c r="DB34" i="2" s="1"/>
  <c r="CN34" i="2"/>
  <c r="CM34" i="2"/>
  <c r="CK34" i="2"/>
  <c r="CJ34" i="2"/>
  <c r="CI34" i="2"/>
  <c r="CH34" i="2"/>
  <c r="CG34" i="2"/>
  <c r="CF34" i="2"/>
  <c r="CE34" i="2"/>
  <c r="CA34" i="2"/>
  <c r="BZ34" i="2"/>
  <c r="BY34" i="2"/>
  <c r="BX34" i="2"/>
  <c r="BW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A34" i="2"/>
  <c r="AZ34" i="2"/>
  <c r="AY34" i="2"/>
  <c r="AX34" i="2"/>
  <c r="AV34" i="2"/>
  <c r="AT34" i="2"/>
  <c r="AS34" i="2"/>
  <c r="AR34" i="2"/>
  <c r="AQ34" i="2"/>
  <c r="AP34" i="2"/>
  <c r="AN34" i="2"/>
  <c r="AL34" i="2"/>
  <c r="AK34" i="2"/>
  <c r="AJ34" i="2"/>
  <c r="AI34" i="2"/>
  <c r="AH34" i="2"/>
  <c r="AF34" i="2"/>
  <c r="AD34" i="2"/>
  <c r="AC34" i="2"/>
  <c r="AA34" i="2"/>
  <c r="Z34" i="2"/>
  <c r="X34" i="2"/>
  <c r="W34" i="2"/>
  <c r="V34" i="2"/>
  <c r="U34" i="2"/>
  <c r="T34" i="2"/>
  <c r="S34" i="2"/>
  <c r="R34" i="2"/>
  <c r="P34" i="2"/>
  <c r="N34" i="2"/>
  <c r="M34" i="2"/>
  <c r="L34" i="2"/>
  <c r="K34" i="2"/>
  <c r="J34" i="2"/>
  <c r="I34" i="2"/>
  <c r="H34" i="2"/>
  <c r="G34" i="2"/>
  <c r="F34" i="2"/>
  <c r="E34" i="2"/>
  <c r="D34" i="2"/>
  <c r="C34" i="2"/>
  <c r="DB33" i="2"/>
  <c r="CO33" i="2"/>
  <c r="CB33" i="2"/>
  <c r="BO33" i="2"/>
  <c r="BB33" i="2"/>
  <c r="AO33" i="2"/>
  <c r="AB33" i="2"/>
  <c r="O33" i="2"/>
  <c r="DB32" i="2"/>
  <c r="CO32" i="2"/>
  <c r="CB32" i="2"/>
  <c r="BO32" i="2"/>
  <c r="BB32" i="2"/>
  <c r="AO32" i="2"/>
  <c r="AB32" i="2"/>
  <c r="O32" i="2"/>
  <c r="EO31" i="2"/>
  <c r="EB31" i="2"/>
  <c r="DK31" i="2"/>
  <c r="DJ31" i="2"/>
  <c r="DI31" i="2"/>
  <c r="DH31" i="2"/>
  <c r="DG31" i="2"/>
  <c r="DF31" i="2"/>
  <c r="DE31" i="2"/>
  <c r="DD31" i="2"/>
  <c r="DC31" i="2"/>
  <c r="DO31" i="2" s="1"/>
  <c r="DA31" i="2"/>
  <c r="CZ31" i="2"/>
  <c r="CY31" i="2"/>
  <c r="CX31" i="2"/>
  <c r="CW31" i="2"/>
  <c r="CV31" i="2"/>
  <c r="CU31" i="2"/>
  <c r="CT31" i="2"/>
  <c r="CS31" i="2"/>
  <c r="CR31" i="2"/>
  <c r="CQ31" i="2"/>
  <c r="CP31" i="2"/>
  <c r="CN31" i="2"/>
  <c r="CM31" i="2"/>
  <c r="CL31" i="2"/>
  <c r="CK31" i="2"/>
  <c r="CJ31" i="2"/>
  <c r="CI31" i="2"/>
  <c r="CH31" i="2"/>
  <c r="CG31" i="2"/>
  <c r="CF31" i="2"/>
  <c r="CE31" i="2"/>
  <c r="CC31" i="2"/>
  <c r="CB31" i="2"/>
  <c r="BO31" i="2"/>
  <c r="BA31" i="2"/>
  <c r="AZ31" i="2"/>
  <c r="AY31" i="2"/>
  <c r="AX31" i="2"/>
  <c r="AW31" i="2"/>
  <c r="AV31" i="2"/>
  <c r="AU31" i="2"/>
  <c r="AT31" i="2"/>
  <c r="BB31" i="2" s="1"/>
  <c r="AS31" i="2"/>
  <c r="AR31" i="2"/>
  <c r="AQ31" i="2"/>
  <c r="AP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O31" i="2" s="1"/>
  <c r="AA31" i="2"/>
  <c r="Z31" i="2"/>
  <c r="Y31" i="2"/>
  <c r="X31" i="2"/>
  <c r="W31" i="2"/>
  <c r="V31" i="2"/>
  <c r="U31" i="2"/>
  <c r="T31" i="2"/>
  <c r="S31" i="2"/>
  <c r="R31" i="2"/>
  <c r="Q31" i="2"/>
  <c r="P31" i="2"/>
  <c r="AB31" i="2" s="1"/>
  <c r="N31" i="2"/>
  <c r="M31" i="2"/>
  <c r="L31" i="2"/>
  <c r="K31" i="2"/>
  <c r="J31" i="2"/>
  <c r="I31" i="2"/>
  <c r="H31" i="2"/>
  <c r="G31" i="2"/>
  <c r="F31" i="2"/>
  <c r="E31" i="2"/>
  <c r="D31" i="2"/>
  <c r="C31" i="2"/>
  <c r="O31" i="2" s="1"/>
  <c r="DB30" i="2"/>
  <c r="CO30" i="2"/>
  <c r="CB30" i="2"/>
  <c r="BO30" i="2"/>
  <c r="BB30" i="2"/>
  <c r="AO30" i="2"/>
  <c r="AB30" i="2"/>
  <c r="O30" i="2"/>
  <c r="DB29" i="2"/>
  <c r="CO29" i="2"/>
  <c r="CB29" i="2"/>
  <c r="BO29" i="2"/>
  <c r="BB29" i="2"/>
  <c r="AO29" i="2"/>
  <c r="AB29" i="2"/>
  <c r="O29" i="2"/>
  <c r="EO28" i="2"/>
  <c r="EB28" i="2"/>
  <c r="DK28" i="2"/>
  <c r="DJ28" i="2"/>
  <c r="DI28" i="2"/>
  <c r="DH28" i="2"/>
  <c r="DG28" i="2"/>
  <c r="DF28" i="2"/>
  <c r="DE28" i="2"/>
  <c r="DD28" i="2"/>
  <c r="DC28" i="2"/>
  <c r="DA28" i="2"/>
  <c r="CZ28" i="2"/>
  <c r="CY28" i="2"/>
  <c r="CX28" i="2"/>
  <c r="CW28" i="2"/>
  <c r="CV28" i="2"/>
  <c r="CU28" i="2"/>
  <c r="CT28" i="2"/>
  <c r="DB28" i="2" s="1"/>
  <c r="CS28" i="2"/>
  <c r="CR28" i="2"/>
  <c r="CQ28" i="2"/>
  <c r="CP28" i="2"/>
  <c r="CN28" i="2"/>
  <c r="CM28" i="2"/>
  <c r="CL28" i="2"/>
  <c r="CK28" i="2"/>
  <c r="CJ28" i="2"/>
  <c r="CI28" i="2"/>
  <c r="CH28" i="2"/>
  <c r="CG28" i="2"/>
  <c r="CF28" i="2"/>
  <c r="CE28" i="2"/>
  <c r="CC28" i="2"/>
  <c r="CO28" i="2" s="1"/>
  <c r="CB28" i="2"/>
  <c r="BO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BB28" i="2" s="1"/>
  <c r="AN28" i="2"/>
  <c r="AM28" i="2"/>
  <c r="AL28" i="2"/>
  <c r="AK28" i="2"/>
  <c r="AJ28" i="2"/>
  <c r="AI28" i="2"/>
  <c r="AH28" i="2"/>
  <c r="AG28" i="2"/>
  <c r="AO28" i="2" s="1"/>
  <c r="AF28" i="2"/>
  <c r="AE28" i="2"/>
  <c r="AD28" i="2"/>
  <c r="AC28" i="2"/>
  <c r="AA28" i="2"/>
  <c r="Z28" i="2"/>
  <c r="Y28" i="2"/>
  <c r="X28" i="2"/>
  <c r="W28" i="2"/>
  <c r="V28" i="2"/>
  <c r="U28" i="2"/>
  <c r="T28" i="2"/>
  <c r="S28" i="2"/>
  <c r="R28" i="2"/>
  <c r="Q28" i="2"/>
  <c r="P28" i="2"/>
  <c r="N28" i="2"/>
  <c r="M28" i="2"/>
  <c r="L28" i="2"/>
  <c r="K28" i="2"/>
  <c r="J28" i="2"/>
  <c r="I28" i="2"/>
  <c r="H28" i="2"/>
  <c r="G28" i="2"/>
  <c r="F28" i="2"/>
  <c r="E28" i="2"/>
  <c r="D28" i="2"/>
  <c r="C28" i="2"/>
  <c r="DB27" i="2"/>
  <c r="CO27" i="2"/>
  <c r="CB27" i="2"/>
  <c r="CB36" i="2" s="1"/>
  <c r="BO27" i="2"/>
  <c r="BB27" i="2"/>
  <c r="AO27" i="2"/>
  <c r="AO36" i="2" s="1"/>
  <c r="AB27" i="2"/>
  <c r="AB36" i="2" s="1"/>
  <c r="O27" i="2"/>
  <c r="DB26" i="2"/>
  <c r="CO26" i="2"/>
  <c r="CB26" i="2"/>
  <c r="CB35" i="2" s="1"/>
  <c r="CB34" i="2" s="1"/>
  <c r="BO26" i="2"/>
  <c r="BO35" i="2" s="1"/>
  <c r="BB26" i="2"/>
  <c r="AO26" i="2"/>
  <c r="AO35" i="2" s="1"/>
  <c r="AO34" i="2" s="1"/>
  <c r="AB26" i="2"/>
  <c r="AB35" i="2" s="1"/>
  <c r="AB34" i="2" s="1"/>
  <c r="O26" i="2"/>
  <c r="O35" i="2" s="1"/>
  <c r="EO25" i="2"/>
  <c r="EB25" i="2"/>
  <c r="DK25" i="2"/>
  <c r="DJ25" i="2"/>
  <c r="DI25" i="2"/>
  <c r="DH25" i="2"/>
  <c r="DG25" i="2"/>
  <c r="DF25" i="2"/>
  <c r="DE25" i="2"/>
  <c r="DD25" i="2"/>
  <c r="DO25" i="2" s="1"/>
  <c r="DC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N25" i="2"/>
  <c r="CM25" i="2"/>
  <c r="CL25" i="2"/>
  <c r="CK25" i="2"/>
  <c r="CJ25" i="2"/>
  <c r="CI25" i="2"/>
  <c r="CH25" i="2"/>
  <c r="CG25" i="2"/>
  <c r="CO25" i="2" s="1"/>
  <c r="CF25" i="2"/>
  <c r="CE25" i="2"/>
  <c r="CC25" i="2"/>
  <c r="CB25" i="2"/>
  <c r="BO25" i="2"/>
  <c r="BA25" i="2"/>
  <c r="AZ25" i="2"/>
  <c r="AY25" i="2"/>
  <c r="AX25" i="2"/>
  <c r="AW25" i="2"/>
  <c r="AV25" i="2"/>
  <c r="AU25" i="2"/>
  <c r="AT25" i="2"/>
  <c r="AS25" i="2"/>
  <c r="AR25" i="2"/>
  <c r="AQ25" i="2"/>
  <c r="BB25" i="2" s="1"/>
  <c r="AP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A25" i="2"/>
  <c r="Z25" i="2"/>
  <c r="Y25" i="2"/>
  <c r="X25" i="2"/>
  <c r="W25" i="2"/>
  <c r="V25" i="2"/>
  <c r="U25" i="2"/>
  <c r="T25" i="2"/>
  <c r="AB25" i="2" s="1"/>
  <c r="S25" i="2"/>
  <c r="R25" i="2"/>
  <c r="Q25" i="2"/>
  <c r="P25" i="2"/>
  <c r="N25" i="2"/>
  <c r="M25" i="2"/>
  <c r="L25" i="2"/>
  <c r="K25" i="2"/>
  <c r="J25" i="2"/>
  <c r="I25" i="2"/>
  <c r="H25" i="2"/>
  <c r="G25" i="2"/>
  <c r="F25" i="2"/>
  <c r="E25" i="2"/>
  <c r="D25" i="2"/>
  <c r="C25" i="2"/>
  <c r="O25" i="2" s="1"/>
  <c r="EF19" i="2"/>
  <c r="EE19" i="2"/>
  <c r="ED19" i="2"/>
  <c r="EC19" i="2"/>
  <c r="EO19" i="2" s="1"/>
  <c r="EA19" i="2"/>
  <c r="EA17" i="2" s="1"/>
  <c r="DZ19" i="2"/>
  <c r="DY19" i="2"/>
  <c r="DX19" i="2"/>
  <c r="DW19" i="2"/>
  <c r="DV19" i="2"/>
  <c r="DU19" i="2"/>
  <c r="DT19" i="2"/>
  <c r="DS19" i="2"/>
  <c r="DS17" i="2" s="1"/>
  <c r="DR19" i="2"/>
  <c r="DQ19" i="2"/>
  <c r="DP19" i="2"/>
  <c r="DN19" i="2"/>
  <c r="DM19" i="2"/>
  <c r="DL19" i="2"/>
  <c r="DK19" i="2"/>
  <c r="DK17" i="2" s="1"/>
  <c r="DJ19" i="2"/>
  <c r="DI19" i="2"/>
  <c r="DH19" i="2"/>
  <c r="DG19" i="2"/>
  <c r="DF19" i="2"/>
  <c r="DE19" i="2"/>
  <c r="DD19" i="2"/>
  <c r="DC19" i="2"/>
  <c r="DA19" i="2"/>
  <c r="CZ19" i="2"/>
  <c r="CY19" i="2"/>
  <c r="CX19" i="2"/>
  <c r="CW19" i="2"/>
  <c r="CV19" i="2"/>
  <c r="CU19" i="2"/>
  <c r="CU17" i="2" s="1"/>
  <c r="CT19" i="2"/>
  <c r="CS19" i="2"/>
  <c r="CR19" i="2"/>
  <c r="CQ19" i="2"/>
  <c r="DB19" i="2" s="1"/>
  <c r="CP19" i="2"/>
  <c r="CN19" i="2"/>
  <c r="CM19" i="2"/>
  <c r="CM17" i="2" s="1"/>
  <c r="CL19" i="2"/>
  <c r="CK19" i="2"/>
  <c r="CJ19" i="2"/>
  <c r="CI19" i="2"/>
  <c r="CH19" i="2"/>
  <c r="CG19" i="2"/>
  <c r="CF19" i="2"/>
  <c r="CE19" i="2"/>
  <c r="CE17" i="2" s="1"/>
  <c r="CC19" i="2"/>
  <c r="CA19" i="2"/>
  <c r="BY19" i="2"/>
  <c r="BX19" i="2"/>
  <c r="BW19" i="2"/>
  <c r="BV19" i="2"/>
  <c r="BU19" i="2"/>
  <c r="BU17" i="2" s="1"/>
  <c r="BT19" i="2"/>
  <c r="BS19" i="2"/>
  <c r="BR19" i="2"/>
  <c r="BQ19" i="2"/>
  <c r="BP19" i="2"/>
  <c r="BN19" i="2"/>
  <c r="BM19" i="2"/>
  <c r="BM17" i="2" s="1"/>
  <c r="BL19" i="2"/>
  <c r="BK19" i="2"/>
  <c r="BJ19" i="2"/>
  <c r="BI19" i="2"/>
  <c r="BH19" i="2"/>
  <c r="BG19" i="2"/>
  <c r="BF19" i="2"/>
  <c r="BE19" i="2"/>
  <c r="BE17" i="2" s="1"/>
  <c r="BD19" i="2"/>
  <c r="BC19" i="2"/>
  <c r="BA19" i="2"/>
  <c r="AZ19" i="2"/>
  <c r="AY19" i="2"/>
  <c r="AX19" i="2"/>
  <c r="AW19" i="2"/>
  <c r="AW17" i="2" s="1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G17" i="2" s="1"/>
  <c r="AF19" i="2"/>
  <c r="AE19" i="2"/>
  <c r="AD19" i="2"/>
  <c r="AC19" i="2"/>
  <c r="AA19" i="2"/>
  <c r="Z19" i="2"/>
  <c r="Y19" i="2"/>
  <c r="Y17" i="2" s="1"/>
  <c r="X19" i="2"/>
  <c r="W19" i="2"/>
  <c r="V19" i="2"/>
  <c r="U19" i="2"/>
  <c r="T19" i="2"/>
  <c r="S19" i="2"/>
  <c r="R19" i="2"/>
  <c r="Q19" i="2"/>
  <c r="Q17" i="2" s="1"/>
  <c r="P19" i="2"/>
  <c r="N19" i="2"/>
  <c r="M19" i="2"/>
  <c r="L19" i="2"/>
  <c r="K19" i="2"/>
  <c r="J19" i="2"/>
  <c r="I19" i="2"/>
  <c r="I17" i="2" s="1"/>
  <c r="H19" i="2"/>
  <c r="G19" i="2"/>
  <c r="F19" i="2"/>
  <c r="E19" i="2"/>
  <c r="D19" i="2"/>
  <c r="C19" i="2"/>
  <c r="EF18" i="2"/>
  <c r="EF17" i="2" s="1"/>
  <c r="EE18" i="2"/>
  <c r="EO18" i="2" s="1"/>
  <c r="ED18" i="2"/>
  <c r="EC18" i="2"/>
  <c r="EA18" i="2"/>
  <c r="DZ18" i="2"/>
  <c r="DY18" i="2"/>
  <c r="DX18" i="2"/>
  <c r="DX17" i="2" s="1"/>
  <c r="DW18" i="2"/>
  <c r="DV18" i="2"/>
  <c r="DU18" i="2"/>
  <c r="DT18" i="2"/>
  <c r="DS18" i="2"/>
  <c r="DR18" i="2"/>
  <c r="DQ18" i="2"/>
  <c r="DP18" i="2"/>
  <c r="DN18" i="2"/>
  <c r="DM18" i="2"/>
  <c r="DL18" i="2"/>
  <c r="DK18" i="2"/>
  <c r="DJ18" i="2"/>
  <c r="DI18" i="2"/>
  <c r="DH18" i="2"/>
  <c r="DH17" i="2" s="1"/>
  <c r="DG18" i="2"/>
  <c r="DF18" i="2"/>
  <c r="DE18" i="2"/>
  <c r="DD18" i="2"/>
  <c r="DC18" i="2"/>
  <c r="DA18" i="2"/>
  <c r="CZ18" i="2"/>
  <c r="CZ17" i="2" s="1"/>
  <c r="CY18" i="2"/>
  <c r="CX18" i="2"/>
  <c r="CW18" i="2"/>
  <c r="CV18" i="2"/>
  <c r="CU18" i="2"/>
  <c r="CT18" i="2"/>
  <c r="CS18" i="2"/>
  <c r="CR18" i="2"/>
  <c r="CR17" i="2" s="1"/>
  <c r="CQ18" i="2"/>
  <c r="CP18" i="2"/>
  <c r="CN18" i="2"/>
  <c r="CM18" i="2"/>
  <c r="CL18" i="2"/>
  <c r="CK18" i="2"/>
  <c r="CJ18" i="2"/>
  <c r="CJ17" i="2" s="1"/>
  <c r="CO17" i="2" s="1"/>
  <c r="CI18" i="2"/>
  <c r="CH18" i="2"/>
  <c r="CG18" i="2"/>
  <c r="CF18" i="2"/>
  <c r="CE18" i="2"/>
  <c r="CC18" i="2"/>
  <c r="CA18" i="2"/>
  <c r="CA17" i="2" s="1"/>
  <c r="BY18" i="2"/>
  <c r="BX18" i="2"/>
  <c r="BW18" i="2"/>
  <c r="BV18" i="2"/>
  <c r="BU18" i="2"/>
  <c r="BT18" i="2"/>
  <c r="BS18" i="2"/>
  <c r="BR18" i="2"/>
  <c r="BR17" i="2" s="1"/>
  <c r="BQ18" i="2"/>
  <c r="BP18" i="2"/>
  <c r="BN18" i="2"/>
  <c r="BM18" i="2"/>
  <c r="BL18" i="2"/>
  <c r="BK18" i="2"/>
  <c r="BJ18" i="2"/>
  <c r="BJ17" i="2" s="1"/>
  <c r="BI18" i="2"/>
  <c r="BH18" i="2"/>
  <c r="BG18" i="2"/>
  <c r="BF18" i="2"/>
  <c r="BE18" i="2"/>
  <c r="BD18" i="2"/>
  <c r="BC18" i="2"/>
  <c r="BA18" i="2"/>
  <c r="AZ18" i="2"/>
  <c r="AY18" i="2"/>
  <c r="AX18" i="2"/>
  <c r="AW18" i="2"/>
  <c r="AV18" i="2"/>
  <c r="AU18" i="2"/>
  <c r="AT18" i="2"/>
  <c r="AT17" i="2" s="1"/>
  <c r="AS18" i="2"/>
  <c r="AR18" i="2"/>
  <c r="AQ18" i="2"/>
  <c r="AP18" i="2"/>
  <c r="AN18" i="2"/>
  <c r="AM18" i="2"/>
  <c r="AL18" i="2"/>
  <c r="AL17" i="2" s="1"/>
  <c r="AK18" i="2"/>
  <c r="AJ18" i="2"/>
  <c r="AI18" i="2"/>
  <c r="AH18" i="2"/>
  <c r="AG18" i="2"/>
  <c r="AF18" i="2"/>
  <c r="AE18" i="2"/>
  <c r="AD18" i="2"/>
  <c r="AD17" i="2" s="1"/>
  <c r="AC18" i="2"/>
  <c r="AA18" i="2"/>
  <c r="Z18" i="2"/>
  <c r="Y18" i="2"/>
  <c r="X18" i="2"/>
  <c r="W18" i="2"/>
  <c r="V18" i="2"/>
  <c r="V17" i="2" s="1"/>
  <c r="U18" i="2"/>
  <c r="T18" i="2"/>
  <c r="S18" i="2"/>
  <c r="R18" i="2"/>
  <c r="Q18" i="2"/>
  <c r="P18" i="2"/>
  <c r="N18" i="2"/>
  <c r="N17" i="2" s="1"/>
  <c r="M18" i="2"/>
  <c r="L18" i="2"/>
  <c r="K18" i="2"/>
  <c r="J18" i="2"/>
  <c r="I18" i="2"/>
  <c r="H18" i="2"/>
  <c r="G18" i="2"/>
  <c r="F18" i="2"/>
  <c r="F17" i="2" s="1"/>
  <c r="E18" i="2"/>
  <c r="D18" i="2"/>
  <c r="C18" i="2"/>
  <c r="EE17" i="2"/>
  <c r="ED17" i="2"/>
  <c r="EC17" i="2"/>
  <c r="DZ17" i="2"/>
  <c r="DY17" i="2"/>
  <c r="DW17" i="2"/>
  <c r="DV17" i="2"/>
  <c r="DU17" i="2"/>
  <c r="DT17" i="2"/>
  <c r="DR17" i="2"/>
  <c r="DQ17" i="2"/>
  <c r="DN17" i="2"/>
  <c r="DM17" i="2"/>
  <c r="DL17" i="2"/>
  <c r="DJ17" i="2"/>
  <c r="DI17" i="2"/>
  <c r="DG17" i="2"/>
  <c r="DF17" i="2"/>
  <c r="DE17" i="2"/>
  <c r="DD17" i="2"/>
  <c r="DA17" i="2"/>
  <c r="CY17" i="2"/>
  <c r="CX17" i="2"/>
  <c r="CW17" i="2"/>
  <c r="CV17" i="2"/>
  <c r="CT17" i="2"/>
  <c r="CS17" i="2"/>
  <c r="CQ17" i="2"/>
  <c r="CP17" i="2"/>
  <c r="CN17" i="2"/>
  <c r="CL17" i="2"/>
  <c r="CK17" i="2"/>
  <c r="CI17" i="2"/>
  <c r="CH17" i="2"/>
  <c r="CG17" i="2"/>
  <c r="CF17" i="2"/>
  <c r="CC17" i="2"/>
  <c r="BY17" i="2"/>
  <c r="BX17" i="2"/>
  <c r="BW17" i="2"/>
  <c r="BV17" i="2"/>
  <c r="BT17" i="2"/>
  <c r="BS17" i="2"/>
  <c r="BQ17" i="2"/>
  <c r="BP17" i="2"/>
  <c r="BO17" i="2"/>
  <c r="BN17" i="2"/>
  <c r="BL17" i="2"/>
  <c r="BK17" i="2"/>
  <c r="BI17" i="2"/>
  <c r="BH17" i="2"/>
  <c r="BG17" i="2"/>
  <c r="BF17" i="2"/>
  <c r="BD17" i="2"/>
  <c r="BC17" i="2"/>
  <c r="BA17" i="2"/>
  <c r="AZ17" i="2"/>
  <c r="AY17" i="2"/>
  <c r="AX17" i="2"/>
  <c r="AV17" i="2"/>
  <c r="AU17" i="2"/>
  <c r="AS17" i="2"/>
  <c r="AR17" i="2"/>
  <c r="AQ17" i="2"/>
  <c r="AP17" i="2"/>
  <c r="AN17" i="2"/>
  <c r="AM17" i="2"/>
  <c r="AK17" i="2"/>
  <c r="AJ17" i="2"/>
  <c r="AI17" i="2"/>
  <c r="AH17" i="2"/>
  <c r="AF17" i="2"/>
  <c r="AE17" i="2"/>
  <c r="AC17" i="2"/>
  <c r="AA17" i="2"/>
  <c r="Z17" i="2"/>
  <c r="X17" i="2"/>
  <c r="W17" i="2"/>
  <c r="U17" i="2"/>
  <c r="T17" i="2"/>
  <c r="S17" i="2"/>
  <c r="R17" i="2"/>
  <c r="P17" i="2"/>
  <c r="M17" i="2"/>
  <c r="L17" i="2"/>
  <c r="K17" i="2"/>
  <c r="J17" i="2"/>
  <c r="H17" i="2"/>
  <c r="G17" i="2"/>
  <c r="E17" i="2"/>
  <c r="D17" i="2"/>
  <c r="C17" i="2"/>
  <c r="DB16" i="2"/>
  <c r="CO16" i="2"/>
  <c r="CB16" i="2"/>
  <c r="BO16" i="2"/>
  <c r="BB16" i="2"/>
  <c r="AO16" i="2"/>
  <c r="AB16" i="2"/>
  <c r="O16" i="2"/>
  <c r="DB15" i="2"/>
  <c r="CO15" i="2"/>
  <c r="CB15" i="2"/>
  <c r="BO15" i="2"/>
  <c r="BB15" i="2"/>
  <c r="AO15" i="2"/>
  <c r="AB15" i="2"/>
  <c r="O15" i="2"/>
  <c r="EO14" i="2"/>
  <c r="EB14" i="2"/>
  <c r="DK14" i="2"/>
  <c r="DJ14" i="2"/>
  <c r="DI14" i="2"/>
  <c r="DH14" i="2"/>
  <c r="DG14" i="2"/>
  <c r="DF14" i="2"/>
  <c r="DE14" i="2"/>
  <c r="DD14" i="2"/>
  <c r="DC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DB14" i="2" s="1"/>
  <c r="CN14" i="2"/>
  <c r="CM14" i="2"/>
  <c r="CL14" i="2"/>
  <c r="CK14" i="2"/>
  <c r="CJ14" i="2"/>
  <c r="CI14" i="2"/>
  <c r="CH14" i="2"/>
  <c r="CG14" i="2"/>
  <c r="CF14" i="2"/>
  <c r="CE14" i="2"/>
  <c r="CC14" i="2"/>
  <c r="CO14" i="2" s="1"/>
  <c r="CB14" i="2"/>
  <c r="BO14" i="2"/>
  <c r="BA14" i="2"/>
  <c r="AZ14" i="2"/>
  <c r="AY14" i="2"/>
  <c r="AX14" i="2"/>
  <c r="AW14" i="2"/>
  <c r="AV14" i="2"/>
  <c r="AU14" i="2"/>
  <c r="AT14" i="2"/>
  <c r="BB14" i="2" s="1"/>
  <c r="AS14" i="2"/>
  <c r="AR14" i="2"/>
  <c r="AQ14" i="2"/>
  <c r="AP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O14" i="2" s="1"/>
  <c r="AA14" i="2"/>
  <c r="Z14" i="2"/>
  <c r="Y14" i="2"/>
  <c r="X14" i="2"/>
  <c r="W14" i="2"/>
  <c r="V14" i="2"/>
  <c r="U14" i="2"/>
  <c r="T14" i="2"/>
  <c r="S14" i="2"/>
  <c r="R14" i="2"/>
  <c r="Q14" i="2"/>
  <c r="P14" i="2"/>
  <c r="AB14" i="2" s="1"/>
  <c r="N14" i="2"/>
  <c r="M14" i="2"/>
  <c r="L14" i="2"/>
  <c r="K14" i="2"/>
  <c r="J14" i="2"/>
  <c r="I14" i="2"/>
  <c r="H14" i="2"/>
  <c r="G14" i="2"/>
  <c r="F14" i="2"/>
  <c r="E14" i="2"/>
  <c r="D14" i="2"/>
  <c r="C14" i="2"/>
  <c r="DB13" i="2"/>
  <c r="CO13" i="2"/>
  <c r="CB13" i="2"/>
  <c r="BO13" i="2"/>
  <c r="BB13" i="2"/>
  <c r="AO13" i="2"/>
  <c r="AB13" i="2"/>
  <c r="O13" i="2"/>
  <c r="DB12" i="2"/>
  <c r="CO12" i="2"/>
  <c r="CB12" i="2"/>
  <c r="BO12" i="2"/>
  <c r="BB12" i="2"/>
  <c r="BB18" i="2" s="1"/>
  <c r="AO12" i="2"/>
  <c r="AB12" i="2"/>
  <c r="O12" i="2"/>
  <c r="EO11" i="2"/>
  <c r="EB11" i="2"/>
  <c r="DK11" i="2"/>
  <c r="DJ11" i="2"/>
  <c r="DI11" i="2"/>
  <c r="DH11" i="2"/>
  <c r="DG11" i="2"/>
  <c r="DF11" i="2"/>
  <c r="DE11" i="2"/>
  <c r="DD11" i="2"/>
  <c r="DC11" i="2"/>
  <c r="DA11" i="2"/>
  <c r="CZ11" i="2"/>
  <c r="CY11" i="2"/>
  <c r="CX11" i="2"/>
  <c r="CW11" i="2"/>
  <c r="CV11" i="2"/>
  <c r="CU11" i="2"/>
  <c r="CT11" i="2"/>
  <c r="DB11" i="2" s="1"/>
  <c r="CS11" i="2"/>
  <c r="CR11" i="2"/>
  <c r="CQ11" i="2"/>
  <c r="CP11" i="2"/>
  <c r="CN11" i="2"/>
  <c r="CM11" i="2"/>
  <c r="CL11" i="2"/>
  <c r="CK11" i="2"/>
  <c r="CJ11" i="2"/>
  <c r="CI11" i="2"/>
  <c r="CH11" i="2"/>
  <c r="CG11" i="2"/>
  <c r="CF11" i="2"/>
  <c r="CE11" i="2"/>
  <c r="CC11" i="2"/>
  <c r="CO11" i="2" s="1"/>
  <c r="CB11" i="2"/>
  <c r="BO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BB11" i="2" s="1"/>
  <c r="AN11" i="2"/>
  <c r="AM11" i="2"/>
  <c r="AL11" i="2"/>
  <c r="AK11" i="2"/>
  <c r="AJ11" i="2"/>
  <c r="AI11" i="2"/>
  <c r="AH11" i="2"/>
  <c r="AG11" i="2"/>
  <c r="AO11" i="2" s="1"/>
  <c r="AF11" i="2"/>
  <c r="AE11" i="2"/>
  <c r="AD11" i="2"/>
  <c r="AC11" i="2"/>
  <c r="AA11" i="2"/>
  <c r="Z11" i="2"/>
  <c r="Y11" i="2"/>
  <c r="X11" i="2"/>
  <c r="W11" i="2"/>
  <c r="V11" i="2"/>
  <c r="U11" i="2"/>
  <c r="T11" i="2"/>
  <c r="S11" i="2"/>
  <c r="R11" i="2"/>
  <c r="Q11" i="2"/>
  <c r="P11" i="2"/>
  <c r="AB11" i="2" s="1"/>
  <c r="N11" i="2"/>
  <c r="M11" i="2"/>
  <c r="L11" i="2"/>
  <c r="K11" i="2"/>
  <c r="J11" i="2"/>
  <c r="I11" i="2"/>
  <c r="H11" i="2"/>
  <c r="G11" i="2"/>
  <c r="F11" i="2"/>
  <c r="E11" i="2"/>
  <c r="D11" i="2"/>
  <c r="C11" i="2"/>
  <c r="DB10" i="2"/>
  <c r="CO10" i="2"/>
  <c r="CB10" i="2"/>
  <c r="CB19" i="2" s="1"/>
  <c r="BO10" i="2"/>
  <c r="BO19" i="2" s="1"/>
  <c r="BB10" i="2"/>
  <c r="AO10" i="2"/>
  <c r="AB10" i="2"/>
  <c r="AB19" i="2" s="1"/>
  <c r="O10" i="2"/>
  <c r="O19" i="2" s="1"/>
  <c r="DB9" i="2"/>
  <c r="CO9" i="2"/>
  <c r="CB9" i="2"/>
  <c r="CB18" i="2" s="1"/>
  <c r="CB17" i="2" s="1"/>
  <c r="BO9" i="2"/>
  <c r="BO18" i="2" s="1"/>
  <c r="BB9" i="2"/>
  <c r="AO9" i="2"/>
  <c r="AO18" i="2" s="1"/>
  <c r="AO17" i="2" s="1"/>
  <c r="AB9" i="2"/>
  <c r="AB18" i="2" s="1"/>
  <c r="AB17" i="2" s="1"/>
  <c r="O9" i="2"/>
  <c r="O18" i="2" s="1"/>
  <c r="O17" i="2" s="1"/>
  <c r="EO8" i="2"/>
  <c r="EB8" i="2"/>
  <c r="DK8" i="2"/>
  <c r="DJ8" i="2"/>
  <c r="DI8" i="2"/>
  <c r="DH8" i="2"/>
  <c r="DG8" i="2"/>
  <c r="DF8" i="2"/>
  <c r="DE8" i="2"/>
  <c r="DD8" i="2"/>
  <c r="DO8" i="2" s="1"/>
  <c r="DC8" i="2"/>
  <c r="DA8" i="2"/>
  <c r="CZ8" i="2"/>
  <c r="CY8" i="2"/>
  <c r="CX8" i="2"/>
  <c r="CW8" i="2"/>
  <c r="CV8" i="2"/>
  <c r="CU8" i="2"/>
  <c r="CT8" i="2"/>
  <c r="CS8" i="2"/>
  <c r="CR8" i="2"/>
  <c r="CQ8" i="2"/>
  <c r="CP8" i="2"/>
  <c r="DB8" i="2" s="1"/>
  <c r="CN8" i="2"/>
  <c r="CM8" i="2"/>
  <c r="CL8" i="2"/>
  <c r="CK8" i="2"/>
  <c r="CJ8" i="2"/>
  <c r="CI8" i="2"/>
  <c r="CH8" i="2"/>
  <c r="CG8" i="2"/>
  <c r="CO8" i="2" s="1"/>
  <c r="CF8" i="2"/>
  <c r="CE8" i="2"/>
  <c r="CC8" i="2"/>
  <c r="CB8" i="2"/>
  <c r="BO8" i="2"/>
  <c r="BA8" i="2"/>
  <c r="AZ8" i="2"/>
  <c r="AY8" i="2"/>
  <c r="AX8" i="2"/>
  <c r="AW8" i="2"/>
  <c r="AV8" i="2"/>
  <c r="AU8" i="2"/>
  <c r="AT8" i="2"/>
  <c r="AS8" i="2"/>
  <c r="AR8" i="2"/>
  <c r="AQ8" i="2"/>
  <c r="AP8" i="2"/>
  <c r="AN8" i="2"/>
  <c r="AM8" i="2"/>
  <c r="AL8" i="2"/>
  <c r="AK8" i="2"/>
  <c r="AJ8" i="2"/>
  <c r="AI8" i="2"/>
  <c r="AH8" i="2"/>
  <c r="AG8" i="2"/>
  <c r="AF8" i="2"/>
  <c r="AE8" i="2"/>
  <c r="AD8" i="2"/>
  <c r="AC8" i="2"/>
  <c r="AA8" i="2"/>
  <c r="Z8" i="2"/>
  <c r="Y8" i="2"/>
  <c r="X8" i="2"/>
  <c r="W8" i="2"/>
  <c r="V8" i="2"/>
  <c r="U8" i="2"/>
  <c r="T8" i="2"/>
  <c r="AB8" i="2" s="1"/>
  <c r="S8" i="2"/>
  <c r="R8" i="2"/>
  <c r="Q8" i="2"/>
  <c r="P8" i="2"/>
  <c r="N8" i="2"/>
  <c r="M8" i="2"/>
  <c r="L8" i="2"/>
  <c r="K8" i="2"/>
  <c r="J8" i="2"/>
  <c r="I8" i="2"/>
  <c r="H8" i="2"/>
  <c r="G8" i="2"/>
  <c r="F8" i="2"/>
  <c r="E8" i="2"/>
  <c r="D8" i="2"/>
  <c r="C8" i="2"/>
  <c r="O8" i="2" s="1"/>
  <c r="AO45" i="4"/>
  <c r="CO44" i="4"/>
  <c r="CB44" i="4"/>
  <c r="BO44" i="4"/>
  <c r="BB44" i="4"/>
  <c r="AO44" i="4"/>
  <c r="AB44" i="4"/>
  <c r="O44" i="4"/>
  <c r="CO43" i="4"/>
  <c r="CB43" i="4"/>
  <c r="BO43" i="4"/>
  <c r="BB43" i="4"/>
  <c r="AO43" i="4"/>
  <c r="AB43" i="4"/>
  <c r="O43" i="4"/>
  <c r="EB42" i="4"/>
  <c r="DP42" i="4"/>
  <c r="DN42" i="4"/>
  <c r="DM42" i="4"/>
  <c r="DL42" i="4"/>
  <c r="DK42" i="4"/>
  <c r="DJ42" i="4"/>
  <c r="DI42" i="4"/>
  <c r="DH42" i="4"/>
  <c r="DG42" i="4"/>
  <c r="DF42" i="4"/>
  <c r="DO42" i="4" s="1"/>
  <c r="DE42" i="4"/>
  <c r="DD42" i="4"/>
  <c r="DC42" i="4"/>
  <c r="DA42" i="4"/>
  <c r="CZ42" i="4"/>
  <c r="CY42" i="4"/>
  <c r="CX42" i="4"/>
  <c r="CW42" i="4"/>
  <c r="CV42" i="4"/>
  <c r="CU42" i="4"/>
  <c r="CT42" i="4"/>
  <c r="DB42" i="4" s="1"/>
  <c r="CS42" i="4"/>
  <c r="CR42" i="4"/>
  <c r="CQ42" i="4"/>
  <c r="CP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O42" i="4" s="1"/>
  <c r="CA42" i="4"/>
  <c r="BZ42" i="4"/>
  <c r="BY42" i="4"/>
  <c r="BX42" i="4"/>
  <c r="BW42" i="4"/>
  <c r="BV42" i="4"/>
  <c r="BU42" i="4"/>
  <c r="BT42" i="4"/>
  <c r="BS42" i="4"/>
  <c r="BR42" i="4"/>
  <c r="BQ42" i="4"/>
  <c r="BP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O42" i="4" s="1"/>
  <c r="BA42" i="4"/>
  <c r="AZ42" i="4"/>
  <c r="AY42" i="4"/>
  <c r="AX42" i="4"/>
  <c r="AW42" i="4"/>
  <c r="AV42" i="4"/>
  <c r="AU42" i="4"/>
  <c r="AT42" i="4"/>
  <c r="AS42" i="4"/>
  <c r="AR42" i="4"/>
  <c r="AQ42" i="4"/>
  <c r="AP42" i="4"/>
  <c r="BB42" i="4" s="1"/>
  <c r="AN42" i="4"/>
  <c r="AM42" i="4"/>
  <c r="AL42" i="4"/>
  <c r="AK42" i="4"/>
  <c r="AJ42" i="4"/>
  <c r="AI42" i="4"/>
  <c r="AH42" i="4"/>
  <c r="AG42" i="4"/>
  <c r="AF42" i="4"/>
  <c r="AE42" i="4"/>
  <c r="AD42" i="4"/>
  <c r="AC42" i="4"/>
  <c r="AA42" i="4"/>
  <c r="Z42" i="4"/>
  <c r="Y42" i="4"/>
  <c r="X42" i="4"/>
  <c r="W42" i="4"/>
  <c r="V42" i="4"/>
  <c r="U42" i="4"/>
  <c r="T42" i="4"/>
  <c r="S42" i="4"/>
  <c r="R42" i="4"/>
  <c r="Q42" i="4"/>
  <c r="P42" i="4"/>
  <c r="N42" i="4"/>
  <c r="M42" i="4"/>
  <c r="L42" i="4"/>
  <c r="K42" i="4"/>
  <c r="J42" i="4"/>
  <c r="I42" i="4"/>
  <c r="H42" i="4"/>
  <c r="G42" i="4"/>
  <c r="F42" i="4"/>
  <c r="E42" i="4"/>
  <c r="O42" i="4" s="1"/>
  <c r="DP36" i="4"/>
  <c r="EB36" i="4" s="1"/>
  <c r="DN36" i="4"/>
  <c r="DM36" i="4"/>
  <c r="DL36" i="4"/>
  <c r="DK36" i="4"/>
  <c r="DJ36" i="4"/>
  <c r="DI36" i="4"/>
  <c r="DH36" i="4"/>
  <c r="DG36" i="4"/>
  <c r="DO36" i="4" s="1"/>
  <c r="DF36" i="4"/>
  <c r="DE36" i="4"/>
  <c r="DD36" i="4"/>
  <c r="DC36" i="4"/>
  <c r="DA36" i="4"/>
  <c r="CZ36" i="4"/>
  <c r="CX36" i="4"/>
  <c r="CW36" i="4"/>
  <c r="CV36" i="4"/>
  <c r="CU36" i="4"/>
  <c r="CT36" i="4"/>
  <c r="CS36" i="4"/>
  <c r="CR36" i="4"/>
  <c r="CQ36" i="4"/>
  <c r="CP36" i="4"/>
  <c r="DB36" i="4" s="1"/>
  <c r="CN36" i="4"/>
  <c r="CM36" i="4"/>
  <c r="CL36" i="4"/>
  <c r="CK36" i="4"/>
  <c r="CJ36" i="4"/>
  <c r="CI36" i="4"/>
  <c r="CH36" i="4"/>
  <c r="CH34" i="4" s="1"/>
  <c r="CG36" i="4"/>
  <c r="CF36" i="4"/>
  <c r="CE36" i="4"/>
  <c r="CD36" i="4"/>
  <c r="CC36" i="4"/>
  <c r="CO36" i="4" s="1"/>
  <c r="CA36" i="4"/>
  <c r="BZ36" i="4"/>
  <c r="BY36" i="4"/>
  <c r="BX36" i="4"/>
  <c r="BW36" i="4"/>
  <c r="BV36" i="4"/>
  <c r="BU36" i="4"/>
  <c r="BT36" i="4"/>
  <c r="BS36" i="4"/>
  <c r="BR36" i="4"/>
  <c r="BP36" i="4"/>
  <c r="CB36" i="4" s="1"/>
  <c r="BN36" i="4"/>
  <c r="BL36" i="4"/>
  <c r="BK36" i="4"/>
  <c r="BJ36" i="4"/>
  <c r="BI36" i="4"/>
  <c r="BH36" i="4"/>
  <c r="BG36" i="4"/>
  <c r="BF36" i="4"/>
  <c r="BE36" i="4"/>
  <c r="BD36" i="4"/>
  <c r="BC36" i="4"/>
  <c r="BA36" i="4"/>
  <c r="AZ36" i="4"/>
  <c r="AZ34" i="4" s="1"/>
  <c r="AY36" i="4"/>
  <c r="AX36" i="4"/>
  <c r="AW36" i="4"/>
  <c r="AV36" i="4"/>
  <c r="AU36" i="4"/>
  <c r="AT36" i="4"/>
  <c r="AS36" i="4"/>
  <c r="AR36" i="4"/>
  <c r="AR34" i="4" s="1"/>
  <c r="AQ36" i="4"/>
  <c r="AP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T34" i="4" s="1"/>
  <c r="S36" i="4"/>
  <c r="R36" i="4"/>
  <c r="Q36" i="4"/>
  <c r="P36" i="4"/>
  <c r="N36" i="4"/>
  <c r="M36" i="4"/>
  <c r="L36" i="4"/>
  <c r="K36" i="4"/>
  <c r="J36" i="4"/>
  <c r="I36" i="4"/>
  <c r="H36" i="4"/>
  <c r="G36" i="4"/>
  <c r="F36" i="4"/>
  <c r="E36" i="4"/>
  <c r="D36" i="4"/>
  <c r="C36" i="4"/>
  <c r="DP35" i="4"/>
  <c r="EB35" i="4" s="1"/>
  <c r="DN35" i="4"/>
  <c r="DM35" i="4"/>
  <c r="DL35" i="4"/>
  <c r="DK35" i="4"/>
  <c r="DK34" i="4" s="1"/>
  <c r="DJ35" i="4"/>
  <c r="DI35" i="4"/>
  <c r="DH35" i="4"/>
  <c r="DG35" i="4"/>
  <c r="DF35" i="4"/>
  <c r="DE35" i="4"/>
  <c r="DD35" i="4"/>
  <c r="DC35" i="4"/>
  <c r="DA35" i="4"/>
  <c r="CZ35" i="4"/>
  <c r="CX35" i="4"/>
  <c r="CW35" i="4"/>
  <c r="CV35" i="4"/>
  <c r="CU35" i="4"/>
  <c r="CT35" i="4"/>
  <c r="CT34" i="4" s="1"/>
  <c r="CS35" i="4"/>
  <c r="CR35" i="4"/>
  <c r="CQ35" i="4"/>
  <c r="CP35" i="4"/>
  <c r="CN35" i="4"/>
  <c r="CM35" i="4"/>
  <c r="CL35" i="4"/>
  <c r="CL34" i="4" s="1"/>
  <c r="CK35" i="4"/>
  <c r="CJ35" i="4"/>
  <c r="CI35" i="4"/>
  <c r="CH35" i="4"/>
  <c r="CG35" i="4"/>
  <c r="CF35" i="4"/>
  <c r="CE35" i="4"/>
  <c r="CD35" i="4"/>
  <c r="CD34" i="4" s="1"/>
  <c r="CC35" i="4"/>
  <c r="CO35" i="4" s="1"/>
  <c r="CA35" i="4"/>
  <c r="BZ35" i="4"/>
  <c r="BY35" i="4"/>
  <c r="BX35" i="4"/>
  <c r="BW35" i="4"/>
  <c r="BV35" i="4"/>
  <c r="BV34" i="4" s="1"/>
  <c r="BU35" i="4"/>
  <c r="BT35" i="4"/>
  <c r="BS35" i="4"/>
  <c r="BR35" i="4"/>
  <c r="BP35" i="4"/>
  <c r="BN35" i="4"/>
  <c r="BL35" i="4"/>
  <c r="BL34" i="4" s="1"/>
  <c r="BK35" i="4"/>
  <c r="BJ35" i="4"/>
  <c r="BI35" i="4"/>
  <c r="BH35" i="4"/>
  <c r="BG35" i="4"/>
  <c r="BF35" i="4"/>
  <c r="BE35" i="4"/>
  <c r="BD35" i="4"/>
  <c r="BD34" i="4" s="1"/>
  <c r="BC35" i="4"/>
  <c r="BA35" i="4"/>
  <c r="AZ35" i="4"/>
  <c r="AY35" i="4"/>
  <c r="AX35" i="4"/>
  <c r="AW35" i="4"/>
  <c r="AV35" i="4"/>
  <c r="AV34" i="4" s="1"/>
  <c r="AU35" i="4"/>
  <c r="AT35" i="4"/>
  <c r="AS35" i="4"/>
  <c r="AR35" i="4"/>
  <c r="AQ35" i="4"/>
  <c r="AP35" i="4"/>
  <c r="AN35" i="4"/>
  <c r="AN34" i="4" s="1"/>
  <c r="AM35" i="4"/>
  <c r="AL35" i="4"/>
  <c r="AK35" i="4"/>
  <c r="AJ35" i="4"/>
  <c r="AI35" i="4"/>
  <c r="AH35" i="4"/>
  <c r="AG35" i="4"/>
  <c r="AF35" i="4"/>
  <c r="AF34" i="4" s="1"/>
  <c r="AE35" i="4"/>
  <c r="AD35" i="4"/>
  <c r="AC35" i="4"/>
  <c r="AA35" i="4"/>
  <c r="Z35" i="4"/>
  <c r="Y35" i="4"/>
  <c r="X35" i="4"/>
  <c r="X34" i="4" s="1"/>
  <c r="W35" i="4"/>
  <c r="V35" i="4"/>
  <c r="U35" i="4"/>
  <c r="T35" i="4"/>
  <c r="S35" i="4"/>
  <c r="R35" i="4"/>
  <c r="Q35" i="4"/>
  <c r="P35" i="4"/>
  <c r="P34" i="4" s="1"/>
  <c r="N35" i="4"/>
  <c r="M35" i="4"/>
  <c r="L35" i="4"/>
  <c r="K35" i="4"/>
  <c r="J35" i="4"/>
  <c r="I35" i="4"/>
  <c r="H35" i="4"/>
  <c r="H34" i="4" s="1"/>
  <c r="G35" i="4"/>
  <c r="F35" i="4"/>
  <c r="E35" i="4"/>
  <c r="D35" i="4"/>
  <c r="C35" i="4"/>
  <c r="EB34" i="4"/>
  <c r="DP34" i="4"/>
  <c r="DN34" i="4"/>
  <c r="DM34" i="4"/>
  <c r="DL34" i="4"/>
  <c r="DJ34" i="4"/>
  <c r="DI34" i="4"/>
  <c r="DH34" i="4"/>
  <c r="DG34" i="4"/>
  <c r="DF34" i="4"/>
  <c r="DE34" i="4"/>
  <c r="DD34" i="4"/>
  <c r="DA34" i="4"/>
  <c r="CZ34" i="4"/>
  <c r="CX34" i="4"/>
  <c r="CW34" i="4"/>
  <c r="CV34" i="4"/>
  <c r="CU34" i="4"/>
  <c r="CS34" i="4"/>
  <c r="CR34" i="4"/>
  <c r="CQ34" i="4"/>
  <c r="CP34" i="4"/>
  <c r="DB34" i="4" s="1"/>
  <c r="CN34" i="4"/>
  <c r="CM34" i="4"/>
  <c r="CK34" i="4"/>
  <c r="CJ34" i="4"/>
  <c r="CI34" i="4"/>
  <c r="CG34" i="4"/>
  <c r="CF34" i="4"/>
  <c r="CE34" i="4"/>
  <c r="CC34" i="4"/>
  <c r="CA34" i="4"/>
  <c r="BZ34" i="4"/>
  <c r="BY34" i="4"/>
  <c r="BX34" i="4"/>
  <c r="BW34" i="4"/>
  <c r="BU34" i="4"/>
  <c r="BT34" i="4"/>
  <c r="BS34" i="4"/>
  <c r="BR34" i="4"/>
  <c r="BP34" i="4"/>
  <c r="BN34" i="4"/>
  <c r="BK34" i="4"/>
  <c r="BJ34" i="4"/>
  <c r="BI34" i="4"/>
  <c r="BH34" i="4"/>
  <c r="BG34" i="4"/>
  <c r="BF34" i="4"/>
  <c r="BE34" i="4"/>
  <c r="BC34" i="4"/>
  <c r="BA34" i="4"/>
  <c r="AY34" i="4"/>
  <c r="AX34" i="4"/>
  <c r="AW34" i="4"/>
  <c r="AU34" i="4"/>
  <c r="AT34" i="4"/>
  <c r="AS34" i="4"/>
  <c r="AQ34" i="4"/>
  <c r="AP34" i="4"/>
  <c r="AM34" i="4"/>
  <c r="AL34" i="4"/>
  <c r="AK34" i="4"/>
  <c r="AJ34" i="4"/>
  <c r="AI34" i="4"/>
  <c r="AH34" i="4"/>
  <c r="AG34" i="4"/>
  <c r="AE34" i="4"/>
  <c r="AD34" i="4"/>
  <c r="AC34" i="4"/>
  <c r="AB34" i="4"/>
  <c r="AA34" i="4"/>
  <c r="Z34" i="4"/>
  <c r="Y34" i="4"/>
  <c r="W34" i="4"/>
  <c r="V34" i="4"/>
  <c r="U34" i="4"/>
  <c r="S34" i="4"/>
  <c r="R34" i="4"/>
  <c r="Q34" i="4"/>
  <c r="N34" i="4"/>
  <c r="M34" i="4"/>
  <c r="L34" i="4"/>
  <c r="K34" i="4"/>
  <c r="J34" i="4"/>
  <c r="I34" i="4"/>
  <c r="G34" i="4"/>
  <c r="F34" i="4"/>
  <c r="E34" i="4"/>
  <c r="D34" i="4"/>
  <c r="C34" i="4"/>
  <c r="CO33" i="4"/>
  <c r="CB33" i="4"/>
  <c r="BO33" i="4"/>
  <c r="BB33" i="4"/>
  <c r="AO33" i="4"/>
  <c r="AB33" i="4"/>
  <c r="O33" i="4"/>
  <c r="CO32" i="4"/>
  <c r="CB32" i="4"/>
  <c r="BO32" i="4"/>
  <c r="BB32" i="4"/>
  <c r="AO32" i="4"/>
  <c r="AB32" i="4"/>
  <c r="O32" i="4"/>
  <c r="EB31" i="4"/>
  <c r="DP31" i="4"/>
  <c r="DO31" i="4"/>
  <c r="CX31" i="4"/>
  <c r="CW31" i="4"/>
  <c r="CV31" i="4"/>
  <c r="CU31" i="4"/>
  <c r="CT31" i="4"/>
  <c r="CS31" i="4"/>
  <c r="CR31" i="4"/>
  <c r="CQ31" i="4"/>
  <c r="CP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A31" i="4"/>
  <c r="BZ31" i="4"/>
  <c r="BY31" i="4"/>
  <c r="BX31" i="4"/>
  <c r="BW31" i="4"/>
  <c r="BV31" i="4"/>
  <c r="BU31" i="4"/>
  <c r="BT31" i="4"/>
  <c r="BS31" i="4"/>
  <c r="BR31" i="4"/>
  <c r="BP31" i="4"/>
  <c r="CB31" i="4" s="1"/>
  <c r="BL31" i="4"/>
  <c r="BK31" i="4"/>
  <c r="BO31" i="4" s="1"/>
  <c r="BB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O31" i="4" s="1"/>
  <c r="AA31" i="4"/>
  <c r="Z31" i="4"/>
  <c r="Y31" i="4"/>
  <c r="X31" i="4"/>
  <c r="W31" i="4"/>
  <c r="V31" i="4"/>
  <c r="U31" i="4"/>
  <c r="T31" i="4"/>
  <c r="S31" i="4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D31" i="4"/>
  <c r="C31" i="4"/>
  <c r="O31" i="4" s="1"/>
  <c r="CO30" i="4"/>
  <c r="CB30" i="4"/>
  <c r="BO30" i="4"/>
  <c r="BB30" i="4"/>
  <c r="AO30" i="4"/>
  <c r="AB30" i="4"/>
  <c r="O30" i="4"/>
  <c r="CO29" i="4"/>
  <c r="CB29" i="4"/>
  <c r="BO29" i="4"/>
  <c r="BB29" i="4"/>
  <c r="AO29" i="4"/>
  <c r="AB29" i="4"/>
  <c r="O29" i="4"/>
  <c r="DP28" i="4"/>
  <c r="EB28" i="4" s="1"/>
  <c r="DO28" i="4"/>
  <c r="CX28" i="4"/>
  <c r="CW28" i="4"/>
  <c r="CV28" i="4"/>
  <c r="CU28" i="4"/>
  <c r="CT28" i="4"/>
  <c r="CS28" i="4"/>
  <c r="CR28" i="4"/>
  <c r="CQ28" i="4"/>
  <c r="CP28" i="4"/>
  <c r="DB28" i="4" s="1"/>
  <c r="CN28" i="4"/>
  <c r="CM28" i="4"/>
  <c r="CL28" i="4"/>
  <c r="CK28" i="4"/>
  <c r="CJ28" i="4"/>
  <c r="CI28" i="4"/>
  <c r="CH28" i="4"/>
  <c r="CG28" i="4"/>
  <c r="CF28" i="4"/>
  <c r="CE28" i="4"/>
  <c r="CD28" i="4"/>
  <c r="CC28" i="4"/>
  <c r="CO28" i="4" s="1"/>
  <c r="CA28" i="4"/>
  <c r="BZ28" i="4"/>
  <c r="BY28" i="4"/>
  <c r="BX28" i="4"/>
  <c r="BW28" i="4"/>
  <c r="BV28" i="4"/>
  <c r="BU28" i="4"/>
  <c r="BT28" i="4"/>
  <c r="BS28" i="4"/>
  <c r="BR28" i="4"/>
  <c r="BP28" i="4"/>
  <c r="CB28" i="4" s="1"/>
  <c r="BL28" i="4"/>
  <c r="BK28" i="4"/>
  <c r="BO28" i="4" s="1"/>
  <c r="BB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O28" i="4" s="1"/>
  <c r="AA28" i="4"/>
  <c r="Z28" i="4"/>
  <c r="Y28" i="4"/>
  <c r="X28" i="4"/>
  <c r="W28" i="4"/>
  <c r="V28" i="4"/>
  <c r="U28" i="4"/>
  <c r="T28" i="4"/>
  <c r="S28" i="4"/>
  <c r="R28" i="4"/>
  <c r="Q28" i="4"/>
  <c r="P28" i="4"/>
  <c r="AB28" i="4" s="1"/>
  <c r="N28" i="4"/>
  <c r="M28" i="4"/>
  <c r="L28" i="4"/>
  <c r="K28" i="4"/>
  <c r="J28" i="4"/>
  <c r="I28" i="4"/>
  <c r="H28" i="4"/>
  <c r="G28" i="4"/>
  <c r="F28" i="4"/>
  <c r="E28" i="4"/>
  <c r="D28" i="4"/>
  <c r="C28" i="4"/>
  <c r="CO27" i="4"/>
  <c r="CB27" i="4"/>
  <c r="BO27" i="4"/>
  <c r="BO36" i="4" s="1"/>
  <c r="BB27" i="4"/>
  <c r="BB36" i="4" s="1"/>
  <c r="AO27" i="4"/>
  <c r="AO36" i="4" s="1"/>
  <c r="AB27" i="4"/>
  <c r="O27" i="4"/>
  <c r="CO26" i="4"/>
  <c r="CB26" i="4"/>
  <c r="BO26" i="4"/>
  <c r="BO35" i="4" s="1"/>
  <c r="BO34" i="4" s="1"/>
  <c r="BB26" i="4"/>
  <c r="BB35" i="4" s="1"/>
  <c r="AO26" i="4"/>
  <c r="AO35" i="4" s="1"/>
  <c r="AO34" i="4" s="1"/>
  <c r="AB26" i="4"/>
  <c r="AB35" i="4" s="1"/>
  <c r="O26" i="4"/>
  <c r="O35" i="4" s="1"/>
  <c r="DP25" i="4"/>
  <c r="EB25" i="4" s="1"/>
  <c r="DO25" i="4"/>
  <c r="CX25" i="4"/>
  <c r="CW25" i="4"/>
  <c r="CV25" i="4"/>
  <c r="CU25" i="4"/>
  <c r="CT25" i="4"/>
  <c r="CS25" i="4"/>
  <c r="CR25" i="4"/>
  <c r="CQ25" i="4"/>
  <c r="DB25" i="4" s="1"/>
  <c r="CP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A25" i="4"/>
  <c r="BZ25" i="4"/>
  <c r="BY25" i="4"/>
  <c r="BX25" i="4"/>
  <c r="BW25" i="4"/>
  <c r="BV25" i="4"/>
  <c r="BU25" i="4"/>
  <c r="BT25" i="4"/>
  <c r="CB25" i="4" s="1"/>
  <c r="BS25" i="4"/>
  <c r="BR25" i="4"/>
  <c r="BP25" i="4"/>
  <c r="BL25" i="4"/>
  <c r="BK25" i="4"/>
  <c r="BO25" i="4" s="1"/>
  <c r="BB25" i="4"/>
  <c r="AN25" i="4"/>
  <c r="AM25" i="4"/>
  <c r="AL25" i="4"/>
  <c r="AK25" i="4"/>
  <c r="AJ25" i="4"/>
  <c r="AI25" i="4"/>
  <c r="AH25" i="4"/>
  <c r="AG25" i="4"/>
  <c r="AO25" i="4" s="1"/>
  <c r="AF25" i="4"/>
  <c r="AE25" i="4"/>
  <c r="AD25" i="4"/>
  <c r="AC25" i="4"/>
  <c r="AA25" i="4"/>
  <c r="Z25" i="4"/>
  <c r="Y25" i="4"/>
  <c r="X25" i="4"/>
  <c r="W25" i="4"/>
  <c r="V25" i="4"/>
  <c r="U25" i="4"/>
  <c r="T25" i="4"/>
  <c r="S25" i="4"/>
  <c r="R25" i="4"/>
  <c r="Q25" i="4"/>
  <c r="P25" i="4"/>
  <c r="N25" i="4"/>
  <c r="M25" i="4"/>
  <c r="L25" i="4"/>
  <c r="K25" i="4"/>
  <c r="J25" i="4"/>
  <c r="I25" i="4"/>
  <c r="H25" i="4"/>
  <c r="G25" i="4"/>
  <c r="F25" i="4"/>
  <c r="E25" i="4"/>
  <c r="D25" i="4"/>
  <c r="C25" i="4"/>
  <c r="O25" i="4" s="1"/>
  <c r="DP19" i="4"/>
  <c r="EB19" i="4" s="1"/>
  <c r="DN19" i="4"/>
  <c r="DM19" i="4"/>
  <c r="DL19" i="4"/>
  <c r="DK19" i="4"/>
  <c r="DJ19" i="4"/>
  <c r="DI19" i="4"/>
  <c r="DH19" i="4"/>
  <c r="DG19" i="4"/>
  <c r="DF19" i="4"/>
  <c r="DE19" i="4"/>
  <c r="DD19" i="4"/>
  <c r="DC19" i="4"/>
  <c r="DA19" i="4"/>
  <c r="CZ19" i="4"/>
  <c r="CX19" i="4"/>
  <c r="CW19" i="4"/>
  <c r="CV19" i="4"/>
  <c r="CU19" i="4"/>
  <c r="CT19" i="4"/>
  <c r="CS19" i="4"/>
  <c r="CR19" i="4"/>
  <c r="CQ19" i="4"/>
  <c r="CP19" i="4"/>
  <c r="DB19" i="4" s="1"/>
  <c r="CN19" i="4"/>
  <c r="CM19" i="4"/>
  <c r="CL19" i="4"/>
  <c r="CK19" i="4"/>
  <c r="CJ19" i="4"/>
  <c r="CI19" i="4"/>
  <c r="CH19" i="4"/>
  <c r="CG19" i="4"/>
  <c r="CF19" i="4"/>
  <c r="CE19" i="4"/>
  <c r="CD19" i="4"/>
  <c r="CC19" i="4"/>
  <c r="CO19" i="4" s="1"/>
  <c r="CA19" i="4"/>
  <c r="BZ19" i="4"/>
  <c r="BY19" i="4"/>
  <c r="BX19" i="4"/>
  <c r="BW19" i="4"/>
  <c r="BV19" i="4"/>
  <c r="BU19" i="4"/>
  <c r="BT19" i="4"/>
  <c r="BS19" i="4"/>
  <c r="BR19" i="4"/>
  <c r="BP19" i="4"/>
  <c r="CB19" i="4" s="1"/>
  <c r="BN19" i="4"/>
  <c r="BL19" i="4"/>
  <c r="BK19" i="4"/>
  <c r="BJ19" i="4"/>
  <c r="BI19" i="4"/>
  <c r="BH19" i="4"/>
  <c r="BG19" i="4"/>
  <c r="BF19" i="4"/>
  <c r="BE19" i="4"/>
  <c r="BD19" i="4"/>
  <c r="BC19" i="4"/>
  <c r="BA19" i="4"/>
  <c r="AZ19" i="4"/>
  <c r="AY19" i="4"/>
  <c r="AX19" i="4"/>
  <c r="AW19" i="4"/>
  <c r="AV19" i="4"/>
  <c r="AU19" i="4"/>
  <c r="AT19" i="4"/>
  <c r="AS19" i="4"/>
  <c r="AS17" i="4" s="1"/>
  <c r="AR19" i="4"/>
  <c r="AQ19" i="4"/>
  <c r="AP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A19" i="4"/>
  <c r="Z19" i="4"/>
  <c r="Y19" i="4"/>
  <c r="X19" i="4"/>
  <c r="W19" i="4"/>
  <c r="V19" i="4"/>
  <c r="U19" i="4"/>
  <c r="U17" i="4" s="1"/>
  <c r="T19" i="4"/>
  <c r="S19" i="4"/>
  <c r="R19" i="4"/>
  <c r="Q19" i="4"/>
  <c r="P19" i="4"/>
  <c r="N19" i="4"/>
  <c r="M19" i="4"/>
  <c r="M17" i="4" s="1"/>
  <c r="L19" i="4"/>
  <c r="K19" i="4"/>
  <c r="J19" i="4"/>
  <c r="I19" i="4"/>
  <c r="H19" i="4"/>
  <c r="G19" i="4"/>
  <c r="F19" i="4"/>
  <c r="E19" i="4"/>
  <c r="E17" i="4" s="1"/>
  <c r="D19" i="4"/>
  <c r="C19" i="4"/>
  <c r="EB18" i="4"/>
  <c r="DP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O18" i="4" s="1"/>
  <c r="DA18" i="4"/>
  <c r="CZ18" i="4"/>
  <c r="CX18" i="4"/>
  <c r="CW18" i="4"/>
  <c r="CV18" i="4"/>
  <c r="CU18" i="4"/>
  <c r="CU17" i="4" s="1"/>
  <c r="CT18" i="4"/>
  <c r="CS18" i="4"/>
  <c r="CR18" i="4"/>
  <c r="CQ18" i="4"/>
  <c r="CP18" i="4"/>
  <c r="DB18" i="4" s="1"/>
  <c r="CN18" i="4"/>
  <c r="CM18" i="4"/>
  <c r="CM17" i="4" s="1"/>
  <c r="CL18" i="4"/>
  <c r="CK18" i="4"/>
  <c r="CJ18" i="4"/>
  <c r="CI18" i="4"/>
  <c r="CH18" i="4"/>
  <c r="CG18" i="4"/>
  <c r="CF18" i="4"/>
  <c r="CE18" i="4"/>
  <c r="CE17" i="4" s="1"/>
  <c r="CD18" i="4"/>
  <c r="CC18" i="4"/>
  <c r="CO18" i="4" s="1"/>
  <c r="CA18" i="4"/>
  <c r="BZ18" i="4"/>
  <c r="BY18" i="4"/>
  <c r="BX18" i="4"/>
  <c r="BW18" i="4"/>
  <c r="BW17" i="4" s="1"/>
  <c r="BV18" i="4"/>
  <c r="BU18" i="4"/>
  <c r="BT18" i="4"/>
  <c r="BS18" i="4"/>
  <c r="BR18" i="4"/>
  <c r="BP18" i="4"/>
  <c r="BN18" i="4"/>
  <c r="BN17" i="4" s="1"/>
  <c r="BL18" i="4"/>
  <c r="BK18" i="4"/>
  <c r="BJ18" i="4"/>
  <c r="BI18" i="4"/>
  <c r="BH18" i="4"/>
  <c r="BG18" i="4"/>
  <c r="BF18" i="4"/>
  <c r="BE18" i="4"/>
  <c r="BE17" i="4" s="1"/>
  <c r="BD18" i="4"/>
  <c r="BC18" i="4"/>
  <c r="BA18" i="4"/>
  <c r="AZ18" i="4"/>
  <c r="AY18" i="4"/>
  <c r="AX18" i="4"/>
  <c r="AW18" i="4"/>
  <c r="AW17" i="4" s="1"/>
  <c r="AV18" i="4"/>
  <c r="AU18" i="4"/>
  <c r="AT18" i="4"/>
  <c r="AS18" i="4"/>
  <c r="AR18" i="4"/>
  <c r="AQ18" i="4"/>
  <c r="AP18" i="4"/>
  <c r="AN18" i="4"/>
  <c r="AM18" i="4"/>
  <c r="AL18" i="4"/>
  <c r="AK18" i="4"/>
  <c r="AJ18" i="4"/>
  <c r="AI18" i="4"/>
  <c r="AH18" i="4"/>
  <c r="AG18" i="4"/>
  <c r="AG17" i="4" s="1"/>
  <c r="AF18" i="4"/>
  <c r="AE18" i="4"/>
  <c r="AD18" i="4"/>
  <c r="AC18" i="4"/>
  <c r="AA18" i="4"/>
  <c r="Z18" i="4"/>
  <c r="Y18" i="4"/>
  <c r="Y17" i="4" s="1"/>
  <c r="X18" i="4"/>
  <c r="W18" i="4"/>
  <c r="V18" i="4"/>
  <c r="U18" i="4"/>
  <c r="T18" i="4"/>
  <c r="S18" i="4"/>
  <c r="R18" i="4"/>
  <c r="Q18" i="4"/>
  <c r="Q17" i="4" s="1"/>
  <c r="P18" i="4"/>
  <c r="N18" i="4"/>
  <c r="M18" i="4"/>
  <c r="L18" i="4"/>
  <c r="K18" i="4"/>
  <c r="J18" i="4"/>
  <c r="I18" i="4"/>
  <c r="I17" i="4" s="1"/>
  <c r="H18" i="4"/>
  <c r="G18" i="4"/>
  <c r="F18" i="4"/>
  <c r="E18" i="4"/>
  <c r="D18" i="4"/>
  <c r="C18" i="4"/>
  <c r="DP17" i="4"/>
  <c r="EB17" i="4" s="1"/>
  <c r="DN17" i="4"/>
  <c r="DM17" i="4"/>
  <c r="DL17" i="4"/>
  <c r="DK17" i="4"/>
  <c r="DJ17" i="4"/>
  <c r="DI17" i="4"/>
  <c r="DH17" i="4"/>
  <c r="DG17" i="4"/>
  <c r="DF17" i="4"/>
  <c r="DE17" i="4"/>
  <c r="DD17" i="4"/>
  <c r="DC17" i="4"/>
  <c r="DO17" i="4" s="1"/>
  <c r="DA17" i="4"/>
  <c r="CZ17" i="4"/>
  <c r="CX17" i="4"/>
  <c r="CW17" i="4"/>
  <c r="CV17" i="4"/>
  <c r="CT17" i="4"/>
  <c r="CS17" i="4"/>
  <c r="CR17" i="4"/>
  <c r="CQ17" i="4"/>
  <c r="CP17" i="4"/>
  <c r="DB17" i="4" s="1"/>
  <c r="CN17" i="4"/>
  <c r="CL17" i="4"/>
  <c r="CK17" i="4"/>
  <c r="CJ17" i="4"/>
  <c r="CI17" i="4"/>
  <c r="CH17" i="4"/>
  <c r="CG17" i="4"/>
  <c r="CF17" i="4"/>
  <c r="CD17" i="4"/>
  <c r="CC17" i="4"/>
  <c r="CO17" i="4" s="1"/>
  <c r="CA17" i="4"/>
  <c r="BZ17" i="4"/>
  <c r="BY17" i="4"/>
  <c r="BX17" i="4"/>
  <c r="BV17" i="4"/>
  <c r="BU17" i="4"/>
  <c r="BT17" i="4"/>
  <c r="BS17" i="4"/>
  <c r="BR17" i="4"/>
  <c r="BP17" i="4"/>
  <c r="BL17" i="4"/>
  <c r="BK17" i="4"/>
  <c r="BJ17" i="4"/>
  <c r="BI17" i="4"/>
  <c r="BH17" i="4"/>
  <c r="BG17" i="4"/>
  <c r="BF17" i="4"/>
  <c r="BD17" i="4"/>
  <c r="BC17" i="4"/>
  <c r="BA17" i="4"/>
  <c r="AZ17" i="4"/>
  <c r="AY17" i="4"/>
  <c r="AX17" i="4"/>
  <c r="AV17" i="4"/>
  <c r="AU17" i="4"/>
  <c r="AT17" i="4"/>
  <c r="AR17" i="4"/>
  <c r="AQ17" i="4"/>
  <c r="AP17" i="4"/>
  <c r="AN17" i="4"/>
  <c r="AM17" i="4"/>
  <c r="AL17" i="4"/>
  <c r="AK17" i="4"/>
  <c r="AJ17" i="4"/>
  <c r="AI17" i="4"/>
  <c r="AH17" i="4"/>
  <c r="AF17" i="4"/>
  <c r="AE17" i="4"/>
  <c r="AD17" i="4"/>
  <c r="AC17" i="4"/>
  <c r="AA17" i="4"/>
  <c r="Z17" i="4"/>
  <c r="X17" i="4"/>
  <c r="W17" i="4"/>
  <c r="V17" i="4"/>
  <c r="T17" i="4"/>
  <c r="S17" i="4"/>
  <c r="R17" i="4"/>
  <c r="P17" i="4"/>
  <c r="N17" i="4"/>
  <c r="L17" i="4"/>
  <c r="K17" i="4"/>
  <c r="J17" i="4"/>
  <c r="H17" i="4"/>
  <c r="G17" i="4"/>
  <c r="F17" i="4"/>
  <c r="D17" i="4"/>
  <c r="C17" i="4"/>
  <c r="CO16" i="4"/>
  <c r="CB16" i="4"/>
  <c r="BO16" i="4"/>
  <c r="BB16" i="4"/>
  <c r="AO16" i="4"/>
  <c r="AB16" i="4"/>
  <c r="O16" i="4"/>
  <c r="CO15" i="4"/>
  <c r="CB15" i="4"/>
  <c r="BO15" i="4"/>
  <c r="BB15" i="4"/>
  <c r="AO15" i="4"/>
  <c r="AB15" i="4"/>
  <c r="O15" i="4"/>
  <c r="DP14" i="4"/>
  <c r="EB14" i="4" s="1"/>
  <c r="DO14" i="4"/>
  <c r="CX14" i="4"/>
  <c r="CW14" i="4"/>
  <c r="CV14" i="4"/>
  <c r="CU14" i="4"/>
  <c r="CT14" i="4"/>
  <c r="CS14" i="4"/>
  <c r="CR14" i="4"/>
  <c r="CQ14" i="4"/>
  <c r="CP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A14" i="4"/>
  <c r="BZ14" i="4"/>
  <c r="BY14" i="4"/>
  <c r="BX14" i="4"/>
  <c r="BW14" i="4"/>
  <c r="BV14" i="4"/>
  <c r="BU14" i="4"/>
  <c r="BT14" i="4"/>
  <c r="BS14" i="4"/>
  <c r="BR14" i="4"/>
  <c r="BP14" i="4"/>
  <c r="BO14" i="4"/>
  <c r="BB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O14" i="4" s="1"/>
  <c r="AA14" i="4"/>
  <c r="Z14" i="4"/>
  <c r="Y14" i="4"/>
  <c r="X14" i="4"/>
  <c r="W14" i="4"/>
  <c r="V14" i="4"/>
  <c r="U14" i="4"/>
  <c r="T14" i="4"/>
  <c r="S14" i="4"/>
  <c r="R14" i="4"/>
  <c r="Q14" i="4"/>
  <c r="P14" i="4"/>
  <c r="AB14" i="4" s="1"/>
  <c r="N14" i="4"/>
  <c r="M14" i="4"/>
  <c r="L14" i="4"/>
  <c r="K14" i="4"/>
  <c r="J14" i="4"/>
  <c r="I14" i="4"/>
  <c r="H14" i="4"/>
  <c r="G14" i="4"/>
  <c r="F14" i="4"/>
  <c r="E14" i="4"/>
  <c r="D14" i="4"/>
  <c r="C14" i="4"/>
  <c r="O14" i="4" s="1"/>
  <c r="CO13" i="4"/>
  <c r="CB13" i="4"/>
  <c r="BO13" i="4"/>
  <c r="BB13" i="4"/>
  <c r="AO13" i="4"/>
  <c r="AB13" i="4"/>
  <c r="O13" i="4"/>
  <c r="CO12" i="4"/>
  <c r="CB12" i="4"/>
  <c r="BO12" i="4"/>
  <c r="BB12" i="4"/>
  <c r="AO12" i="4"/>
  <c r="AB12" i="4"/>
  <c r="O12" i="4"/>
  <c r="DP11" i="4"/>
  <c r="EB11" i="4" s="1"/>
  <c r="DO11" i="4"/>
  <c r="CX11" i="4"/>
  <c r="CW11" i="4"/>
  <c r="CV11" i="4"/>
  <c r="CU11" i="4"/>
  <c r="CT11" i="4"/>
  <c r="CS11" i="4"/>
  <c r="CR11" i="4"/>
  <c r="CQ11" i="4"/>
  <c r="CP11" i="4"/>
  <c r="DB11" i="4" s="1"/>
  <c r="CN11" i="4"/>
  <c r="CM11" i="4"/>
  <c r="CL11" i="4"/>
  <c r="CK11" i="4"/>
  <c r="CJ11" i="4"/>
  <c r="CI11" i="4"/>
  <c r="CH11" i="4"/>
  <c r="CG11" i="4"/>
  <c r="CF11" i="4"/>
  <c r="CE11" i="4"/>
  <c r="CD11" i="4"/>
  <c r="CC11" i="4"/>
  <c r="CO11" i="4" s="1"/>
  <c r="CA11" i="4"/>
  <c r="BZ11" i="4"/>
  <c r="BY11" i="4"/>
  <c r="BX11" i="4"/>
  <c r="BW11" i="4"/>
  <c r="BV11" i="4"/>
  <c r="BU11" i="4"/>
  <c r="BT11" i="4"/>
  <c r="CB11" i="4" s="1"/>
  <c r="BS11" i="4"/>
  <c r="BR11" i="4"/>
  <c r="BP11" i="4"/>
  <c r="BO11" i="4"/>
  <c r="BB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A11" i="4"/>
  <c r="Z11" i="4"/>
  <c r="Y11" i="4"/>
  <c r="X11" i="4"/>
  <c r="W11" i="4"/>
  <c r="V11" i="4"/>
  <c r="U11" i="4"/>
  <c r="T11" i="4"/>
  <c r="S11" i="4"/>
  <c r="R11" i="4"/>
  <c r="Q11" i="4"/>
  <c r="P11" i="4"/>
  <c r="N11" i="4"/>
  <c r="M11" i="4"/>
  <c r="L11" i="4"/>
  <c r="K11" i="4"/>
  <c r="J11" i="4"/>
  <c r="I11" i="4"/>
  <c r="H11" i="4"/>
  <c r="G11" i="4"/>
  <c r="O11" i="4" s="1"/>
  <c r="F11" i="4"/>
  <c r="E11" i="4"/>
  <c r="D11" i="4"/>
  <c r="C11" i="4"/>
  <c r="CO10" i="4"/>
  <c r="CB10" i="4"/>
  <c r="BO10" i="4"/>
  <c r="BO19" i="4" s="1"/>
  <c r="BB10" i="4"/>
  <c r="BB19" i="4" s="1"/>
  <c r="AO10" i="4"/>
  <c r="AO19" i="4" s="1"/>
  <c r="AB10" i="4"/>
  <c r="O10" i="4"/>
  <c r="O19" i="4" s="1"/>
  <c r="CO9" i="4"/>
  <c r="CB9" i="4"/>
  <c r="BO9" i="4"/>
  <c r="BO18" i="4" s="1"/>
  <c r="BO17" i="4" s="1"/>
  <c r="BB9" i="4"/>
  <c r="BB18" i="4" s="1"/>
  <c r="AO9" i="4"/>
  <c r="AO18" i="4" s="1"/>
  <c r="AO17" i="4" s="1"/>
  <c r="AB9" i="4"/>
  <c r="AB18" i="4" s="1"/>
  <c r="O9" i="4"/>
  <c r="DP8" i="4"/>
  <c r="EB8" i="4" s="1"/>
  <c r="DO8" i="4"/>
  <c r="CX8" i="4"/>
  <c r="CW8" i="4"/>
  <c r="CV8" i="4"/>
  <c r="CU8" i="4"/>
  <c r="CT8" i="4"/>
  <c r="CS8" i="4"/>
  <c r="CR8" i="4"/>
  <c r="CQ8" i="4"/>
  <c r="CP8" i="4"/>
  <c r="CN8" i="4"/>
  <c r="CM8" i="4"/>
  <c r="CL8" i="4"/>
  <c r="CK8" i="4"/>
  <c r="CJ8" i="4"/>
  <c r="CI8" i="4"/>
  <c r="CH8" i="4"/>
  <c r="CG8" i="4"/>
  <c r="CO8" i="4" s="1"/>
  <c r="CF8" i="4"/>
  <c r="CE8" i="4"/>
  <c r="CD8" i="4"/>
  <c r="CC8" i="4"/>
  <c r="CA8" i="4"/>
  <c r="BZ8" i="4"/>
  <c r="BY8" i="4"/>
  <c r="BX8" i="4"/>
  <c r="BW8" i="4"/>
  <c r="BV8" i="4"/>
  <c r="BU8" i="4"/>
  <c r="BT8" i="4"/>
  <c r="BS8" i="4"/>
  <c r="BR8" i="4"/>
  <c r="BP8" i="4"/>
  <c r="CB8" i="4" s="1"/>
  <c r="BO8" i="4"/>
  <c r="BB8" i="4"/>
  <c r="AN8" i="4"/>
  <c r="AM8" i="4"/>
  <c r="AL8" i="4"/>
  <c r="AK8" i="4"/>
  <c r="AJ8" i="4"/>
  <c r="AI8" i="4"/>
  <c r="AH8" i="4"/>
  <c r="AG8" i="4"/>
  <c r="AF8" i="4"/>
  <c r="AE8" i="4"/>
  <c r="AD8" i="4"/>
  <c r="AC8" i="4"/>
  <c r="AA8" i="4"/>
  <c r="Z8" i="4"/>
  <c r="Y8" i="4"/>
  <c r="X8" i="4"/>
  <c r="W8" i="4"/>
  <c r="V8" i="4"/>
  <c r="U8" i="4"/>
  <c r="T8" i="4"/>
  <c r="AB8" i="4" s="1"/>
  <c r="S8" i="4"/>
  <c r="R8" i="4"/>
  <c r="Q8" i="4"/>
  <c r="P8" i="4"/>
  <c r="N8" i="4"/>
  <c r="M8" i="4"/>
  <c r="L8" i="4"/>
  <c r="K8" i="4"/>
  <c r="J8" i="4"/>
  <c r="I8" i="4"/>
  <c r="H8" i="4"/>
  <c r="G8" i="4"/>
  <c r="F8" i="4"/>
  <c r="E8" i="4"/>
  <c r="D8" i="4"/>
  <c r="C8" i="4"/>
  <c r="O8" i="4" s="1"/>
  <c r="EB32" i="5"/>
  <c r="DO32" i="5"/>
  <c r="CO32" i="5"/>
  <c r="CB32" i="5"/>
  <c r="BO32" i="5"/>
  <c r="BB32" i="5"/>
  <c r="AO32" i="5"/>
  <c r="AO30" i="5" s="1"/>
  <c r="AB32" i="5"/>
  <c r="O32" i="5"/>
  <c r="EB31" i="5"/>
  <c r="DO31" i="5"/>
  <c r="CO31" i="5"/>
  <c r="CB31" i="5"/>
  <c r="BO31" i="5"/>
  <c r="BB31" i="5"/>
  <c r="BB30" i="5" s="1"/>
  <c r="AO31" i="5"/>
  <c r="AB31" i="5"/>
  <c r="O31" i="5"/>
  <c r="EB30" i="5"/>
  <c r="DO30" i="5"/>
  <c r="DB30" i="5"/>
  <c r="CP30" i="5"/>
  <c r="CO30" i="5"/>
  <c r="CC30" i="5"/>
  <c r="BP30" i="5"/>
  <c r="CB30" i="5" s="1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DS24" i="5"/>
  <c r="DR24" i="5"/>
  <c r="DQ24" i="5"/>
  <c r="DP24" i="5"/>
  <c r="DN24" i="5"/>
  <c r="DM24" i="5"/>
  <c r="DL24" i="5"/>
  <c r="DK24" i="5"/>
  <c r="DJ24" i="5"/>
  <c r="DI24" i="5"/>
  <c r="DI22" i="5" s="1"/>
  <c r="DH24" i="5"/>
  <c r="DG24" i="5"/>
  <c r="DF24" i="5"/>
  <c r="DE24" i="5"/>
  <c r="DD24" i="5"/>
  <c r="DC24" i="5"/>
  <c r="DO24" i="5" s="1"/>
  <c r="DA24" i="5"/>
  <c r="DA22" i="5" s="1"/>
  <c r="CZ24" i="5"/>
  <c r="CX24" i="5"/>
  <c r="CW24" i="5"/>
  <c r="CV24" i="5"/>
  <c r="CU24" i="5"/>
  <c r="CT24" i="5"/>
  <c r="CS24" i="5"/>
  <c r="CR24" i="5"/>
  <c r="CR22" i="5" s="1"/>
  <c r="CQ24" i="5"/>
  <c r="CP24" i="5"/>
  <c r="CN24" i="5"/>
  <c r="CM24" i="5"/>
  <c r="CL24" i="5"/>
  <c r="CK24" i="5"/>
  <c r="CJ24" i="5"/>
  <c r="CJ22" i="5" s="1"/>
  <c r="CI24" i="5"/>
  <c r="CH24" i="5"/>
  <c r="CG24" i="5"/>
  <c r="CF24" i="5"/>
  <c r="CE24" i="5"/>
  <c r="CD24" i="5"/>
  <c r="CC24" i="5"/>
  <c r="CA24" i="5"/>
  <c r="BZ24" i="5"/>
  <c r="BY24" i="5"/>
  <c r="BX24" i="5"/>
  <c r="BW24" i="5"/>
  <c r="BV24" i="5"/>
  <c r="BU24" i="5"/>
  <c r="BT24" i="5"/>
  <c r="BT22" i="5" s="1"/>
  <c r="BS24" i="5"/>
  <c r="BR24" i="5"/>
  <c r="BP24" i="5"/>
  <c r="BN24" i="5"/>
  <c r="BL24" i="5"/>
  <c r="BK24" i="5"/>
  <c r="BJ24" i="5"/>
  <c r="BJ22" i="5" s="1"/>
  <c r="BI24" i="5"/>
  <c r="BH24" i="5"/>
  <c r="BG24" i="5"/>
  <c r="BF24" i="5"/>
  <c r="BE24" i="5"/>
  <c r="BD24" i="5"/>
  <c r="BC24" i="5"/>
  <c r="BA24" i="5"/>
  <c r="AZ24" i="5"/>
  <c r="AY24" i="5"/>
  <c r="AX24" i="5"/>
  <c r="AW24" i="5"/>
  <c r="AV24" i="5"/>
  <c r="AU24" i="5"/>
  <c r="AT24" i="5"/>
  <c r="AT22" i="5" s="1"/>
  <c r="AS24" i="5"/>
  <c r="AR24" i="5"/>
  <c r="AQ24" i="5"/>
  <c r="AP24" i="5"/>
  <c r="AN24" i="5"/>
  <c r="AM24" i="5"/>
  <c r="AL24" i="5"/>
  <c r="AL22" i="5" s="1"/>
  <c r="AK24" i="5"/>
  <c r="AJ24" i="5"/>
  <c r="AI24" i="5"/>
  <c r="AH24" i="5"/>
  <c r="AG24" i="5"/>
  <c r="AF24" i="5"/>
  <c r="AE24" i="5"/>
  <c r="AD24" i="5"/>
  <c r="AD22" i="5" s="1"/>
  <c r="AC24" i="5"/>
  <c r="AA24" i="5"/>
  <c r="Z24" i="5"/>
  <c r="Y24" i="5"/>
  <c r="X24" i="5"/>
  <c r="W24" i="5"/>
  <c r="V24" i="5"/>
  <c r="V22" i="5" s="1"/>
  <c r="U24" i="5"/>
  <c r="T24" i="5"/>
  <c r="S24" i="5"/>
  <c r="R24" i="5"/>
  <c r="Q24" i="5"/>
  <c r="P24" i="5"/>
  <c r="N24" i="5"/>
  <c r="N22" i="5" s="1"/>
  <c r="M24" i="5"/>
  <c r="L24" i="5"/>
  <c r="K24" i="5"/>
  <c r="J24" i="5"/>
  <c r="I24" i="5"/>
  <c r="H24" i="5"/>
  <c r="G24" i="5"/>
  <c r="F24" i="5"/>
  <c r="F22" i="5" s="1"/>
  <c r="E24" i="5"/>
  <c r="D24" i="5"/>
  <c r="C24" i="5"/>
  <c r="DS23" i="5"/>
  <c r="DR23" i="5"/>
  <c r="DQ23" i="5"/>
  <c r="DP23" i="5"/>
  <c r="DN23" i="5"/>
  <c r="DM23" i="5"/>
  <c r="DL23" i="5"/>
  <c r="DK23" i="5"/>
  <c r="DJ23" i="5"/>
  <c r="DI23" i="5"/>
  <c r="DH23" i="5"/>
  <c r="DH22" i="5" s="1"/>
  <c r="DG23" i="5"/>
  <c r="DF23" i="5"/>
  <c r="DE23" i="5"/>
  <c r="DD23" i="5"/>
  <c r="DC23" i="5"/>
  <c r="DA23" i="5"/>
  <c r="CZ23" i="5"/>
  <c r="CZ22" i="5" s="1"/>
  <c r="CX23" i="5"/>
  <c r="CW23" i="5"/>
  <c r="CV23" i="5"/>
  <c r="CU23" i="5"/>
  <c r="CT23" i="5"/>
  <c r="CS23" i="5"/>
  <c r="CR23" i="5"/>
  <c r="CQ23" i="5"/>
  <c r="CQ22" i="5" s="1"/>
  <c r="CP23" i="5"/>
  <c r="CN23" i="5"/>
  <c r="CM23" i="5"/>
  <c r="CL23" i="5"/>
  <c r="CK23" i="5"/>
  <c r="CJ23" i="5"/>
  <c r="CI23" i="5"/>
  <c r="CI22" i="5" s="1"/>
  <c r="CH23" i="5"/>
  <c r="CG23" i="5"/>
  <c r="CF23" i="5"/>
  <c r="CE23" i="5"/>
  <c r="CD23" i="5"/>
  <c r="CC23" i="5"/>
  <c r="CA23" i="5"/>
  <c r="CA22" i="5" s="1"/>
  <c r="BZ23" i="5"/>
  <c r="BY23" i="5"/>
  <c r="BX23" i="5"/>
  <c r="BW23" i="5"/>
  <c r="BV23" i="5"/>
  <c r="BU23" i="5"/>
  <c r="BT23" i="5"/>
  <c r="BS23" i="5"/>
  <c r="BS22" i="5" s="1"/>
  <c r="BR23" i="5"/>
  <c r="BP23" i="5"/>
  <c r="CB23" i="5" s="1"/>
  <c r="BN23" i="5"/>
  <c r="BL23" i="5"/>
  <c r="BK23" i="5"/>
  <c r="BJ23" i="5"/>
  <c r="BI23" i="5"/>
  <c r="BI22" i="5" s="1"/>
  <c r="BH23" i="5"/>
  <c r="BG23" i="5"/>
  <c r="BF23" i="5"/>
  <c r="BE23" i="5"/>
  <c r="BD23" i="5"/>
  <c r="BC23" i="5"/>
  <c r="BA23" i="5"/>
  <c r="BA22" i="5" s="1"/>
  <c r="AZ23" i="5"/>
  <c r="AY23" i="5"/>
  <c r="AX23" i="5"/>
  <c r="AW23" i="5"/>
  <c r="AV23" i="5"/>
  <c r="AU23" i="5"/>
  <c r="AT23" i="5"/>
  <c r="AS23" i="5"/>
  <c r="AS22" i="5" s="1"/>
  <c r="AR23" i="5"/>
  <c r="AQ23" i="5"/>
  <c r="AP23" i="5"/>
  <c r="AN23" i="5"/>
  <c r="AM23" i="5"/>
  <c r="AL23" i="5"/>
  <c r="AK23" i="5"/>
  <c r="AK22" i="5" s="1"/>
  <c r="AJ23" i="5"/>
  <c r="AI23" i="5"/>
  <c r="AH23" i="5"/>
  <c r="AG23" i="5"/>
  <c r="AF23" i="5"/>
  <c r="AE23" i="5"/>
  <c r="AD23" i="5"/>
  <c r="AC23" i="5"/>
  <c r="AC22" i="5" s="1"/>
  <c r="AA23" i="5"/>
  <c r="Z23" i="5"/>
  <c r="Y23" i="5"/>
  <c r="X23" i="5"/>
  <c r="W23" i="5"/>
  <c r="V23" i="5"/>
  <c r="U23" i="5"/>
  <c r="U22" i="5" s="1"/>
  <c r="T23" i="5"/>
  <c r="S23" i="5"/>
  <c r="R23" i="5"/>
  <c r="Q23" i="5"/>
  <c r="P23" i="5"/>
  <c r="N23" i="5"/>
  <c r="M23" i="5"/>
  <c r="M22" i="5" s="1"/>
  <c r="L23" i="5"/>
  <c r="K23" i="5"/>
  <c r="J23" i="5"/>
  <c r="I23" i="5"/>
  <c r="H23" i="5"/>
  <c r="G23" i="5"/>
  <c r="F23" i="5"/>
  <c r="E23" i="5"/>
  <c r="E22" i="5" s="1"/>
  <c r="D23" i="5"/>
  <c r="C23" i="5"/>
  <c r="DS22" i="5"/>
  <c r="DR22" i="5"/>
  <c r="DN22" i="5"/>
  <c r="DM22" i="5"/>
  <c r="DL22" i="5"/>
  <c r="DK22" i="5"/>
  <c r="DJ22" i="5"/>
  <c r="DG22" i="5"/>
  <c r="DO22" i="5" s="1"/>
  <c r="DF22" i="5"/>
  <c r="DE22" i="5"/>
  <c r="DD22" i="5"/>
  <c r="DC22" i="5"/>
  <c r="CX22" i="5"/>
  <c r="CW22" i="5"/>
  <c r="CV22" i="5"/>
  <c r="CU22" i="5"/>
  <c r="CT22" i="5"/>
  <c r="CS22" i="5"/>
  <c r="CP22" i="5"/>
  <c r="DB22" i="5" s="1"/>
  <c r="CN22" i="5"/>
  <c r="CM22" i="5"/>
  <c r="CL22" i="5"/>
  <c r="CK22" i="5"/>
  <c r="CH22" i="5"/>
  <c r="CG22" i="5"/>
  <c r="CF22" i="5"/>
  <c r="CE22" i="5"/>
  <c r="CD22" i="5"/>
  <c r="CC22" i="5"/>
  <c r="BZ22" i="5"/>
  <c r="BY22" i="5"/>
  <c r="BX22" i="5"/>
  <c r="BW22" i="5"/>
  <c r="BV22" i="5"/>
  <c r="BU22" i="5"/>
  <c r="BR22" i="5"/>
  <c r="BP22" i="5"/>
  <c r="BN22" i="5"/>
  <c r="BL22" i="5"/>
  <c r="BK22" i="5"/>
  <c r="BH22" i="5"/>
  <c r="BG22" i="5"/>
  <c r="BF22" i="5"/>
  <c r="BE22" i="5"/>
  <c r="BD22" i="5"/>
  <c r="BC22" i="5"/>
  <c r="AZ22" i="5"/>
  <c r="AY22" i="5"/>
  <c r="AX22" i="5"/>
  <c r="AW22" i="5"/>
  <c r="AV22" i="5"/>
  <c r="AU22" i="5"/>
  <c r="AR22" i="5"/>
  <c r="AQ22" i="5"/>
  <c r="AP22" i="5"/>
  <c r="AN22" i="5"/>
  <c r="AM22" i="5"/>
  <c r="AJ22" i="5"/>
  <c r="AI22" i="5"/>
  <c r="AH22" i="5"/>
  <c r="AG22" i="5"/>
  <c r="AF22" i="5"/>
  <c r="AE22" i="5"/>
  <c r="AB22" i="5"/>
  <c r="AA22" i="5"/>
  <c r="Z22" i="5"/>
  <c r="Y22" i="5"/>
  <c r="X22" i="5"/>
  <c r="W22" i="5"/>
  <c r="T22" i="5"/>
  <c r="S22" i="5"/>
  <c r="R22" i="5"/>
  <c r="Q22" i="5"/>
  <c r="P22" i="5"/>
  <c r="L22" i="5"/>
  <c r="K22" i="5"/>
  <c r="J22" i="5"/>
  <c r="I22" i="5"/>
  <c r="H22" i="5"/>
  <c r="G22" i="5"/>
  <c r="D22" i="5"/>
  <c r="C22" i="5"/>
  <c r="EB21" i="5"/>
  <c r="DO21" i="5"/>
  <c r="DB21" i="5"/>
  <c r="CO21" i="5"/>
  <c r="CB21" i="5"/>
  <c r="BO21" i="5"/>
  <c r="BO24" i="5" s="1"/>
  <c r="BB21" i="5"/>
  <c r="BB24" i="5" s="1"/>
  <c r="AO21" i="5"/>
  <c r="AO24" i="5" s="1"/>
  <c r="AB21" i="5"/>
  <c r="AB24" i="5" s="1"/>
  <c r="O21" i="5"/>
  <c r="O24" i="5" s="1"/>
  <c r="EB20" i="5"/>
  <c r="DO20" i="5"/>
  <c r="DB20" i="5"/>
  <c r="CO20" i="5"/>
  <c r="CB20" i="5"/>
  <c r="BO20" i="5"/>
  <c r="BO23" i="5" s="1"/>
  <c r="BB20" i="5"/>
  <c r="BB23" i="5" s="1"/>
  <c r="AO20" i="5"/>
  <c r="AO23" i="5" s="1"/>
  <c r="AO22" i="5" s="1"/>
  <c r="AB20" i="5"/>
  <c r="AB23" i="5" s="1"/>
  <c r="O20" i="5"/>
  <c r="O23" i="5" s="1"/>
  <c r="EB19" i="5"/>
  <c r="DO19" i="5"/>
  <c r="DA19" i="5"/>
  <c r="CZ19" i="5"/>
  <c r="CX19" i="5"/>
  <c r="CW19" i="5"/>
  <c r="CV19" i="5"/>
  <c r="CU19" i="5"/>
  <c r="CT19" i="5"/>
  <c r="CS19" i="5"/>
  <c r="DB19" i="5" s="1"/>
  <c r="CR19" i="5"/>
  <c r="CQ19" i="5"/>
  <c r="CP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O19" i="5" s="1"/>
  <c r="CA19" i="5"/>
  <c r="BZ19" i="5"/>
  <c r="BY19" i="5"/>
  <c r="BX19" i="5"/>
  <c r="BW19" i="5"/>
  <c r="BV19" i="5"/>
  <c r="BU19" i="5"/>
  <c r="BT19" i="5"/>
  <c r="BS19" i="5"/>
  <c r="BR19" i="5"/>
  <c r="BP19" i="5"/>
  <c r="CB19" i="5" s="1"/>
  <c r="BO19" i="5"/>
  <c r="BB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O19" i="5" s="1"/>
  <c r="AA19" i="5"/>
  <c r="Z19" i="5"/>
  <c r="Y19" i="5"/>
  <c r="X19" i="5"/>
  <c r="W19" i="5"/>
  <c r="V19" i="5"/>
  <c r="U19" i="5"/>
  <c r="T19" i="5"/>
  <c r="S19" i="5"/>
  <c r="R19" i="5"/>
  <c r="Q19" i="5"/>
  <c r="P19" i="5"/>
  <c r="AB19" i="5" s="1"/>
  <c r="N19" i="5"/>
  <c r="M19" i="5"/>
  <c r="L19" i="5"/>
  <c r="K19" i="5"/>
  <c r="J19" i="5"/>
  <c r="I19" i="5"/>
  <c r="H19" i="5"/>
  <c r="G19" i="5"/>
  <c r="F19" i="5"/>
  <c r="E19" i="5"/>
  <c r="D19" i="5"/>
  <c r="C19" i="5"/>
  <c r="O19" i="5" s="1"/>
  <c r="DS13" i="5"/>
  <c r="DR13" i="5"/>
  <c r="DQ13" i="5"/>
  <c r="DP13" i="5"/>
  <c r="DN13" i="5"/>
  <c r="DM13" i="5"/>
  <c r="DL13" i="5"/>
  <c r="DK13" i="5"/>
  <c r="DJ13" i="5"/>
  <c r="DJ11" i="5" s="1"/>
  <c r="DI13" i="5"/>
  <c r="DH13" i="5"/>
  <c r="DG13" i="5"/>
  <c r="DF13" i="5"/>
  <c r="DE13" i="5"/>
  <c r="DD13" i="5"/>
  <c r="DC13" i="5"/>
  <c r="DO13" i="5" s="1"/>
  <c r="DA13" i="5"/>
  <c r="CZ13" i="5"/>
  <c r="CX13" i="5"/>
  <c r="CW13" i="5"/>
  <c r="CV13" i="5"/>
  <c r="CU13" i="5"/>
  <c r="CT13" i="5"/>
  <c r="CS13" i="5"/>
  <c r="CS11" i="5" s="1"/>
  <c r="CR13" i="5"/>
  <c r="CQ13" i="5"/>
  <c r="CP13" i="5"/>
  <c r="CN13" i="5"/>
  <c r="CM13" i="5"/>
  <c r="CL13" i="5"/>
  <c r="CK13" i="5"/>
  <c r="CK11" i="5" s="1"/>
  <c r="CJ13" i="5"/>
  <c r="CI13" i="5"/>
  <c r="CH13" i="5"/>
  <c r="CG13" i="5"/>
  <c r="CF13" i="5"/>
  <c r="CE13" i="5"/>
  <c r="CD13" i="5"/>
  <c r="CC13" i="5"/>
  <c r="CA13" i="5"/>
  <c r="BZ13" i="5"/>
  <c r="BY13" i="5"/>
  <c r="BX13" i="5"/>
  <c r="BW13" i="5"/>
  <c r="BV13" i="5"/>
  <c r="BU13" i="5"/>
  <c r="BU11" i="5" s="1"/>
  <c r="BT13" i="5"/>
  <c r="BS13" i="5"/>
  <c r="BR13" i="5"/>
  <c r="BP13" i="5"/>
  <c r="BN13" i="5"/>
  <c r="BL13" i="5"/>
  <c r="BK13" i="5"/>
  <c r="BK11" i="5" s="1"/>
  <c r="BJ13" i="5"/>
  <c r="BI13" i="5"/>
  <c r="BH13" i="5"/>
  <c r="BG13" i="5"/>
  <c r="BF13" i="5"/>
  <c r="BE13" i="5"/>
  <c r="BD13" i="5"/>
  <c r="BC13" i="5"/>
  <c r="BC11" i="5" s="1"/>
  <c r="BA13" i="5"/>
  <c r="AZ13" i="5"/>
  <c r="AY13" i="5"/>
  <c r="AX13" i="5"/>
  <c r="AW13" i="5"/>
  <c r="AV13" i="5"/>
  <c r="AU13" i="5"/>
  <c r="AU11" i="5" s="1"/>
  <c r="AT13" i="5"/>
  <c r="AS13" i="5"/>
  <c r="AR13" i="5"/>
  <c r="AQ13" i="5"/>
  <c r="AP13" i="5"/>
  <c r="AN13" i="5"/>
  <c r="AM13" i="5"/>
  <c r="AM11" i="5" s="1"/>
  <c r="AL13" i="5"/>
  <c r="AK13" i="5"/>
  <c r="AJ13" i="5"/>
  <c r="AI13" i="5"/>
  <c r="AH13" i="5"/>
  <c r="AG13" i="5"/>
  <c r="AF13" i="5"/>
  <c r="AE13" i="5"/>
  <c r="AE11" i="5" s="1"/>
  <c r="AD13" i="5"/>
  <c r="AC13" i="5"/>
  <c r="AA13" i="5"/>
  <c r="Z13" i="5"/>
  <c r="Y13" i="5"/>
  <c r="X13" i="5"/>
  <c r="W13" i="5"/>
  <c r="W11" i="5" s="1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G11" i="5" s="1"/>
  <c r="F13" i="5"/>
  <c r="E13" i="5"/>
  <c r="D13" i="5"/>
  <c r="C13" i="5"/>
  <c r="DS12" i="5"/>
  <c r="DR12" i="5"/>
  <c r="DQ12" i="5"/>
  <c r="DQ11" i="5" s="1"/>
  <c r="DP12" i="5"/>
  <c r="DN12" i="5"/>
  <c r="DM12" i="5"/>
  <c r="DL12" i="5"/>
  <c r="DK12" i="5"/>
  <c r="DJ12" i="5"/>
  <c r="DI12" i="5"/>
  <c r="DI11" i="5" s="1"/>
  <c r="DH12" i="5"/>
  <c r="DG12" i="5"/>
  <c r="DF12" i="5"/>
  <c r="DE12" i="5"/>
  <c r="DD12" i="5"/>
  <c r="DC12" i="5"/>
  <c r="DO12" i="5" s="1"/>
  <c r="DA12" i="5"/>
  <c r="DA11" i="5" s="1"/>
  <c r="CZ12" i="5"/>
  <c r="CX12" i="5"/>
  <c r="CW12" i="5"/>
  <c r="CV12" i="5"/>
  <c r="CU12" i="5"/>
  <c r="CT12" i="5"/>
  <c r="CS12" i="5"/>
  <c r="CR12" i="5"/>
  <c r="CR11" i="5" s="1"/>
  <c r="CQ12" i="5"/>
  <c r="CP12" i="5"/>
  <c r="DB12" i="5" s="1"/>
  <c r="CN12" i="5"/>
  <c r="CM12" i="5"/>
  <c r="CL12" i="5"/>
  <c r="CK12" i="5"/>
  <c r="CJ12" i="5"/>
  <c r="CJ11" i="5" s="1"/>
  <c r="CI12" i="5"/>
  <c r="CH12" i="5"/>
  <c r="CG12" i="5"/>
  <c r="CF12" i="5"/>
  <c r="CE12" i="5"/>
  <c r="CD12" i="5"/>
  <c r="CC12" i="5"/>
  <c r="CA12" i="5"/>
  <c r="BZ12" i="5"/>
  <c r="BY12" i="5"/>
  <c r="BX12" i="5"/>
  <c r="BW12" i="5"/>
  <c r="BV12" i="5"/>
  <c r="BU12" i="5"/>
  <c r="BT12" i="5"/>
  <c r="BT11" i="5" s="1"/>
  <c r="BS12" i="5"/>
  <c r="BR12" i="5"/>
  <c r="BP12" i="5"/>
  <c r="BN12" i="5"/>
  <c r="BL12" i="5"/>
  <c r="BK12" i="5"/>
  <c r="BJ12" i="5"/>
  <c r="BJ11" i="5" s="1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T11" i="5" s="1"/>
  <c r="AS12" i="5"/>
  <c r="AR12" i="5"/>
  <c r="AQ12" i="5"/>
  <c r="AP12" i="5"/>
  <c r="AN12" i="5"/>
  <c r="AM12" i="5"/>
  <c r="AL12" i="5"/>
  <c r="AL11" i="5" s="1"/>
  <c r="AK12" i="5"/>
  <c r="AJ12" i="5"/>
  <c r="AI12" i="5"/>
  <c r="AH12" i="5"/>
  <c r="AG12" i="5"/>
  <c r="AF12" i="5"/>
  <c r="AE12" i="5"/>
  <c r="AD12" i="5"/>
  <c r="AD11" i="5" s="1"/>
  <c r="AC12" i="5"/>
  <c r="AA12" i="5"/>
  <c r="Z12" i="5"/>
  <c r="Y12" i="5"/>
  <c r="X12" i="5"/>
  <c r="W12" i="5"/>
  <c r="V12" i="5"/>
  <c r="V11" i="5" s="1"/>
  <c r="U12" i="5"/>
  <c r="T12" i="5"/>
  <c r="S12" i="5"/>
  <c r="R12" i="5"/>
  <c r="Q12" i="5"/>
  <c r="P12" i="5"/>
  <c r="N12" i="5"/>
  <c r="N11" i="5" s="1"/>
  <c r="M12" i="5"/>
  <c r="L12" i="5"/>
  <c r="K12" i="5"/>
  <c r="J12" i="5"/>
  <c r="I12" i="5"/>
  <c r="H12" i="5"/>
  <c r="G12" i="5"/>
  <c r="F12" i="5"/>
  <c r="F11" i="5" s="1"/>
  <c r="E12" i="5"/>
  <c r="D12" i="5"/>
  <c r="C12" i="5"/>
  <c r="DS11" i="5"/>
  <c r="DP11" i="5"/>
  <c r="DN11" i="5"/>
  <c r="DM11" i="5"/>
  <c r="DL11" i="5"/>
  <c r="DK11" i="5"/>
  <c r="DH11" i="5"/>
  <c r="DG11" i="5"/>
  <c r="DF11" i="5"/>
  <c r="DE11" i="5"/>
  <c r="DD11" i="5"/>
  <c r="DC11" i="5"/>
  <c r="DO11" i="5" s="1"/>
  <c r="CZ11" i="5"/>
  <c r="CX11" i="5"/>
  <c r="CW11" i="5"/>
  <c r="CV11" i="5"/>
  <c r="CU11" i="5"/>
  <c r="CT11" i="5"/>
  <c r="CQ11" i="5"/>
  <c r="CP11" i="5"/>
  <c r="DB11" i="5" s="1"/>
  <c r="CN11" i="5"/>
  <c r="CM11" i="5"/>
  <c r="CL11" i="5"/>
  <c r="CI11" i="5"/>
  <c r="CH11" i="5"/>
  <c r="CG11" i="5"/>
  <c r="CF11" i="5"/>
  <c r="CE11" i="5"/>
  <c r="CD11" i="5"/>
  <c r="CA11" i="5"/>
  <c r="BZ11" i="5"/>
  <c r="BY11" i="5"/>
  <c r="BX11" i="5"/>
  <c r="BW11" i="5"/>
  <c r="BV11" i="5"/>
  <c r="BS11" i="5"/>
  <c r="BR11" i="5"/>
  <c r="BP11" i="5"/>
  <c r="BN11" i="5"/>
  <c r="BL11" i="5"/>
  <c r="BI11" i="5"/>
  <c r="BH11" i="5"/>
  <c r="BG11" i="5"/>
  <c r="BF11" i="5"/>
  <c r="BE11" i="5"/>
  <c r="BD11" i="5"/>
  <c r="BA11" i="5"/>
  <c r="AZ11" i="5"/>
  <c r="AY11" i="5"/>
  <c r="AX11" i="5"/>
  <c r="AW11" i="5"/>
  <c r="AV11" i="5"/>
  <c r="AS11" i="5"/>
  <c r="AR11" i="5"/>
  <c r="AQ11" i="5"/>
  <c r="AP11" i="5"/>
  <c r="AN11" i="5"/>
  <c r="AK11" i="5"/>
  <c r="AJ11" i="5"/>
  <c r="AI11" i="5"/>
  <c r="AH11" i="5"/>
  <c r="AG11" i="5"/>
  <c r="AF11" i="5"/>
  <c r="AC11" i="5"/>
  <c r="AA11" i="5"/>
  <c r="Z11" i="5"/>
  <c r="Y11" i="5"/>
  <c r="X11" i="5"/>
  <c r="U11" i="5"/>
  <c r="T11" i="5"/>
  <c r="S11" i="5"/>
  <c r="R11" i="5"/>
  <c r="Q11" i="5"/>
  <c r="P11" i="5"/>
  <c r="M11" i="5"/>
  <c r="L11" i="5"/>
  <c r="K11" i="5"/>
  <c r="J11" i="5"/>
  <c r="I11" i="5"/>
  <c r="H11" i="5"/>
  <c r="E11" i="5"/>
  <c r="D11" i="5"/>
  <c r="C11" i="5"/>
  <c r="EB10" i="5"/>
  <c r="DO10" i="5"/>
  <c r="DB10" i="5"/>
  <c r="CO10" i="5"/>
  <c r="CB10" i="5"/>
  <c r="BO10" i="5"/>
  <c r="BO13" i="5" s="1"/>
  <c r="BB10" i="5"/>
  <c r="BB13" i="5" s="1"/>
  <c r="AO10" i="5"/>
  <c r="AO13" i="5" s="1"/>
  <c r="AB10" i="5"/>
  <c r="AB13" i="5" s="1"/>
  <c r="O10" i="5"/>
  <c r="EB9" i="5"/>
  <c r="DO9" i="5"/>
  <c r="DB9" i="5"/>
  <c r="CO9" i="5"/>
  <c r="CB9" i="5"/>
  <c r="BO9" i="5"/>
  <c r="BO12" i="5" s="1"/>
  <c r="BB9" i="5"/>
  <c r="AO9" i="5"/>
  <c r="AO12" i="5" s="1"/>
  <c r="AO11" i="5" s="1"/>
  <c r="AB9" i="5"/>
  <c r="AB12" i="5" s="1"/>
  <c r="O9" i="5"/>
  <c r="O12" i="5" s="1"/>
  <c r="EB8" i="5"/>
  <c r="DO8" i="5"/>
  <c r="DA8" i="5"/>
  <c r="CZ8" i="5"/>
  <c r="CX8" i="5"/>
  <c r="CW8" i="5"/>
  <c r="CV8" i="5"/>
  <c r="CU8" i="5"/>
  <c r="CT8" i="5"/>
  <c r="CS8" i="5"/>
  <c r="CR8" i="5"/>
  <c r="CQ8" i="5"/>
  <c r="CP8" i="5"/>
  <c r="DB8" i="5" s="1"/>
  <c r="CN8" i="5"/>
  <c r="CM8" i="5"/>
  <c r="CL8" i="5"/>
  <c r="CK8" i="5"/>
  <c r="CJ8" i="5"/>
  <c r="CI8" i="5"/>
  <c r="CH8" i="5"/>
  <c r="CG8" i="5"/>
  <c r="CF8" i="5"/>
  <c r="CE8" i="5"/>
  <c r="CD8" i="5"/>
  <c r="CC8" i="5"/>
  <c r="CO8" i="5" s="1"/>
  <c r="CA8" i="5"/>
  <c r="BZ8" i="5"/>
  <c r="BY8" i="5"/>
  <c r="BX8" i="5"/>
  <c r="BW8" i="5"/>
  <c r="BV8" i="5"/>
  <c r="BU8" i="5"/>
  <c r="BT8" i="5"/>
  <c r="BS8" i="5"/>
  <c r="BR8" i="5"/>
  <c r="BP8" i="5"/>
  <c r="BL8" i="5"/>
  <c r="BK8" i="5"/>
  <c r="BO8" i="5" s="1"/>
  <c r="BB8" i="5"/>
  <c r="AN8" i="5"/>
  <c r="AM8" i="5"/>
  <c r="AL8" i="5"/>
  <c r="AK8" i="5"/>
  <c r="AJ8" i="5"/>
  <c r="AI8" i="5"/>
  <c r="AH8" i="5"/>
  <c r="AG8" i="5"/>
  <c r="AF8" i="5"/>
  <c r="AE8" i="5"/>
  <c r="AD8" i="5"/>
  <c r="AC8" i="5"/>
  <c r="AA8" i="5"/>
  <c r="Z8" i="5"/>
  <c r="Y8" i="5"/>
  <c r="X8" i="5"/>
  <c r="W8" i="5"/>
  <c r="V8" i="5"/>
  <c r="U8" i="5"/>
  <c r="T8" i="5"/>
  <c r="S8" i="5"/>
  <c r="R8" i="5"/>
  <c r="Q8" i="5"/>
  <c r="P8" i="5"/>
  <c r="N8" i="5"/>
  <c r="M8" i="5"/>
  <c r="L8" i="5"/>
  <c r="K8" i="5"/>
  <c r="J8" i="5"/>
  <c r="I8" i="5"/>
  <c r="H8" i="5"/>
  <c r="G8" i="5"/>
  <c r="F8" i="5"/>
  <c r="E8" i="5"/>
  <c r="D8" i="5"/>
  <c r="C8" i="5"/>
  <c r="GO57" i="6"/>
  <c r="GB57" i="6"/>
  <c r="FB57" i="6"/>
  <c r="EO57" i="6"/>
  <c r="EB57" i="6"/>
  <c r="EB55" i="6" s="1"/>
  <c r="DO57" i="6"/>
  <c r="DB57" i="6"/>
  <c r="CO57" i="6"/>
  <c r="CO55" i="6" s="1"/>
  <c r="CB57" i="6"/>
  <c r="CB55" i="6" s="1"/>
  <c r="BE57" i="6"/>
  <c r="BD57" i="6"/>
  <c r="BO57" i="6" s="1"/>
  <c r="AT57" i="6"/>
  <c r="BB57" i="6" s="1"/>
  <c r="AF57" i="6"/>
  <c r="AO57" i="6" s="1"/>
  <c r="AB57" i="6"/>
  <c r="O57" i="6"/>
  <c r="GO56" i="6"/>
  <c r="GB56" i="6"/>
  <c r="FB56" i="6"/>
  <c r="EO56" i="6"/>
  <c r="EB56" i="6"/>
  <c r="DO56" i="6"/>
  <c r="DB56" i="6"/>
  <c r="CO56" i="6"/>
  <c r="CB56" i="6"/>
  <c r="BE56" i="6"/>
  <c r="BD56" i="6"/>
  <c r="BD55" i="6" s="1"/>
  <c r="AT56" i="6"/>
  <c r="BB56" i="6" s="1"/>
  <c r="AF56" i="6"/>
  <c r="AF55" i="6" s="1"/>
  <c r="AB56" i="6"/>
  <c r="O56" i="6"/>
  <c r="GO55" i="6"/>
  <c r="GC55" i="6"/>
  <c r="GA55" i="6"/>
  <c r="FZ55" i="6"/>
  <c r="FY55" i="6"/>
  <c r="FX55" i="6"/>
  <c r="FW55" i="6"/>
  <c r="FV55" i="6"/>
  <c r="FU55" i="6"/>
  <c r="FT55" i="6"/>
  <c r="FS55" i="6"/>
  <c r="FR55" i="6"/>
  <c r="FQ55" i="6"/>
  <c r="FP55" i="6"/>
  <c r="GB55" i="6" s="1"/>
  <c r="FN55" i="6"/>
  <c r="FM55" i="6"/>
  <c r="FL55" i="6"/>
  <c r="FK55" i="6"/>
  <c r="FJ55" i="6"/>
  <c r="FI55" i="6"/>
  <c r="FH55" i="6"/>
  <c r="FG55" i="6"/>
  <c r="FF55" i="6"/>
  <c r="FE55" i="6"/>
  <c r="FD55" i="6"/>
  <c r="FC55" i="6"/>
  <c r="FO55" i="6" s="1"/>
  <c r="FA55" i="6"/>
  <c r="EZ55" i="6"/>
  <c r="EY55" i="6"/>
  <c r="EX55" i="6"/>
  <c r="EW55" i="6"/>
  <c r="EV55" i="6"/>
  <c r="EU55" i="6"/>
  <c r="ET55" i="6"/>
  <c r="ES55" i="6"/>
  <c r="ER55" i="6"/>
  <c r="EQ55" i="6"/>
  <c r="EP55" i="6"/>
  <c r="FB55" i="6" s="1"/>
  <c r="EN55" i="6"/>
  <c r="EM55" i="6"/>
  <c r="EL55" i="6"/>
  <c r="EK55" i="6"/>
  <c r="EJ55" i="6"/>
  <c r="EI55" i="6"/>
  <c r="EH55" i="6"/>
  <c r="EG55" i="6"/>
  <c r="EF55" i="6"/>
  <c r="EE55" i="6"/>
  <c r="EO55" i="6" s="1"/>
  <c r="ED55" i="6"/>
  <c r="EC55" i="6"/>
  <c r="EA55" i="6"/>
  <c r="DZ55" i="6"/>
  <c r="DY55" i="6"/>
  <c r="DX55" i="6"/>
  <c r="DW55" i="6"/>
  <c r="DV55" i="6"/>
  <c r="DU55" i="6"/>
  <c r="DT55" i="6"/>
  <c r="DS55" i="6"/>
  <c r="DR55" i="6"/>
  <c r="DQ55" i="6"/>
  <c r="DP55" i="6"/>
  <c r="DO55" i="6"/>
  <c r="DN55" i="6"/>
  <c r="DM55" i="6"/>
  <c r="DL55" i="6"/>
  <c r="DK55" i="6"/>
  <c r="DJ55" i="6"/>
  <c r="DI55" i="6"/>
  <c r="DH55" i="6"/>
  <c r="DG55" i="6"/>
  <c r="DF55" i="6"/>
  <c r="DE55" i="6"/>
  <c r="DD55" i="6"/>
  <c r="DC55" i="6"/>
  <c r="DB55" i="6"/>
  <c r="DA55" i="6"/>
  <c r="CZ55" i="6"/>
  <c r="CY55" i="6"/>
  <c r="CX55" i="6"/>
  <c r="CW55" i="6"/>
  <c r="CV55" i="6"/>
  <c r="CU55" i="6"/>
  <c r="CT55" i="6"/>
  <c r="CS55" i="6"/>
  <c r="CR55" i="6"/>
  <c r="CQ55" i="6"/>
  <c r="CP55" i="6"/>
  <c r="CN55" i="6"/>
  <c r="CM55" i="6"/>
  <c r="CL55" i="6"/>
  <c r="CK55" i="6"/>
  <c r="CJ55" i="6"/>
  <c r="CI55" i="6"/>
  <c r="CH55" i="6"/>
  <c r="CG55" i="6"/>
  <c r="CF55" i="6"/>
  <c r="CE55" i="6"/>
  <c r="CD55" i="6"/>
  <c r="CC55" i="6"/>
  <c r="CA55" i="6"/>
  <c r="BZ55" i="6"/>
  <c r="BY55" i="6"/>
  <c r="BX55" i="6"/>
  <c r="BW55" i="6"/>
  <c r="BV55" i="6"/>
  <c r="BU55" i="6"/>
  <c r="BT55" i="6"/>
  <c r="BS55" i="6"/>
  <c r="BR55" i="6"/>
  <c r="BQ55" i="6"/>
  <c r="BP55" i="6"/>
  <c r="BN55" i="6"/>
  <c r="BM55" i="6"/>
  <c r="BL55" i="6"/>
  <c r="BK55" i="6"/>
  <c r="BJ55" i="6"/>
  <c r="BI55" i="6"/>
  <c r="BH55" i="6"/>
  <c r="BG55" i="6"/>
  <c r="BF55" i="6"/>
  <c r="BC55" i="6"/>
  <c r="BA55" i="6"/>
  <c r="AZ55" i="6"/>
  <c r="AY55" i="6"/>
  <c r="AX55" i="6"/>
  <c r="AW55" i="6"/>
  <c r="AV55" i="6"/>
  <c r="AU55" i="6"/>
  <c r="AS55" i="6"/>
  <c r="AR55" i="6"/>
  <c r="AQ55" i="6"/>
  <c r="AP55" i="6"/>
  <c r="AN55" i="6"/>
  <c r="AM55" i="6"/>
  <c r="AL55" i="6"/>
  <c r="AK55" i="6"/>
  <c r="AJ55" i="6"/>
  <c r="AI55" i="6"/>
  <c r="AH55" i="6"/>
  <c r="AG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GO49" i="6"/>
  <c r="GC49" i="6"/>
  <c r="GA49" i="6"/>
  <c r="GA47" i="6" s="1"/>
  <c r="FZ49" i="6"/>
  <c r="FY49" i="6"/>
  <c r="FX49" i="6"/>
  <c r="FW49" i="6"/>
  <c r="FV49" i="6"/>
  <c r="FU49" i="6"/>
  <c r="FT49" i="6"/>
  <c r="FS49" i="6"/>
  <c r="FS47" i="6" s="1"/>
  <c r="FR49" i="6"/>
  <c r="FQ49" i="6"/>
  <c r="FP49" i="6"/>
  <c r="FN49" i="6"/>
  <c r="FM49" i="6"/>
  <c r="FK49" i="6"/>
  <c r="FJ49" i="6"/>
  <c r="FJ47" i="6" s="1"/>
  <c r="FI49" i="6"/>
  <c r="FH49" i="6"/>
  <c r="FG49" i="6"/>
  <c r="FF49" i="6"/>
  <c r="FE49" i="6"/>
  <c r="FD49" i="6"/>
  <c r="FC49" i="6"/>
  <c r="FA49" i="6"/>
  <c r="EZ49" i="6"/>
  <c r="EY49" i="6"/>
  <c r="EX49" i="6"/>
  <c r="EW49" i="6"/>
  <c r="EV49" i="6"/>
  <c r="EU49" i="6"/>
  <c r="ET49" i="6"/>
  <c r="ET47" i="6" s="1"/>
  <c r="ES49" i="6"/>
  <c r="ER49" i="6"/>
  <c r="EQ49" i="6"/>
  <c r="EP49" i="6"/>
  <c r="EN49" i="6"/>
  <c r="EM49" i="6"/>
  <c r="EL49" i="6"/>
  <c r="EL47" i="6" s="1"/>
  <c r="EK49" i="6"/>
  <c r="EJ49" i="6"/>
  <c r="EI49" i="6"/>
  <c r="EH49" i="6"/>
  <c r="EG49" i="6"/>
  <c r="EF49" i="6"/>
  <c r="EE49" i="6"/>
  <c r="EC49" i="6"/>
  <c r="EA49" i="6"/>
  <c r="DY49" i="6"/>
  <c r="DX49" i="6"/>
  <c r="DW49" i="6"/>
  <c r="DV49" i="6"/>
  <c r="DU49" i="6"/>
  <c r="DT49" i="6"/>
  <c r="DT47" i="6" s="1"/>
  <c r="DS49" i="6"/>
  <c r="DR49" i="6"/>
  <c r="DQ49" i="6"/>
  <c r="DP49" i="6"/>
  <c r="DN49" i="6"/>
  <c r="DM49" i="6"/>
  <c r="DL49" i="6"/>
  <c r="DL47" i="6" s="1"/>
  <c r="DK49" i="6"/>
  <c r="DJ49" i="6"/>
  <c r="DI49" i="6"/>
  <c r="DH49" i="6"/>
  <c r="DG49" i="6"/>
  <c r="DF49" i="6"/>
  <c r="DE49" i="6"/>
  <c r="DD49" i="6"/>
  <c r="DD47" i="6" s="1"/>
  <c r="DC49" i="6"/>
  <c r="DA49" i="6"/>
  <c r="CZ49" i="6"/>
  <c r="CY49" i="6"/>
  <c r="CX49" i="6"/>
  <c r="CW49" i="6"/>
  <c r="CV49" i="6"/>
  <c r="CV47" i="6" s="1"/>
  <c r="CU49" i="6"/>
  <c r="CT49" i="6"/>
  <c r="CS49" i="6"/>
  <c r="CR49" i="6"/>
  <c r="CQ49" i="6"/>
  <c r="CP49" i="6"/>
  <c r="CN49" i="6"/>
  <c r="CN47" i="6" s="1"/>
  <c r="CM49" i="6"/>
  <c r="CL49" i="6"/>
  <c r="CK49" i="6"/>
  <c r="CJ49" i="6"/>
  <c r="CI49" i="6"/>
  <c r="CH49" i="6"/>
  <c r="CG49" i="6"/>
  <c r="CF49" i="6"/>
  <c r="CF47" i="6" s="1"/>
  <c r="CE49" i="6"/>
  <c r="CD49" i="6"/>
  <c r="CC49" i="6"/>
  <c r="CA49" i="6"/>
  <c r="BZ49" i="6"/>
  <c r="BY49" i="6"/>
  <c r="BX49" i="6"/>
  <c r="BX47" i="6" s="1"/>
  <c r="BW49" i="6"/>
  <c r="BV49" i="6"/>
  <c r="BU49" i="6"/>
  <c r="BT49" i="6"/>
  <c r="BS49" i="6"/>
  <c r="BR49" i="6"/>
  <c r="BQ49" i="6"/>
  <c r="BP49" i="6"/>
  <c r="BP47" i="6" s="1"/>
  <c r="BN49" i="6"/>
  <c r="BM49" i="6"/>
  <c r="BL49" i="6"/>
  <c r="BK49" i="6"/>
  <c r="BJ49" i="6"/>
  <c r="BI49" i="6"/>
  <c r="BH49" i="6"/>
  <c r="BH47" i="6" s="1"/>
  <c r="BG49" i="6"/>
  <c r="BF49" i="6"/>
  <c r="BE49" i="6"/>
  <c r="BD49" i="6"/>
  <c r="BC49" i="6"/>
  <c r="BA49" i="6"/>
  <c r="AZ49" i="6"/>
  <c r="AZ47" i="6" s="1"/>
  <c r="AY49" i="6"/>
  <c r="AX49" i="6"/>
  <c r="AW49" i="6"/>
  <c r="AV49" i="6"/>
  <c r="AU49" i="6"/>
  <c r="AT49" i="6"/>
  <c r="AS49" i="6"/>
  <c r="AR49" i="6"/>
  <c r="AR47" i="6" s="1"/>
  <c r="AQ49" i="6"/>
  <c r="AP49" i="6"/>
  <c r="AN49" i="6"/>
  <c r="AM49" i="6"/>
  <c r="AL49" i="6"/>
  <c r="AK49" i="6"/>
  <c r="AJ49" i="6"/>
  <c r="AJ47" i="6" s="1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T47" i="6" s="1"/>
  <c r="S49" i="6"/>
  <c r="R49" i="6"/>
  <c r="Q49" i="6"/>
  <c r="P49" i="6"/>
  <c r="N49" i="6"/>
  <c r="M49" i="6"/>
  <c r="L49" i="6"/>
  <c r="L47" i="6" s="1"/>
  <c r="K49" i="6"/>
  <c r="J49" i="6"/>
  <c r="I49" i="6"/>
  <c r="H49" i="6"/>
  <c r="G49" i="6"/>
  <c r="F49" i="6"/>
  <c r="E49" i="6"/>
  <c r="D49" i="6"/>
  <c r="D47" i="6" s="1"/>
  <c r="C49" i="6"/>
  <c r="GC48" i="6"/>
  <c r="GO48" i="6" s="1"/>
  <c r="GA48" i="6"/>
  <c r="FZ48" i="6"/>
  <c r="FY48" i="6"/>
  <c r="FX48" i="6"/>
  <c r="FX47" i="6" s="1"/>
  <c r="FW48" i="6"/>
  <c r="FV48" i="6"/>
  <c r="FU48" i="6"/>
  <c r="FT48" i="6"/>
  <c r="FS48" i="6"/>
  <c r="FR48" i="6"/>
  <c r="FQ48" i="6"/>
  <c r="FP48" i="6"/>
  <c r="FN48" i="6"/>
  <c r="FM48" i="6"/>
  <c r="FK48" i="6"/>
  <c r="FJ48" i="6"/>
  <c r="FI48" i="6"/>
  <c r="FH48" i="6"/>
  <c r="FG48" i="6"/>
  <c r="FG47" i="6" s="1"/>
  <c r="FF48" i="6"/>
  <c r="FE48" i="6"/>
  <c r="FD48" i="6"/>
  <c r="FC48" i="6"/>
  <c r="FA48" i="6"/>
  <c r="EZ48" i="6"/>
  <c r="EY48" i="6"/>
  <c r="EY47" i="6" s="1"/>
  <c r="EX48" i="6"/>
  <c r="EW48" i="6"/>
  <c r="EV48" i="6"/>
  <c r="EU48" i="6"/>
  <c r="ET48" i="6"/>
  <c r="ES48" i="6"/>
  <c r="ER48" i="6"/>
  <c r="EQ48" i="6"/>
  <c r="EQ47" i="6" s="1"/>
  <c r="EP48" i="6"/>
  <c r="EN48" i="6"/>
  <c r="EM48" i="6"/>
  <c r="EL48" i="6"/>
  <c r="EK48" i="6"/>
  <c r="EJ48" i="6"/>
  <c r="EI48" i="6"/>
  <c r="EI47" i="6" s="1"/>
  <c r="EH48" i="6"/>
  <c r="EG48" i="6"/>
  <c r="EF48" i="6"/>
  <c r="EE48" i="6"/>
  <c r="EC48" i="6"/>
  <c r="EA48" i="6"/>
  <c r="DY48" i="6"/>
  <c r="DY47" i="6" s="1"/>
  <c r="DX48" i="6"/>
  <c r="DW48" i="6"/>
  <c r="DV48" i="6"/>
  <c r="DU48" i="6"/>
  <c r="DT48" i="6"/>
  <c r="DS48" i="6"/>
  <c r="DR48" i="6"/>
  <c r="DQ48" i="6"/>
  <c r="DQ47" i="6" s="1"/>
  <c r="DP48" i="6"/>
  <c r="DN48" i="6"/>
  <c r="DM48" i="6"/>
  <c r="DL48" i="6"/>
  <c r="DK48" i="6"/>
  <c r="DJ48" i="6"/>
  <c r="DI48" i="6"/>
  <c r="DI47" i="6" s="1"/>
  <c r="DH48" i="6"/>
  <c r="DG48" i="6"/>
  <c r="DF48" i="6"/>
  <c r="DE48" i="6"/>
  <c r="DD48" i="6"/>
  <c r="DC48" i="6"/>
  <c r="DA48" i="6"/>
  <c r="DA47" i="6" s="1"/>
  <c r="CZ48" i="6"/>
  <c r="CY48" i="6"/>
  <c r="CX48" i="6"/>
  <c r="CW48" i="6"/>
  <c r="CV48" i="6"/>
  <c r="CU48" i="6"/>
  <c r="CT48" i="6"/>
  <c r="CS48" i="6"/>
  <c r="CS47" i="6" s="1"/>
  <c r="CR48" i="6"/>
  <c r="CQ48" i="6"/>
  <c r="CP48" i="6"/>
  <c r="CN48" i="6"/>
  <c r="CM48" i="6"/>
  <c r="CL48" i="6"/>
  <c r="CK48" i="6"/>
  <c r="CK47" i="6" s="1"/>
  <c r="CJ48" i="6"/>
  <c r="CI48" i="6"/>
  <c r="CH48" i="6"/>
  <c r="CG48" i="6"/>
  <c r="CF48" i="6"/>
  <c r="CE48" i="6"/>
  <c r="CD48" i="6"/>
  <c r="CC48" i="6"/>
  <c r="CC47" i="6" s="1"/>
  <c r="CA48" i="6"/>
  <c r="BZ48" i="6"/>
  <c r="BY48" i="6"/>
  <c r="BX48" i="6"/>
  <c r="BW48" i="6"/>
  <c r="BV48" i="6"/>
  <c r="BU48" i="6"/>
  <c r="BU47" i="6" s="1"/>
  <c r="BT48" i="6"/>
  <c r="BS48" i="6"/>
  <c r="BR48" i="6"/>
  <c r="BQ48" i="6"/>
  <c r="BP48" i="6"/>
  <c r="BN48" i="6"/>
  <c r="BM48" i="6"/>
  <c r="BM47" i="6" s="1"/>
  <c r="BL48" i="6"/>
  <c r="BK48" i="6"/>
  <c r="BJ48" i="6"/>
  <c r="BI48" i="6"/>
  <c r="BH48" i="6"/>
  <c r="BG48" i="6"/>
  <c r="BF48" i="6"/>
  <c r="BE48" i="6"/>
  <c r="BE47" i="6" s="1"/>
  <c r="BD48" i="6"/>
  <c r="BC48" i="6"/>
  <c r="BA48" i="6"/>
  <c r="AZ48" i="6"/>
  <c r="AY48" i="6"/>
  <c r="AX48" i="6"/>
  <c r="AW48" i="6"/>
  <c r="AW47" i="6" s="1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G47" i="6" s="1"/>
  <c r="AF48" i="6"/>
  <c r="AE48" i="6"/>
  <c r="AD48" i="6"/>
  <c r="AC48" i="6"/>
  <c r="AA48" i="6"/>
  <c r="Z48" i="6"/>
  <c r="Y48" i="6"/>
  <c r="Y47" i="6" s="1"/>
  <c r="X48" i="6"/>
  <c r="W48" i="6"/>
  <c r="V48" i="6"/>
  <c r="U48" i="6"/>
  <c r="T48" i="6"/>
  <c r="S48" i="6"/>
  <c r="R48" i="6"/>
  <c r="Q48" i="6"/>
  <c r="Q47" i="6" s="1"/>
  <c r="P48" i="6"/>
  <c r="N48" i="6"/>
  <c r="M48" i="6"/>
  <c r="L48" i="6"/>
  <c r="K48" i="6"/>
  <c r="J48" i="6"/>
  <c r="I48" i="6"/>
  <c r="I47" i="6" s="1"/>
  <c r="H48" i="6"/>
  <c r="G48" i="6"/>
  <c r="F48" i="6"/>
  <c r="E48" i="6"/>
  <c r="D48" i="6"/>
  <c r="C48" i="6"/>
  <c r="GC47" i="6"/>
  <c r="GO47" i="6" s="1"/>
  <c r="FZ47" i="6"/>
  <c r="FY47" i="6"/>
  <c r="FW47" i="6"/>
  <c r="FV47" i="6"/>
  <c r="FU47" i="6"/>
  <c r="FT47" i="6"/>
  <c r="FR47" i="6"/>
  <c r="FQ47" i="6"/>
  <c r="FN47" i="6"/>
  <c r="FM47" i="6"/>
  <c r="FK47" i="6"/>
  <c r="FI47" i="6"/>
  <c r="FH47" i="6"/>
  <c r="FF47" i="6"/>
  <c r="FE47" i="6"/>
  <c r="FD47" i="6"/>
  <c r="FC47" i="6"/>
  <c r="FO47" i="6" s="1"/>
  <c r="FA47" i="6"/>
  <c r="EZ47" i="6"/>
  <c r="EX47" i="6"/>
  <c r="EW47" i="6"/>
  <c r="EV47" i="6"/>
  <c r="EU47" i="6"/>
  <c r="ES47" i="6"/>
  <c r="ER47" i="6"/>
  <c r="EP47" i="6"/>
  <c r="EN47" i="6"/>
  <c r="EM47" i="6"/>
  <c r="EK47" i="6"/>
  <c r="EJ47" i="6"/>
  <c r="EH47" i="6"/>
  <c r="EG47" i="6"/>
  <c r="EF47" i="6"/>
  <c r="EE47" i="6"/>
  <c r="EA47" i="6"/>
  <c r="DX47" i="6"/>
  <c r="DW47" i="6"/>
  <c r="DV47" i="6"/>
  <c r="DU47" i="6"/>
  <c r="DS47" i="6"/>
  <c r="DR47" i="6"/>
  <c r="DP47" i="6"/>
  <c r="DN47" i="6"/>
  <c r="DM47" i="6"/>
  <c r="DK47" i="6"/>
  <c r="DJ47" i="6"/>
  <c r="DH47" i="6"/>
  <c r="DG47" i="6"/>
  <c r="DF47" i="6"/>
  <c r="DE47" i="6"/>
  <c r="DC47" i="6"/>
  <c r="CZ47" i="6"/>
  <c r="CY47" i="6"/>
  <c r="CX47" i="6"/>
  <c r="CW47" i="6"/>
  <c r="CU47" i="6"/>
  <c r="CT47" i="6"/>
  <c r="CR47" i="6"/>
  <c r="CQ47" i="6"/>
  <c r="CP47" i="6"/>
  <c r="CM47" i="6"/>
  <c r="CL47" i="6"/>
  <c r="CJ47" i="6"/>
  <c r="CI47" i="6"/>
  <c r="CH47" i="6"/>
  <c r="CG47" i="6"/>
  <c r="CE47" i="6"/>
  <c r="CD47" i="6"/>
  <c r="CA47" i="6"/>
  <c r="BZ47" i="6"/>
  <c r="BY47" i="6"/>
  <c r="BW47" i="6"/>
  <c r="BV47" i="6"/>
  <c r="BT47" i="6"/>
  <c r="BS47" i="6"/>
  <c r="BR47" i="6"/>
  <c r="BQ47" i="6"/>
  <c r="BN47" i="6"/>
  <c r="BL47" i="6"/>
  <c r="BK47" i="6"/>
  <c r="BJ47" i="6"/>
  <c r="BI47" i="6"/>
  <c r="BG47" i="6"/>
  <c r="BF47" i="6"/>
  <c r="BD47" i="6"/>
  <c r="BC47" i="6"/>
  <c r="BA47" i="6"/>
  <c r="AY47" i="6"/>
  <c r="AX47" i="6"/>
  <c r="AV47" i="6"/>
  <c r="AU47" i="6"/>
  <c r="AT47" i="6"/>
  <c r="AS47" i="6"/>
  <c r="AQ47" i="6"/>
  <c r="AP47" i="6"/>
  <c r="AN47" i="6"/>
  <c r="AM47" i="6"/>
  <c r="AL47" i="6"/>
  <c r="AK47" i="6"/>
  <c r="AI47" i="6"/>
  <c r="AH47" i="6"/>
  <c r="AF47" i="6"/>
  <c r="AE47" i="6"/>
  <c r="AD47" i="6"/>
  <c r="AC47" i="6"/>
  <c r="AA47" i="6"/>
  <c r="Z47" i="6"/>
  <c r="X47" i="6"/>
  <c r="W47" i="6"/>
  <c r="V47" i="6"/>
  <c r="U47" i="6"/>
  <c r="S47" i="6"/>
  <c r="R47" i="6"/>
  <c r="P47" i="6"/>
  <c r="N47" i="6"/>
  <c r="M47" i="6"/>
  <c r="K47" i="6"/>
  <c r="J47" i="6"/>
  <c r="H47" i="6"/>
  <c r="G47" i="6"/>
  <c r="F47" i="6"/>
  <c r="E47" i="6"/>
  <c r="C47" i="6"/>
  <c r="FB46" i="6"/>
  <c r="EO46" i="6"/>
  <c r="EB46" i="6"/>
  <c r="DO46" i="6"/>
  <c r="DB46" i="6"/>
  <c r="CO46" i="6"/>
  <c r="CB46" i="6"/>
  <c r="BO46" i="6"/>
  <c r="BB46" i="6"/>
  <c r="AO46" i="6"/>
  <c r="AB46" i="6"/>
  <c r="O46" i="6"/>
  <c r="FB45" i="6"/>
  <c r="EO45" i="6"/>
  <c r="EB45" i="6"/>
  <c r="DO45" i="6"/>
  <c r="DB45" i="6"/>
  <c r="CO45" i="6"/>
  <c r="CB45" i="6"/>
  <c r="BO45" i="6"/>
  <c r="BB45" i="6"/>
  <c r="AO45" i="6"/>
  <c r="AB45" i="6"/>
  <c r="O45" i="6"/>
  <c r="GC44" i="6"/>
  <c r="GO44" i="6" s="1"/>
  <c r="GB44" i="6"/>
  <c r="FK44" i="6"/>
  <c r="FJ44" i="6"/>
  <c r="FI44" i="6"/>
  <c r="FH44" i="6"/>
  <c r="FG44" i="6"/>
  <c r="FF44" i="6"/>
  <c r="FE44" i="6"/>
  <c r="FD44" i="6"/>
  <c r="FC44" i="6"/>
  <c r="FO44" i="6" s="1"/>
  <c r="FA44" i="6"/>
  <c r="EZ44" i="6"/>
  <c r="EY44" i="6"/>
  <c r="EX44" i="6"/>
  <c r="EW44" i="6"/>
  <c r="EV44" i="6"/>
  <c r="EU44" i="6"/>
  <c r="ET44" i="6"/>
  <c r="ES44" i="6"/>
  <c r="ER44" i="6"/>
  <c r="EQ44" i="6"/>
  <c r="EP44" i="6"/>
  <c r="EN44" i="6"/>
  <c r="EM44" i="6"/>
  <c r="EL44" i="6"/>
  <c r="EK44" i="6"/>
  <c r="EJ44" i="6"/>
  <c r="EI44" i="6"/>
  <c r="EH44" i="6"/>
  <c r="EG44" i="6"/>
  <c r="EF44" i="6"/>
  <c r="EE44" i="6"/>
  <c r="EC44" i="6"/>
  <c r="EO44" i="6" s="1"/>
  <c r="EB44" i="6"/>
  <c r="DO44" i="6"/>
  <c r="DA44" i="6"/>
  <c r="CZ44" i="6"/>
  <c r="CY44" i="6"/>
  <c r="CX44" i="6"/>
  <c r="CW44" i="6"/>
  <c r="CV44" i="6"/>
  <c r="CU44" i="6"/>
  <c r="CT44" i="6"/>
  <c r="CS44" i="6"/>
  <c r="CR44" i="6"/>
  <c r="CQ44" i="6"/>
  <c r="CP44" i="6"/>
  <c r="DB44" i="6" s="1"/>
  <c r="CN44" i="6"/>
  <c r="CM44" i="6"/>
  <c r="CL44" i="6"/>
  <c r="CK44" i="6"/>
  <c r="CJ44" i="6"/>
  <c r="CI44" i="6"/>
  <c r="CH44" i="6"/>
  <c r="CG44" i="6"/>
  <c r="CF44" i="6"/>
  <c r="CE44" i="6"/>
  <c r="CD44" i="6"/>
  <c r="CC44" i="6"/>
  <c r="CA44" i="6"/>
  <c r="BZ44" i="6"/>
  <c r="BY44" i="6"/>
  <c r="BX44" i="6"/>
  <c r="BW44" i="6"/>
  <c r="BV44" i="6"/>
  <c r="BU44" i="6"/>
  <c r="BT44" i="6"/>
  <c r="BS44" i="6"/>
  <c r="BR44" i="6"/>
  <c r="BQ44" i="6"/>
  <c r="BP44" i="6"/>
  <c r="CB44" i="6" s="1"/>
  <c r="BN44" i="6"/>
  <c r="BM44" i="6"/>
  <c r="BL44" i="6"/>
  <c r="BK44" i="6"/>
  <c r="BJ44" i="6"/>
  <c r="BI44" i="6"/>
  <c r="BH44" i="6"/>
  <c r="BG44" i="6"/>
  <c r="BF44" i="6"/>
  <c r="BE44" i="6"/>
  <c r="BD44" i="6"/>
  <c r="BC44" i="6"/>
  <c r="BA44" i="6"/>
  <c r="AZ44" i="6"/>
  <c r="AY44" i="6"/>
  <c r="AX44" i="6"/>
  <c r="AW44" i="6"/>
  <c r="AV44" i="6"/>
  <c r="AU44" i="6"/>
  <c r="AT44" i="6"/>
  <c r="BB44" i="6" s="1"/>
  <c r="AS44" i="6"/>
  <c r="AR44" i="6"/>
  <c r="AQ44" i="6"/>
  <c r="AP44" i="6"/>
  <c r="AN44" i="6"/>
  <c r="AM44" i="6"/>
  <c r="AL44" i="6"/>
  <c r="AK44" i="6"/>
  <c r="AJ44" i="6"/>
  <c r="AI44" i="6"/>
  <c r="AH44" i="6"/>
  <c r="AG44" i="6"/>
  <c r="AF44" i="6"/>
  <c r="AE44" i="6"/>
  <c r="AD44" i="6"/>
  <c r="AO44" i="6" s="1"/>
  <c r="AC44" i="6"/>
  <c r="AA44" i="6"/>
  <c r="Z44" i="6"/>
  <c r="Y44" i="6"/>
  <c r="X44" i="6"/>
  <c r="W44" i="6"/>
  <c r="V44" i="6"/>
  <c r="U44" i="6"/>
  <c r="T44" i="6"/>
  <c r="S44" i="6"/>
  <c r="R44" i="6"/>
  <c r="Q44" i="6"/>
  <c r="P44" i="6"/>
  <c r="AB44" i="6" s="1"/>
  <c r="N44" i="6"/>
  <c r="M44" i="6"/>
  <c r="L44" i="6"/>
  <c r="K44" i="6"/>
  <c r="J44" i="6"/>
  <c r="I44" i="6"/>
  <c r="H44" i="6"/>
  <c r="G44" i="6"/>
  <c r="F44" i="6"/>
  <c r="E44" i="6"/>
  <c r="D44" i="6"/>
  <c r="C44" i="6"/>
  <c r="FB43" i="6"/>
  <c r="EO43" i="6"/>
  <c r="EB43" i="6"/>
  <c r="DO43" i="6"/>
  <c r="DB43" i="6"/>
  <c r="CO43" i="6"/>
  <c r="CB43" i="6"/>
  <c r="BO43" i="6"/>
  <c r="BB43" i="6"/>
  <c r="AO43" i="6"/>
  <c r="AB43" i="6"/>
  <c r="O43" i="6"/>
  <c r="FB42" i="6"/>
  <c r="EO42" i="6"/>
  <c r="EB42" i="6"/>
  <c r="DO42" i="6"/>
  <c r="DB42" i="6"/>
  <c r="CO42" i="6"/>
  <c r="CB42" i="6"/>
  <c r="BO42" i="6"/>
  <c r="BB42" i="6"/>
  <c r="AO42" i="6"/>
  <c r="AB42" i="6"/>
  <c r="O42" i="6"/>
  <c r="GC41" i="6"/>
  <c r="GO41" i="6" s="1"/>
  <c r="GB41" i="6"/>
  <c r="FK41" i="6"/>
  <c r="FJ41" i="6"/>
  <c r="FI41" i="6"/>
  <c r="FH41" i="6"/>
  <c r="FG41" i="6"/>
  <c r="FF41" i="6"/>
  <c r="FE41" i="6"/>
  <c r="FD41" i="6"/>
  <c r="FC41" i="6"/>
  <c r="FO41" i="6" s="1"/>
  <c r="FA41" i="6"/>
  <c r="EZ41" i="6"/>
  <c r="EY41" i="6"/>
  <c r="EX41" i="6"/>
  <c r="EW41" i="6"/>
  <c r="EV41" i="6"/>
  <c r="EU41" i="6"/>
  <c r="ET41" i="6"/>
  <c r="ES41" i="6"/>
  <c r="ER41" i="6"/>
  <c r="EQ41" i="6"/>
  <c r="EP41" i="6"/>
  <c r="FB41" i="6" s="1"/>
  <c r="EN41" i="6"/>
  <c r="EM41" i="6"/>
  <c r="EL41" i="6"/>
  <c r="EK41" i="6"/>
  <c r="EJ41" i="6"/>
  <c r="EI41" i="6"/>
  <c r="EH41" i="6"/>
  <c r="EG41" i="6"/>
  <c r="EF41" i="6"/>
  <c r="EE41" i="6"/>
  <c r="EC41" i="6"/>
  <c r="EO41" i="6" s="1"/>
  <c r="EB41" i="6"/>
  <c r="DO41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DB41" i="6" s="1"/>
  <c r="CN41" i="6"/>
  <c r="CM41" i="6"/>
  <c r="CL41" i="6"/>
  <c r="CK41" i="6"/>
  <c r="CJ41" i="6"/>
  <c r="CI41" i="6"/>
  <c r="CH41" i="6"/>
  <c r="CG41" i="6"/>
  <c r="CF41" i="6"/>
  <c r="CE41" i="6"/>
  <c r="CD41" i="6"/>
  <c r="CC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CB41" i="6" s="1"/>
  <c r="BN41" i="6"/>
  <c r="BM41" i="6"/>
  <c r="BL41" i="6"/>
  <c r="BK41" i="6"/>
  <c r="BJ41" i="6"/>
  <c r="BI41" i="6"/>
  <c r="BH41" i="6"/>
  <c r="BG41" i="6"/>
  <c r="BF41" i="6"/>
  <c r="BE41" i="6"/>
  <c r="BD41" i="6"/>
  <c r="BC41" i="6"/>
  <c r="BA41" i="6"/>
  <c r="AZ41" i="6"/>
  <c r="AY41" i="6"/>
  <c r="AX41" i="6"/>
  <c r="AW41" i="6"/>
  <c r="AV41" i="6"/>
  <c r="AU41" i="6"/>
  <c r="AT41" i="6"/>
  <c r="BB41" i="6" s="1"/>
  <c r="AS41" i="6"/>
  <c r="AR41" i="6"/>
  <c r="AQ41" i="6"/>
  <c r="AP41" i="6"/>
  <c r="AN41" i="6"/>
  <c r="AM41" i="6"/>
  <c r="AL41" i="6"/>
  <c r="AK41" i="6"/>
  <c r="AJ41" i="6"/>
  <c r="AI41" i="6"/>
  <c r="AH41" i="6"/>
  <c r="AG41" i="6"/>
  <c r="AF41" i="6"/>
  <c r="AE41" i="6"/>
  <c r="AD41" i="6"/>
  <c r="AO41" i="6" s="1"/>
  <c r="AC41" i="6"/>
  <c r="AA41" i="6"/>
  <c r="Z41" i="6"/>
  <c r="Y41" i="6"/>
  <c r="X41" i="6"/>
  <c r="W41" i="6"/>
  <c r="V41" i="6"/>
  <c r="U41" i="6"/>
  <c r="T41" i="6"/>
  <c r="S41" i="6"/>
  <c r="R41" i="6"/>
  <c r="Q41" i="6"/>
  <c r="P41" i="6"/>
  <c r="N41" i="6"/>
  <c r="M41" i="6"/>
  <c r="L41" i="6"/>
  <c r="K41" i="6"/>
  <c r="J41" i="6"/>
  <c r="I41" i="6"/>
  <c r="H41" i="6"/>
  <c r="G41" i="6"/>
  <c r="F41" i="6"/>
  <c r="E41" i="6"/>
  <c r="D41" i="6"/>
  <c r="C41" i="6"/>
  <c r="O41" i="6" s="1"/>
  <c r="FB40" i="6"/>
  <c r="EO40" i="6"/>
  <c r="EB40" i="6"/>
  <c r="DO40" i="6"/>
  <c r="DB40" i="6"/>
  <c r="CO40" i="6"/>
  <c r="CB40" i="6"/>
  <c r="BO40" i="6"/>
  <c r="BB40" i="6"/>
  <c r="AO40" i="6"/>
  <c r="AB40" i="6"/>
  <c r="O40" i="6"/>
  <c r="FB39" i="6"/>
  <c r="EO39" i="6"/>
  <c r="EB39" i="6"/>
  <c r="DO39" i="6"/>
  <c r="DB39" i="6"/>
  <c r="CO39" i="6"/>
  <c r="CB39" i="6"/>
  <c r="BO39" i="6"/>
  <c r="BB39" i="6"/>
  <c r="AO39" i="6"/>
  <c r="AB39" i="6"/>
  <c r="O39" i="6"/>
  <c r="GC38" i="6"/>
  <c r="GO38" i="6" s="1"/>
  <c r="GB38" i="6"/>
  <c r="FK38" i="6"/>
  <c r="FJ38" i="6"/>
  <c r="FI38" i="6"/>
  <c r="FH38" i="6"/>
  <c r="FG38" i="6"/>
  <c r="FF38" i="6"/>
  <c r="FE38" i="6"/>
  <c r="FD38" i="6"/>
  <c r="FC38" i="6"/>
  <c r="FO38" i="6" s="1"/>
  <c r="FA38" i="6"/>
  <c r="EZ38" i="6"/>
  <c r="EY38" i="6"/>
  <c r="EX38" i="6"/>
  <c r="EW38" i="6"/>
  <c r="EV38" i="6"/>
  <c r="EU38" i="6"/>
  <c r="ET38" i="6"/>
  <c r="ES38" i="6"/>
  <c r="ER38" i="6"/>
  <c r="EQ38" i="6"/>
  <c r="EP38" i="6"/>
  <c r="EN38" i="6"/>
  <c r="EM38" i="6"/>
  <c r="EL38" i="6"/>
  <c r="EK38" i="6"/>
  <c r="EJ38" i="6"/>
  <c r="EI38" i="6"/>
  <c r="EH38" i="6"/>
  <c r="EG38" i="6"/>
  <c r="EF38" i="6"/>
  <c r="EE38" i="6"/>
  <c r="EC38" i="6"/>
  <c r="EO38" i="6" s="1"/>
  <c r="EB38" i="6"/>
  <c r="DO38" i="6"/>
  <c r="DA38" i="6"/>
  <c r="CZ38" i="6"/>
  <c r="CY38" i="6"/>
  <c r="CX38" i="6"/>
  <c r="CW38" i="6"/>
  <c r="CV38" i="6"/>
  <c r="CU38" i="6"/>
  <c r="CT38" i="6"/>
  <c r="CS38" i="6"/>
  <c r="CR38" i="6"/>
  <c r="CQ38" i="6"/>
  <c r="CP38" i="6"/>
  <c r="DB38" i="6" s="1"/>
  <c r="CN38" i="6"/>
  <c r="CM38" i="6"/>
  <c r="CL38" i="6"/>
  <c r="CK38" i="6"/>
  <c r="CJ38" i="6"/>
  <c r="CI38" i="6"/>
  <c r="CH38" i="6"/>
  <c r="CG38" i="6"/>
  <c r="CF38" i="6"/>
  <c r="CE38" i="6"/>
  <c r="CD38" i="6"/>
  <c r="CC38" i="6"/>
  <c r="CO38" i="6" s="1"/>
  <c r="CA38" i="6"/>
  <c r="BZ38" i="6"/>
  <c r="BY38" i="6"/>
  <c r="BX38" i="6"/>
  <c r="BW38" i="6"/>
  <c r="BV38" i="6"/>
  <c r="BU38" i="6"/>
  <c r="BT38" i="6"/>
  <c r="BS38" i="6"/>
  <c r="BR38" i="6"/>
  <c r="BQ38" i="6"/>
  <c r="BP38" i="6"/>
  <c r="CB38" i="6" s="1"/>
  <c r="BN38" i="6"/>
  <c r="BM38" i="6"/>
  <c r="BL38" i="6"/>
  <c r="BK38" i="6"/>
  <c r="BJ38" i="6"/>
  <c r="BI38" i="6"/>
  <c r="BH38" i="6"/>
  <c r="BG38" i="6"/>
  <c r="BO38" i="6" s="1"/>
  <c r="BF38" i="6"/>
  <c r="BE38" i="6"/>
  <c r="BD38" i="6"/>
  <c r="BC38" i="6"/>
  <c r="BA38" i="6"/>
  <c r="AZ38" i="6"/>
  <c r="AY38" i="6"/>
  <c r="AX38" i="6"/>
  <c r="AW38" i="6"/>
  <c r="AV38" i="6"/>
  <c r="AU38" i="6"/>
  <c r="AT38" i="6"/>
  <c r="BB38" i="6" s="1"/>
  <c r="AS38" i="6"/>
  <c r="AR38" i="6"/>
  <c r="AQ38" i="6"/>
  <c r="AP38" i="6"/>
  <c r="AN38" i="6"/>
  <c r="AM38" i="6"/>
  <c r="AL38" i="6"/>
  <c r="AK38" i="6"/>
  <c r="AJ38" i="6"/>
  <c r="AI38" i="6"/>
  <c r="AH38" i="6"/>
  <c r="AG38" i="6"/>
  <c r="AF38" i="6"/>
  <c r="AE38" i="6"/>
  <c r="AD38" i="6"/>
  <c r="AO38" i="6" s="1"/>
  <c r="AC38" i="6"/>
  <c r="AA38" i="6"/>
  <c r="Z38" i="6"/>
  <c r="Y38" i="6"/>
  <c r="X38" i="6"/>
  <c r="W38" i="6"/>
  <c r="V38" i="6"/>
  <c r="U38" i="6"/>
  <c r="T38" i="6"/>
  <c r="S38" i="6"/>
  <c r="R38" i="6"/>
  <c r="Q38" i="6"/>
  <c r="P38" i="6"/>
  <c r="N38" i="6"/>
  <c r="M38" i="6"/>
  <c r="L38" i="6"/>
  <c r="K38" i="6"/>
  <c r="J38" i="6"/>
  <c r="I38" i="6"/>
  <c r="H38" i="6"/>
  <c r="G38" i="6"/>
  <c r="F38" i="6"/>
  <c r="E38" i="6"/>
  <c r="D38" i="6"/>
  <c r="C38" i="6"/>
  <c r="O38" i="6" s="1"/>
  <c r="FB37" i="6"/>
  <c r="EO37" i="6"/>
  <c r="EB37" i="6"/>
  <c r="DO37" i="6"/>
  <c r="DB37" i="6"/>
  <c r="CO37" i="6"/>
  <c r="CB37" i="6"/>
  <c r="BO37" i="6"/>
  <c r="BB37" i="6"/>
  <c r="AO37" i="6"/>
  <c r="AB37" i="6"/>
  <c r="O37" i="6"/>
  <c r="FB36" i="6"/>
  <c r="EO36" i="6"/>
  <c r="EB36" i="6"/>
  <c r="DO36" i="6"/>
  <c r="DB36" i="6"/>
  <c r="CO36" i="6"/>
  <c r="CB36" i="6"/>
  <c r="BO36" i="6"/>
  <c r="BB36" i="6"/>
  <c r="AO36" i="6"/>
  <c r="AB36" i="6"/>
  <c r="O36" i="6"/>
  <c r="GC35" i="6"/>
  <c r="GO35" i="6" s="1"/>
  <c r="GB35" i="6"/>
  <c r="FK35" i="6"/>
  <c r="FJ35" i="6"/>
  <c r="FI35" i="6"/>
  <c r="FH35" i="6"/>
  <c r="FG35" i="6"/>
  <c r="FF35" i="6"/>
  <c r="FE35" i="6"/>
  <c r="FD35" i="6"/>
  <c r="FC35" i="6"/>
  <c r="FO35" i="6" s="1"/>
  <c r="FA35" i="6"/>
  <c r="EZ35" i="6"/>
  <c r="EY35" i="6"/>
  <c r="EX35" i="6"/>
  <c r="EW35" i="6"/>
  <c r="EV35" i="6"/>
  <c r="EU35" i="6"/>
  <c r="ET35" i="6"/>
  <c r="ES35" i="6"/>
  <c r="ER35" i="6"/>
  <c r="EQ35" i="6"/>
  <c r="EP35" i="6"/>
  <c r="FB35" i="6" s="1"/>
  <c r="EN35" i="6"/>
  <c r="EM35" i="6"/>
  <c r="EL35" i="6"/>
  <c r="EK35" i="6"/>
  <c r="EJ35" i="6"/>
  <c r="EI35" i="6"/>
  <c r="EH35" i="6"/>
  <c r="EG35" i="6"/>
  <c r="EF35" i="6"/>
  <c r="EE35" i="6"/>
  <c r="EC35" i="6"/>
  <c r="EB35" i="6"/>
  <c r="DO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DB35" i="6" s="1"/>
  <c r="CN35" i="6"/>
  <c r="CM35" i="6"/>
  <c r="CL35" i="6"/>
  <c r="CK35" i="6"/>
  <c r="CJ35" i="6"/>
  <c r="CI35" i="6"/>
  <c r="CH35" i="6"/>
  <c r="CG35" i="6"/>
  <c r="CF35" i="6"/>
  <c r="CE35" i="6"/>
  <c r="CD35" i="6"/>
  <c r="CC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N35" i="6"/>
  <c r="BM35" i="6"/>
  <c r="BL35" i="6"/>
  <c r="BK35" i="6"/>
  <c r="BJ35" i="6"/>
  <c r="BI35" i="6"/>
  <c r="BH35" i="6"/>
  <c r="BG35" i="6"/>
  <c r="BO35" i="6" s="1"/>
  <c r="BF35" i="6"/>
  <c r="BE35" i="6"/>
  <c r="BD35" i="6"/>
  <c r="BC35" i="6"/>
  <c r="BA35" i="6"/>
  <c r="AZ35" i="6"/>
  <c r="AY35" i="6"/>
  <c r="AX35" i="6"/>
  <c r="AW35" i="6"/>
  <c r="AV35" i="6"/>
  <c r="AU35" i="6"/>
  <c r="AT35" i="6"/>
  <c r="BB35" i="6" s="1"/>
  <c r="AS35" i="6"/>
  <c r="AR35" i="6"/>
  <c r="AQ35" i="6"/>
  <c r="AP35" i="6"/>
  <c r="AN35" i="6"/>
  <c r="AM35" i="6"/>
  <c r="AL35" i="6"/>
  <c r="AK35" i="6"/>
  <c r="AJ35" i="6"/>
  <c r="AI35" i="6"/>
  <c r="AH35" i="6"/>
  <c r="AG35" i="6"/>
  <c r="AF35" i="6"/>
  <c r="AE35" i="6"/>
  <c r="AD35" i="6"/>
  <c r="AO35" i="6" s="1"/>
  <c r="AC35" i="6"/>
  <c r="AA35" i="6"/>
  <c r="Z35" i="6"/>
  <c r="Y35" i="6"/>
  <c r="X35" i="6"/>
  <c r="W35" i="6"/>
  <c r="V35" i="6"/>
  <c r="U35" i="6"/>
  <c r="T35" i="6"/>
  <c r="S35" i="6"/>
  <c r="R35" i="6"/>
  <c r="Q35" i="6"/>
  <c r="P35" i="6"/>
  <c r="N35" i="6"/>
  <c r="M35" i="6"/>
  <c r="L35" i="6"/>
  <c r="K35" i="6"/>
  <c r="J35" i="6"/>
  <c r="I35" i="6"/>
  <c r="H35" i="6"/>
  <c r="G35" i="6"/>
  <c r="F35" i="6"/>
  <c r="E35" i="6"/>
  <c r="D35" i="6"/>
  <c r="C35" i="6"/>
  <c r="O35" i="6" s="1"/>
  <c r="FB34" i="6"/>
  <c r="EO34" i="6"/>
  <c r="EB34" i="6"/>
  <c r="EB49" i="6" s="1"/>
  <c r="DO34" i="6"/>
  <c r="DO49" i="6" s="1"/>
  <c r="DB34" i="6"/>
  <c r="CO34" i="6"/>
  <c r="CO49" i="6" s="1"/>
  <c r="CB34" i="6"/>
  <c r="CB49" i="6" s="1"/>
  <c r="BO34" i="6"/>
  <c r="BO49" i="6" s="1"/>
  <c r="BB34" i="6"/>
  <c r="BB49" i="6" s="1"/>
  <c r="AO34" i="6"/>
  <c r="AO49" i="6" s="1"/>
  <c r="AB34" i="6"/>
  <c r="O34" i="6"/>
  <c r="O49" i="6" s="1"/>
  <c r="FB33" i="6"/>
  <c r="EO33" i="6"/>
  <c r="EB33" i="6"/>
  <c r="EB48" i="6" s="1"/>
  <c r="DO33" i="6"/>
  <c r="DO48" i="6" s="1"/>
  <c r="DO47" i="6" s="1"/>
  <c r="DB33" i="6"/>
  <c r="DB48" i="6" s="1"/>
  <c r="CO33" i="6"/>
  <c r="CO48" i="6" s="1"/>
  <c r="CB33" i="6"/>
  <c r="CB48" i="6" s="1"/>
  <c r="CB47" i="6" s="1"/>
  <c r="BO33" i="6"/>
  <c r="BO48" i="6" s="1"/>
  <c r="BB33" i="6"/>
  <c r="AO33" i="6"/>
  <c r="AB33" i="6"/>
  <c r="AB48" i="6" s="1"/>
  <c r="AB47" i="6" s="1"/>
  <c r="O33" i="6"/>
  <c r="O48" i="6" s="1"/>
  <c r="O47" i="6" s="1"/>
  <c r="GC32" i="6"/>
  <c r="GO32" i="6" s="1"/>
  <c r="GB32" i="6"/>
  <c r="FK32" i="6"/>
  <c r="FJ32" i="6"/>
  <c r="FI32" i="6"/>
  <c r="FH32" i="6"/>
  <c r="FG32" i="6"/>
  <c r="FF32" i="6"/>
  <c r="FE32" i="6"/>
  <c r="FD32" i="6"/>
  <c r="FC32" i="6"/>
  <c r="FO32" i="6" s="1"/>
  <c r="FA32" i="6"/>
  <c r="EZ32" i="6"/>
  <c r="EY32" i="6"/>
  <c r="EX32" i="6"/>
  <c r="EW32" i="6"/>
  <c r="EV32" i="6"/>
  <c r="EU32" i="6"/>
  <c r="ET32" i="6"/>
  <c r="ES32" i="6"/>
  <c r="ER32" i="6"/>
  <c r="EQ32" i="6"/>
  <c r="EP32" i="6"/>
  <c r="EN32" i="6"/>
  <c r="EM32" i="6"/>
  <c r="EL32" i="6"/>
  <c r="EK32" i="6"/>
  <c r="EJ32" i="6"/>
  <c r="EI32" i="6"/>
  <c r="EH32" i="6"/>
  <c r="EG32" i="6"/>
  <c r="EF32" i="6"/>
  <c r="EE32" i="6"/>
  <c r="EC32" i="6"/>
  <c r="EB32" i="6"/>
  <c r="DO32" i="6"/>
  <c r="DA32" i="6"/>
  <c r="CZ32" i="6"/>
  <c r="CY32" i="6"/>
  <c r="CX32" i="6"/>
  <c r="CW32" i="6"/>
  <c r="CV32" i="6"/>
  <c r="CU32" i="6"/>
  <c r="CT32" i="6"/>
  <c r="CS32" i="6"/>
  <c r="CR32" i="6"/>
  <c r="CQ32" i="6"/>
  <c r="CP32" i="6"/>
  <c r="DB32" i="6" s="1"/>
  <c r="CN32" i="6"/>
  <c r="CM32" i="6"/>
  <c r="CL32" i="6"/>
  <c r="CK32" i="6"/>
  <c r="CJ32" i="6"/>
  <c r="CI32" i="6"/>
  <c r="CH32" i="6"/>
  <c r="CG32" i="6"/>
  <c r="CF32" i="6"/>
  <c r="CE32" i="6"/>
  <c r="CD32" i="6"/>
  <c r="CC32" i="6"/>
  <c r="CO32" i="6" s="1"/>
  <c r="CA32" i="6"/>
  <c r="BZ32" i="6"/>
  <c r="BY32" i="6"/>
  <c r="BX32" i="6"/>
  <c r="BW32" i="6"/>
  <c r="BV32" i="6"/>
  <c r="BU32" i="6"/>
  <c r="BT32" i="6"/>
  <c r="BS32" i="6"/>
  <c r="BR32" i="6"/>
  <c r="BQ32" i="6"/>
  <c r="BP32" i="6"/>
  <c r="BN32" i="6"/>
  <c r="BM32" i="6"/>
  <c r="BL32" i="6"/>
  <c r="BK32" i="6"/>
  <c r="BJ32" i="6"/>
  <c r="BI32" i="6"/>
  <c r="BH32" i="6"/>
  <c r="BG32" i="6"/>
  <c r="BO32" i="6" s="1"/>
  <c r="BF32" i="6"/>
  <c r="BE32" i="6"/>
  <c r="BD32" i="6"/>
  <c r="BC32" i="6"/>
  <c r="BA32" i="6"/>
  <c r="AZ32" i="6"/>
  <c r="AY32" i="6"/>
  <c r="AX32" i="6"/>
  <c r="AW32" i="6"/>
  <c r="AV32" i="6"/>
  <c r="AU32" i="6"/>
  <c r="AT32" i="6"/>
  <c r="BB32" i="6" s="1"/>
  <c r="AS32" i="6"/>
  <c r="AR32" i="6"/>
  <c r="AQ32" i="6"/>
  <c r="AP32" i="6"/>
  <c r="AN32" i="6"/>
  <c r="AM32" i="6"/>
  <c r="AL32" i="6"/>
  <c r="AK32" i="6"/>
  <c r="AJ32" i="6"/>
  <c r="AI32" i="6"/>
  <c r="AH32" i="6"/>
  <c r="AG32" i="6"/>
  <c r="AF32" i="6"/>
  <c r="AE32" i="6"/>
  <c r="AD32" i="6"/>
  <c r="AO32" i="6" s="1"/>
  <c r="AC32" i="6"/>
  <c r="AA32" i="6"/>
  <c r="Z32" i="6"/>
  <c r="Y32" i="6"/>
  <c r="X32" i="6"/>
  <c r="W32" i="6"/>
  <c r="V32" i="6"/>
  <c r="U32" i="6"/>
  <c r="T32" i="6"/>
  <c r="S32" i="6"/>
  <c r="R32" i="6"/>
  <c r="Q32" i="6"/>
  <c r="P32" i="6"/>
  <c r="AB32" i="6" s="1"/>
  <c r="N32" i="6"/>
  <c r="M32" i="6"/>
  <c r="L32" i="6"/>
  <c r="K32" i="6"/>
  <c r="J32" i="6"/>
  <c r="I32" i="6"/>
  <c r="H32" i="6"/>
  <c r="G32" i="6"/>
  <c r="F32" i="6"/>
  <c r="E32" i="6"/>
  <c r="D32" i="6"/>
  <c r="C32" i="6"/>
  <c r="GC25" i="6"/>
  <c r="GO25" i="6" s="1"/>
  <c r="GA25" i="6"/>
  <c r="FZ25" i="6"/>
  <c r="FZ23" i="6" s="1"/>
  <c r="FY25" i="6"/>
  <c r="FX25" i="6"/>
  <c r="FW25" i="6"/>
  <c r="FV25" i="6"/>
  <c r="FU25" i="6"/>
  <c r="FT25" i="6"/>
  <c r="FS25" i="6"/>
  <c r="FR25" i="6"/>
  <c r="FR23" i="6" s="1"/>
  <c r="FQ25" i="6"/>
  <c r="FP25" i="6"/>
  <c r="FN25" i="6"/>
  <c r="FM25" i="6"/>
  <c r="FK25" i="6"/>
  <c r="FJ25" i="6"/>
  <c r="FI25" i="6"/>
  <c r="FI23" i="6" s="1"/>
  <c r="FH25" i="6"/>
  <c r="FG25" i="6"/>
  <c r="FF25" i="6"/>
  <c r="FO25" i="6" s="1"/>
  <c r="FE25" i="6"/>
  <c r="FD25" i="6"/>
  <c r="FC25" i="6"/>
  <c r="FA25" i="6"/>
  <c r="FA23" i="6" s="1"/>
  <c r="EZ25" i="6"/>
  <c r="EY25" i="6"/>
  <c r="EX25" i="6"/>
  <c r="EW25" i="6"/>
  <c r="EV25" i="6"/>
  <c r="EU25" i="6"/>
  <c r="ET25" i="6"/>
  <c r="ES25" i="6"/>
  <c r="ES23" i="6" s="1"/>
  <c r="ER25" i="6"/>
  <c r="EQ25" i="6"/>
  <c r="EP25" i="6"/>
  <c r="EN25" i="6"/>
  <c r="EM25" i="6"/>
  <c r="EL25" i="6"/>
  <c r="EK25" i="6"/>
  <c r="EK23" i="6" s="1"/>
  <c r="EJ25" i="6"/>
  <c r="EI25" i="6"/>
  <c r="EH25" i="6"/>
  <c r="EG25" i="6"/>
  <c r="EF25" i="6"/>
  <c r="EE25" i="6"/>
  <c r="EC25" i="6"/>
  <c r="EO25" i="6" s="1"/>
  <c r="EB25" i="6"/>
  <c r="EA25" i="6"/>
  <c r="DY25" i="6"/>
  <c r="DX25" i="6"/>
  <c r="DW25" i="6"/>
  <c r="DV25" i="6"/>
  <c r="DU25" i="6"/>
  <c r="DT25" i="6"/>
  <c r="DS25" i="6"/>
  <c r="DS23" i="6" s="1"/>
  <c r="DR25" i="6"/>
  <c r="DQ25" i="6"/>
  <c r="DP25" i="6"/>
  <c r="DN25" i="6"/>
  <c r="DM25" i="6"/>
  <c r="DL25" i="6"/>
  <c r="DK25" i="6"/>
  <c r="DK23" i="6" s="1"/>
  <c r="DJ25" i="6"/>
  <c r="DI25" i="6"/>
  <c r="DH25" i="6"/>
  <c r="DG25" i="6"/>
  <c r="DF25" i="6"/>
  <c r="DE25" i="6"/>
  <c r="DD25" i="6"/>
  <c r="DC25" i="6"/>
  <c r="DC23" i="6" s="1"/>
  <c r="DA25" i="6"/>
  <c r="CZ25" i="6"/>
  <c r="CY25" i="6"/>
  <c r="CX25" i="6"/>
  <c r="CW25" i="6"/>
  <c r="CV25" i="6"/>
  <c r="CU25" i="6"/>
  <c r="CU23" i="6" s="1"/>
  <c r="CT25" i="6"/>
  <c r="CS25" i="6"/>
  <c r="CR25" i="6"/>
  <c r="CQ25" i="6"/>
  <c r="CP25" i="6"/>
  <c r="CN25" i="6"/>
  <c r="CM25" i="6"/>
  <c r="CM23" i="6" s="1"/>
  <c r="CL25" i="6"/>
  <c r="CK25" i="6"/>
  <c r="CJ25" i="6"/>
  <c r="CI25" i="6"/>
  <c r="CH25" i="6"/>
  <c r="CG25" i="6"/>
  <c r="CF25" i="6"/>
  <c r="CE25" i="6"/>
  <c r="CE23" i="6" s="1"/>
  <c r="CD25" i="6"/>
  <c r="CC25" i="6"/>
  <c r="CA25" i="6"/>
  <c r="BZ25" i="6"/>
  <c r="BY25" i="6"/>
  <c r="BX25" i="6"/>
  <c r="BW25" i="6"/>
  <c r="BW23" i="6" s="1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G23" i="6" s="1"/>
  <c r="BF25" i="6"/>
  <c r="BE25" i="6"/>
  <c r="BD25" i="6"/>
  <c r="BC25" i="6"/>
  <c r="BA25" i="6"/>
  <c r="AZ25" i="6"/>
  <c r="AY25" i="6"/>
  <c r="AY23" i="6" s="1"/>
  <c r="AX25" i="6"/>
  <c r="AW25" i="6"/>
  <c r="AV25" i="6"/>
  <c r="AU25" i="6"/>
  <c r="AT25" i="6"/>
  <c r="AS25" i="6"/>
  <c r="AR25" i="6"/>
  <c r="AQ25" i="6"/>
  <c r="AQ23" i="6" s="1"/>
  <c r="AP25" i="6"/>
  <c r="AN25" i="6"/>
  <c r="AM25" i="6"/>
  <c r="AL25" i="6"/>
  <c r="AK25" i="6"/>
  <c r="AJ25" i="6"/>
  <c r="AI25" i="6"/>
  <c r="AI23" i="6" s="1"/>
  <c r="AH25" i="6"/>
  <c r="AG25" i="6"/>
  <c r="AF25" i="6"/>
  <c r="AE25" i="6"/>
  <c r="AD25" i="6"/>
  <c r="AC25" i="6"/>
  <c r="AA25" i="6"/>
  <c r="AA23" i="6" s="1"/>
  <c r="Z25" i="6"/>
  <c r="Y25" i="6"/>
  <c r="X25" i="6"/>
  <c r="W25" i="6"/>
  <c r="V25" i="6"/>
  <c r="U25" i="6"/>
  <c r="T25" i="6"/>
  <c r="S25" i="6"/>
  <c r="S23" i="6" s="1"/>
  <c r="R25" i="6"/>
  <c r="Q25" i="6"/>
  <c r="P25" i="6"/>
  <c r="N25" i="6"/>
  <c r="M25" i="6"/>
  <c r="L25" i="6"/>
  <c r="K25" i="6"/>
  <c r="K23" i="6" s="1"/>
  <c r="J25" i="6"/>
  <c r="I25" i="6"/>
  <c r="H25" i="6"/>
  <c r="G25" i="6"/>
  <c r="F25" i="6"/>
  <c r="E25" i="6"/>
  <c r="D25" i="6"/>
  <c r="C25" i="6"/>
  <c r="C23" i="6" s="1"/>
  <c r="GO24" i="6"/>
  <c r="GC24" i="6"/>
  <c r="GA24" i="6"/>
  <c r="FZ24" i="6"/>
  <c r="FY24" i="6"/>
  <c r="FX24" i="6"/>
  <c r="FW24" i="6"/>
  <c r="FW23" i="6" s="1"/>
  <c r="FV24" i="6"/>
  <c r="FU24" i="6"/>
  <c r="FT24" i="6"/>
  <c r="FS24" i="6"/>
  <c r="FR24" i="6"/>
  <c r="FQ24" i="6"/>
  <c r="FP24" i="6"/>
  <c r="FN24" i="6"/>
  <c r="FM24" i="6"/>
  <c r="FK24" i="6"/>
  <c r="FJ24" i="6"/>
  <c r="FI24" i="6"/>
  <c r="FH24" i="6"/>
  <c r="FG24" i="6"/>
  <c r="FF24" i="6"/>
  <c r="FF23" i="6" s="1"/>
  <c r="FE24" i="6"/>
  <c r="FD24" i="6"/>
  <c r="FC24" i="6"/>
  <c r="FA24" i="6"/>
  <c r="EZ24" i="6"/>
  <c r="EY24" i="6"/>
  <c r="EX24" i="6"/>
  <c r="EX23" i="6" s="1"/>
  <c r="EW24" i="6"/>
  <c r="EV24" i="6"/>
  <c r="EU24" i="6"/>
  <c r="ET24" i="6"/>
  <c r="ES24" i="6"/>
  <c r="ER24" i="6"/>
  <c r="EQ24" i="6"/>
  <c r="EP24" i="6"/>
  <c r="EN24" i="6"/>
  <c r="EM24" i="6"/>
  <c r="EL24" i="6"/>
  <c r="EK24" i="6"/>
  <c r="EJ24" i="6"/>
  <c r="EI24" i="6"/>
  <c r="EH24" i="6"/>
  <c r="EH23" i="6" s="1"/>
  <c r="EG24" i="6"/>
  <c r="EF24" i="6"/>
  <c r="EE24" i="6"/>
  <c r="EC24" i="6"/>
  <c r="EO24" i="6" s="1"/>
  <c r="EA24" i="6"/>
  <c r="DY24" i="6"/>
  <c r="DX24" i="6"/>
  <c r="DX23" i="6" s="1"/>
  <c r="DW24" i="6"/>
  <c r="DV24" i="6"/>
  <c r="DU24" i="6"/>
  <c r="DT24" i="6"/>
  <c r="DS24" i="6"/>
  <c r="DR24" i="6"/>
  <c r="DQ24" i="6"/>
  <c r="DP24" i="6"/>
  <c r="DP23" i="6" s="1"/>
  <c r="DN24" i="6"/>
  <c r="DM24" i="6"/>
  <c r="DL24" i="6"/>
  <c r="DK24" i="6"/>
  <c r="DJ24" i="6"/>
  <c r="DI24" i="6"/>
  <c r="DH24" i="6"/>
  <c r="DH23" i="6" s="1"/>
  <c r="DG24" i="6"/>
  <c r="DF24" i="6"/>
  <c r="DE24" i="6"/>
  <c r="DD24" i="6"/>
  <c r="DC24" i="6"/>
  <c r="DA24" i="6"/>
  <c r="CZ24" i="6"/>
  <c r="CZ23" i="6" s="1"/>
  <c r="CY24" i="6"/>
  <c r="CX24" i="6"/>
  <c r="CW24" i="6"/>
  <c r="CV24" i="6"/>
  <c r="CU24" i="6"/>
  <c r="CT24" i="6"/>
  <c r="CS24" i="6"/>
  <c r="CR24" i="6"/>
  <c r="CR23" i="6" s="1"/>
  <c r="CQ24" i="6"/>
  <c r="CP24" i="6"/>
  <c r="CN24" i="6"/>
  <c r="CM24" i="6"/>
  <c r="CL24" i="6"/>
  <c r="CK24" i="6"/>
  <c r="CJ24" i="6"/>
  <c r="CJ23" i="6" s="1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T23" i="6" s="1"/>
  <c r="BS24" i="6"/>
  <c r="BR24" i="6"/>
  <c r="BQ24" i="6"/>
  <c r="BP24" i="6"/>
  <c r="BN24" i="6"/>
  <c r="BM24" i="6"/>
  <c r="BL24" i="6"/>
  <c r="BL23" i="6" s="1"/>
  <c r="BK24" i="6"/>
  <c r="BJ24" i="6"/>
  <c r="BI24" i="6"/>
  <c r="BH24" i="6"/>
  <c r="BG24" i="6"/>
  <c r="BF24" i="6"/>
  <c r="BE24" i="6"/>
  <c r="BD24" i="6"/>
  <c r="BD23" i="6" s="1"/>
  <c r="BC24" i="6"/>
  <c r="BA24" i="6"/>
  <c r="AZ24" i="6"/>
  <c r="AY24" i="6"/>
  <c r="AX24" i="6"/>
  <c r="AW24" i="6"/>
  <c r="AV24" i="6"/>
  <c r="AV23" i="6" s="1"/>
  <c r="AU24" i="6"/>
  <c r="AT24" i="6"/>
  <c r="AS24" i="6"/>
  <c r="AR24" i="6"/>
  <c r="AQ24" i="6"/>
  <c r="AP24" i="6"/>
  <c r="AN24" i="6"/>
  <c r="AN23" i="6" s="1"/>
  <c r="AM24" i="6"/>
  <c r="AL24" i="6"/>
  <c r="AK24" i="6"/>
  <c r="AJ24" i="6"/>
  <c r="AI24" i="6"/>
  <c r="AH24" i="6"/>
  <c r="AG24" i="6"/>
  <c r="AF24" i="6"/>
  <c r="AF23" i="6" s="1"/>
  <c r="AE24" i="6"/>
  <c r="AD24" i="6"/>
  <c r="AC24" i="6"/>
  <c r="AA24" i="6"/>
  <c r="Z24" i="6"/>
  <c r="Y24" i="6"/>
  <c r="X24" i="6"/>
  <c r="X23" i="6" s="1"/>
  <c r="W24" i="6"/>
  <c r="V24" i="6"/>
  <c r="U24" i="6"/>
  <c r="T24" i="6"/>
  <c r="S24" i="6"/>
  <c r="R24" i="6"/>
  <c r="Q24" i="6"/>
  <c r="P24" i="6"/>
  <c r="P23" i="6" s="1"/>
  <c r="N24" i="6"/>
  <c r="M24" i="6"/>
  <c r="L24" i="6"/>
  <c r="K24" i="6"/>
  <c r="J24" i="6"/>
  <c r="I24" i="6"/>
  <c r="H24" i="6"/>
  <c r="H23" i="6" s="1"/>
  <c r="G24" i="6"/>
  <c r="F24" i="6"/>
  <c r="E24" i="6"/>
  <c r="D24" i="6"/>
  <c r="C24" i="6"/>
  <c r="GC23" i="6"/>
  <c r="GO23" i="6" s="1"/>
  <c r="GA23" i="6"/>
  <c r="FY23" i="6"/>
  <c r="FX23" i="6"/>
  <c r="FV23" i="6"/>
  <c r="FU23" i="6"/>
  <c r="FT23" i="6"/>
  <c r="GB23" i="6" s="1"/>
  <c r="FS23" i="6"/>
  <c r="FQ23" i="6"/>
  <c r="FP23" i="6"/>
  <c r="FN23" i="6"/>
  <c r="FM23" i="6"/>
  <c r="FK23" i="6"/>
  <c r="FJ23" i="6"/>
  <c r="FH23" i="6"/>
  <c r="FG23" i="6"/>
  <c r="FE23" i="6"/>
  <c r="FD23" i="6"/>
  <c r="FC23" i="6"/>
  <c r="FO23" i="6" s="1"/>
  <c r="EZ23" i="6"/>
  <c r="EY23" i="6"/>
  <c r="EW23" i="6"/>
  <c r="EV23" i="6"/>
  <c r="EU23" i="6"/>
  <c r="ET23" i="6"/>
  <c r="ER23" i="6"/>
  <c r="EQ23" i="6"/>
  <c r="EN23" i="6"/>
  <c r="EM23" i="6"/>
  <c r="EL23" i="6"/>
  <c r="EJ23" i="6"/>
  <c r="EI23" i="6"/>
  <c r="EG23" i="6"/>
  <c r="EF23" i="6"/>
  <c r="EE23" i="6"/>
  <c r="EC23" i="6"/>
  <c r="EO23" i="6" s="1"/>
  <c r="EA23" i="6"/>
  <c r="DY23" i="6"/>
  <c r="DW23" i="6"/>
  <c r="DV23" i="6"/>
  <c r="DU23" i="6"/>
  <c r="DT23" i="6"/>
  <c r="DR23" i="6"/>
  <c r="DQ23" i="6"/>
  <c r="DN23" i="6"/>
  <c r="DM23" i="6"/>
  <c r="DL23" i="6"/>
  <c r="DJ23" i="6"/>
  <c r="DI23" i="6"/>
  <c r="DG23" i="6"/>
  <c r="DF23" i="6"/>
  <c r="DE23" i="6"/>
  <c r="DD23" i="6"/>
  <c r="DA23" i="6"/>
  <c r="CY23" i="6"/>
  <c r="CX23" i="6"/>
  <c r="CW23" i="6"/>
  <c r="CV23" i="6"/>
  <c r="CT23" i="6"/>
  <c r="CS23" i="6"/>
  <c r="CQ23" i="6"/>
  <c r="CP23" i="6"/>
  <c r="CO23" i="6"/>
  <c r="CN23" i="6"/>
  <c r="CL23" i="6"/>
  <c r="CK23" i="6"/>
  <c r="CI23" i="6"/>
  <c r="CH23" i="6"/>
  <c r="CG23" i="6"/>
  <c r="CF23" i="6"/>
  <c r="CD23" i="6"/>
  <c r="CC23" i="6"/>
  <c r="CA23" i="6"/>
  <c r="BZ23" i="6"/>
  <c r="BY23" i="6"/>
  <c r="BX23" i="6"/>
  <c r="BV23" i="6"/>
  <c r="BU23" i="6"/>
  <c r="BS23" i="6"/>
  <c r="BR23" i="6"/>
  <c r="BQ23" i="6"/>
  <c r="BP23" i="6"/>
  <c r="BN23" i="6"/>
  <c r="BM23" i="6"/>
  <c r="BK23" i="6"/>
  <c r="BJ23" i="6"/>
  <c r="BI23" i="6"/>
  <c r="BH23" i="6"/>
  <c r="BF23" i="6"/>
  <c r="BE23" i="6"/>
  <c r="BC23" i="6"/>
  <c r="BA23" i="6"/>
  <c r="AZ23" i="6"/>
  <c r="AX23" i="6"/>
  <c r="AW23" i="6"/>
  <c r="AU23" i="6"/>
  <c r="AT23" i="6"/>
  <c r="AS23" i="6"/>
  <c r="AR23" i="6"/>
  <c r="AP23" i="6"/>
  <c r="AM23" i="6"/>
  <c r="AL23" i="6"/>
  <c r="AK23" i="6"/>
  <c r="AJ23" i="6"/>
  <c r="AH23" i="6"/>
  <c r="AG23" i="6"/>
  <c r="AE23" i="6"/>
  <c r="AD23" i="6"/>
  <c r="AC23" i="6"/>
  <c r="Z23" i="6"/>
  <c r="Y23" i="6"/>
  <c r="W23" i="6"/>
  <c r="V23" i="6"/>
  <c r="U23" i="6"/>
  <c r="T23" i="6"/>
  <c r="R23" i="6"/>
  <c r="Q23" i="6"/>
  <c r="N23" i="6"/>
  <c r="M23" i="6"/>
  <c r="L23" i="6"/>
  <c r="J23" i="6"/>
  <c r="I23" i="6"/>
  <c r="G23" i="6"/>
  <c r="F23" i="6"/>
  <c r="E23" i="6"/>
  <c r="D23" i="6"/>
  <c r="FB22" i="6"/>
  <c r="EO22" i="6"/>
  <c r="EB22" i="6"/>
  <c r="DO22" i="6"/>
  <c r="DB22" i="6"/>
  <c r="CO22" i="6"/>
  <c r="CB22" i="6"/>
  <c r="BO22" i="6"/>
  <c r="BB22" i="6"/>
  <c r="AO22" i="6"/>
  <c r="AB22" i="6"/>
  <c r="O22" i="6"/>
  <c r="FB21" i="6"/>
  <c r="EO21" i="6"/>
  <c r="EB21" i="6"/>
  <c r="DO21" i="6"/>
  <c r="DB21" i="6"/>
  <c r="CO21" i="6"/>
  <c r="CB21" i="6"/>
  <c r="BO21" i="6"/>
  <c r="BB21" i="6"/>
  <c r="AO21" i="6"/>
  <c r="AB21" i="6"/>
  <c r="O21" i="6"/>
  <c r="GO20" i="6"/>
  <c r="GC20" i="6"/>
  <c r="GB20" i="6"/>
  <c r="GA20" i="6"/>
  <c r="FK20" i="6"/>
  <c r="FJ20" i="6"/>
  <c r="FI20" i="6"/>
  <c r="FH20" i="6"/>
  <c r="FG20" i="6"/>
  <c r="FF20" i="6"/>
  <c r="FE20" i="6"/>
  <c r="FD20" i="6"/>
  <c r="FC20" i="6"/>
  <c r="FO20" i="6" s="1"/>
  <c r="FA20" i="6"/>
  <c r="EZ20" i="6"/>
  <c r="EY20" i="6"/>
  <c r="EX20" i="6"/>
  <c r="EW20" i="6"/>
  <c r="EV20" i="6"/>
  <c r="EU20" i="6"/>
  <c r="ET20" i="6"/>
  <c r="ES20" i="6"/>
  <c r="ER20" i="6"/>
  <c r="EQ20" i="6"/>
  <c r="EP20" i="6"/>
  <c r="FB20" i="6" s="1"/>
  <c r="EN20" i="6"/>
  <c r="EM20" i="6"/>
  <c r="EL20" i="6"/>
  <c r="EK20" i="6"/>
  <c r="EJ20" i="6"/>
  <c r="EI20" i="6"/>
  <c r="EH20" i="6"/>
  <c r="EG20" i="6"/>
  <c r="EF20" i="6"/>
  <c r="EE20" i="6"/>
  <c r="EC20" i="6"/>
  <c r="EO20" i="6" s="1"/>
  <c r="EB20" i="6"/>
  <c r="EA20" i="6"/>
  <c r="DZ20" i="6"/>
  <c r="DY20" i="6"/>
  <c r="DX20" i="6"/>
  <c r="DO20" i="6"/>
  <c r="DA20" i="6"/>
  <c r="CZ20" i="6"/>
  <c r="CY20" i="6"/>
  <c r="CX20" i="6"/>
  <c r="CW20" i="6"/>
  <c r="CV20" i="6"/>
  <c r="CU20" i="6"/>
  <c r="CT20" i="6"/>
  <c r="DB20" i="6" s="1"/>
  <c r="CS20" i="6"/>
  <c r="CR20" i="6"/>
  <c r="CQ20" i="6"/>
  <c r="CP20" i="6"/>
  <c r="CN20" i="6"/>
  <c r="CM20" i="6"/>
  <c r="CL20" i="6"/>
  <c r="CK20" i="6"/>
  <c r="CJ20" i="6"/>
  <c r="CI20" i="6"/>
  <c r="CH20" i="6"/>
  <c r="CG20" i="6"/>
  <c r="CF20" i="6"/>
  <c r="CE20" i="6"/>
  <c r="CD20" i="6"/>
  <c r="CO20" i="6" s="1"/>
  <c r="CC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O20" i="6" s="1"/>
  <c r="BA20" i="6"/>
  <c r="AZ20" i="6"/>
  <c r="AY20" i="6"/>
  <c r="AX20" i="6"/>
  <c r="AW20" i="6"/>
  <c r="AV20" i="6"/>
  <c r="AU20" i="6"/>
  <c r="AT20" i="6"/>
  <c r="AS20" i="6"/>
  <c r="AR20" i="6"/>
  <c r="AQ20" i="6"/>
  <c r="AP20" i="6"/>
  <c r="BB20" i="6" s="1"/>
  <c r="AN20" i="6"/>
  <c r="AM20" i="6"/>
  <c r="AL20" i="6"/>
  <c r="AK20" i="6"/>
  <c r="AJ20" i="6"/>
  <c r="AI20" i="6"/>
  <c r="AH20" i="6"/>
  <c r="AG20" i="6"/>
  <c r="AF20" i="6"/>
  <c r="AE20" i="6"/>
  <c r="AD20" i="6"/>
  <c r="AC20" i="6"/>
  <c r="AO20" i="6" s="1"/>
  <c r="AA20" i="6"/>
  <c r="Z20" i="6"/>
  <c r="Y20" i="6"/>
  <c r="X20" i="6"/>
  <c r="W20" i="6"/>
  <c r="V20" i="6"/>
  <c r="U20" i="6"/>
  <c r="T20" i="6"/>
  <c r="S20" i="6"/>
  <c r="R20" i="6"/>
  <c r="Q20" i="6"/>
  <c r="P20" i="6"/>
  <c r="AB20" i="6" s="1"/>
  <c r="N20" i="6"/>
  <c r="M20" i="6"/>
  <c r="L20" i="6"/>
  <c r="K20" i="6"/>
  <c r="J20" i="6"/>
  <c r="I20" i="6"/>
  <c r="H20" i="6"/>
  <c r="G20" i="6"/>
  <c r="F20" i="6"/>
  <c r="E20" i="6"/>
  <c r="D20" i="6"/>
  <c r="C20" i="6"/>
  <c r="FB19" i="6"/>
  <c r="EO19" i="6"/>
  <c r="EB19" i="6"/>
  <c r="DO19" i="6"/>
  <c r="DB19" i="6"/>
  <c r="CO19" i="6"/>
  <c r="CB19" i="6"/>
  <c r="BO19" i="6"/>
  <c r="BB19" i="6"/>
  <c r="AO19" i="6"/>
  <c r="AB19" i="6"/>
  <c r="O19" i="6"/>
  <c r="FB18" i="6"/>
  <c r="EO18" i="6"/>
  <c r="EB18" i="6"/>
  <c r="DO18" i="6"/>
  <c r="DB18" i="6"/>
  <c r="CO18" i="6"/>
  <c r="CB18" i="6"/>
  <c r="BO18" i="6"/>
  <c r="BB18" i="6"/>
  <c r="AO18" i="6"/>
  <c r="AB18" i="6"/>
  <c r="O18" i="6"/>
  <c r="GO17" i="6"/>
  <c r="GC17" i="6"/>
  <c r="GA17" i="6"/>
  <c r="GB17" i="6" s="1"/>
  <c r="FK17" i="6"/>
  <c r="FJ17" i="6"/>
  <c r="FI17" i="6"/>
  <c r="FH17" i="6"/>
  <c r="FG17" i="6"/>
  <c r="FF17" i="6"/>
  <c r="FE17" i="6"/>
  <c r="FD17" i="6"/>
  <c r="FC17" i="6"/>
  <c r="FO17" i="6" s="1"/>
  <c r="FA17" i="6"/>
  <c r="EZ17" i="6"/>
  <c r="EY17" i="6"/>
  <c r="EX17" i="6"/>
  <c r="EW17" i="6"/>
  <c r="EV17" i="6"/>
  <c r="EU17" i="6"/>
  <c r="ET17" i="6"/>
  <c r="ES17" i="6"/>
  <c r="ER17" i="6"/>
  <c r="EQ17" i="6"/>
  <c r="EP17" i="6"/>
  <c r="EN17" i="6"/>
  <c r="EM17" i="6"/>
  <c r="EL17" i="6"/>
  <c r="EK17" i="6"/>
  <c r="EJ17" i="6"/>
  <c r="EI17" i="6"/>
  <c r="EH17" i="6"/>
  <c r="EG17" i="6"/>
  <c r="EO17" i="6" s="1"/>
  <c r="EF17" i="6"/>
  <c r="EE17" i="6"/>
  <c r="EC17" i="6"/>
  <c r="EB17" i="6"/>
  <c r="EA17" i="6"/>
  <c r="DZ17" i="6"/>
  <c r="DY17" i="6"/>
  <c r="DX17" i="6"/>
  <c r="DO17" i="6"/>
  <c r="DA17" i="6"/>
  <c r="CZ17" i="6"/>
  <c r="CY17" i="6"/>
  <c r="CX17" i="6"/>
  <c r="CW17" i="6"/>
  <c r="CV17" i="6"/>
  <c r="CU17" i="6"/>
  <c r="CT17" i="6"/>
  <c r="CS17" i="6"/>
  <c r="CR17" i="6"/>
  <c r="CQ17" i="6"/>
  <c r="DB17" i="6" s="1"/>
  <c r="CP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O17" i="6" s="1"/>
  <c r="CA17" i="6"/>
  <c r="BZ17" i="6"/>
  <c r="BY17" i="6"/>
  <c r="BX17" i="6"/>
  <c r="BW17" i="6"/>
  <c r="BV17" i="6"/>
  <c r="BU17" i="6"/>
  <c r="BT17" i="6"/>
  <c r="BS17" i="6"/>
  <c r="BR17" i="6"/>
  <c r="BQ17" i="6"/>
  <c r="BP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O17" i="6" s="1"/>
  <c r="BA17" i="6"/>
  <c r="AZ17" i="6"/>
  <c r="AY17" i="6"/>
  <c r="AX17" i="6"/>
  <c r="AW17" i="6"/>
  <c r="AV17" i="6"/>
  <c r="AU17" i="6"/>
  <c r="AT17" i="6"/>
  <c r="AS17" i="6"/>
  <c r="AR17" i="6"/>
  <c r="AQ17" i="6"/>
  <c r="AP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O17" i="6" s="1"/>
  <c r="AA17" i="6"/>
  <c r="Z17" i="6"/>
  <c r="Y17" i="6"/>
  <c r="X17" i="6"/>
  <c r="W17" i="6"/>
  <c r="V17" i="6"/>
  <c r="U17" i="6"/>
  <c r="T17" i="6"/>
  <c r="S17" i="6"/>
  <c r="R17" i="6"/>
  <c r="Q17" i="6"/>
  <c r="P17" i="6"/>
  <c r="N17" i="6"/>
  <c r="M17" i="6"/>
  <c r="L17" i="6"/>
  <c r="K17" i="6"/>
  <c r="J17" i="6"/>
  <c r="I17" i="6"/>
  <c r="H17" i="6"/>
  <c r="G17" i="6"/>
  <c r="O17" i="6" s="1"/>
  <c r="F17" i="6"/>
  <c r="E17" i="6"/>
  <c r="D17" i="6"/>
  <c r="C17" i="6"/>
  <c r="FB16" i="6"/>
  <c r="EO16" i="6"/>
  <c r="EB16" i="6"/>
  <c r="DO16" i="6"/>
  <c r="DB16" i="6"/>
  <c r="CO16" i="6"/>
  <c r="CB16" i="6"/>
  <c r="BO16" i="6"/>
  <c r="BB16" i="6"/>
  <c r="AO16" i="6"/>
  <c r="AB16" i="6"/>
  <c r="O16" i="6"/>
  <c r="FB15" i="6"/>
  <c r="EO15" i="6"/>
  <c r="EB15" i="6"/>
  <c r="EB14" i="6" s="1"/>
  <c r="DO15" i="6"/>
  <c r="DB15" i="6"/>
  <c r="CO15" i="6"/>
  <c r="CB15" i="6"/>
  <c r="BO15" i="6"/>
  <c r="BB15" i="6"/>
  <c r="AO15" i="6"/>
  <c r="AB15" i="6"/>
  <c r="O15" i="6"/>
  <c r="GO14" i="6"/>
  <c r="GC14" i="6"/>
  <c r="GA14" i="6"/>
  <c r="GB14" i="6" s="1"/>
  <c r="FK14" i="6"/>
  <c r="FJ14" i="6"/>
  <c r="FI14" i="6"/>
  <c r="FH14" i="6"/>
  <c r="FG14" i="6"/>
  <c r="FF14" i="6"/>
  <c r="FE14" i="6"/>
  <c r="FD14" i="6"/>
  <c r="FC14" i="6"/>
  <c r="FA14" i="6"/>
  <c r="EZ14" i="6"/>
  <c r="EY14" i="6"/>
  <c r="EX14" i="6"/>
  <c r="EW14" i="6"/>
  <c r="EV14" i="6"/>
  <c r="EU14" i="6"/>
  <c r="ET14" i="6"/>
  <c r="FB14" i="6" s="1"/>
  <c r="ES14" i="6"/>
  <c r="ER14" i="6"/>
  <c r="EQ14" i="6"/>
  <c r="EP14" i="6"/>
  <c r="EN14" i="6"/>
  <c r="EM14" i="6"/>
  <c r="EL14" i="6"/>
  <c r="EK14" i="6"/>
  <c r="EJ14" i="6"/>
  <c r="EI14" i="6"/>
  <c r="EH14" i="6"/>
  <c r="EG14" i="6"/>
  <c r="EO14" i="6" s="1"/>
  <c r="EF14" i="6"/>
  <c r="EE14" i="6"/>
  <c r="EC14" i="6"/>
  <c r="EA14" i="6"/>
  <c r="DZ14" i="6"/>
  <c r="DY14" i="6"/>
  <c r="DX14" i="6"/>
  <c r="DO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O14" i="6" s="1"/>
  <c r="CA14" i="6"/>
  <c r="BZ14" i="6"/>
  <c r="BY14" i="6"/>
  <c r="BX14" i="6"/>
  <c r="BW14" i="6"/>
  <c r="BV14" i="6"/>
  <c r="BU14" i="6"/>
  <c r="BT14" i="6"/>
  <c r="BS14" i="6"/>
  <c r="BR14" i="6"/>
  <c r="BQ14" i="6"/>
  <c r="BP14" i="6"/>
  <c r="CB14" i="6" s="1"/>
  <c r="BN14" i="6"/>
  <c r="BM14" i="6"/>
  <c r="BL14" i="6"/>
  <c r="BK14" i="6"/>
  <c r="BJ14" i="6"/>
  <c r="BI14" i="6"/>
  <c r="BH14" i="6"/>
  <c r="BG14" i="6"/>
  <c r="BF14" i="6"/>
  <c r="BE14" i="6"/>
  <c r="BD14" i="6"/>
  <c r="BC14" i="6"/>
  <c r="BA14" i="6"/>
  <c r="AZ14" i="6"/>
  <c r="AY14" i="6"/>
  <c r="AX14" i="6"/>
  <c r="AW14" i="6"/>
  <c r="AV14" i="6"/>
  <c r="AU14" i="6"/>
  <c r="AT14" i="6"/>
  <c r="AS14" i="6"/>
  <c r="AR14" i="6"/>
  <c r="AQ14" i="6"/>
  <c r="BB14" i="6" s="1"/>
  <c r="AP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A14" i="6"/>
  <c r="Z14" i="6"/>
  <c r="Y14" i="6"/>
  <c r="X14" i="6"/>
  <c r="W14" i="6"/>
  <c r="V14" i="6"/>
  <c r="U14" i="6"/>
  <c r="T14" i="6"/>
  <c r="AB14" i="6" s="1"/>
  <c r="S14" i="6"/>
  <c r="R14" i="6"/>
  <c r="Q14" i="6"/>
  <c r="P14" i="6"/>
  <c r="N14" i="6"/>
  <c r="M14" i="6"/>
  <c r="L14" i="6"/>
  <c r="K14" i="6"/>
  <c r="J14" i="6"/>
  <c r="I14" i="6"/>
  <c r="H14" i="6"/>
  <c r="G14" i="6"/>
  <c r="F14" i="6"/>
  <c r="E14" i="6"/>
  <c r="D14" i="6"/>
  <c r="O14" i="6" s="1"/>
  <c r="C14" i="6"/>
  <c r="FB13" i="6"/>
  <c r="EO13" i="6"/>
  <c r="EB13" i="6"/>
  <c r="DO13" i="6"/>
  <c r="DB13" i="6"/>
  <c r="CO13" i="6"/>
  <c r="CB13" i="6"/>
  <c r="BO13" i="6"/>
  <c r="BB13" i="6"/>
  <c r="AO13" i="6"/>
  <c r="AB13" i="6"/>
  <c r="O13" i="6"/>
  <c r="FB12" i="6"/>
  <c r="EO12" i="6"/>
  <c r="EB12" i="6"/>
  <c r="EB11" i="6" s="1"/>
  <c r="DO12" i="6"/>
  <c r="DB12" i="6"/>
  <c r="CO12" i="6"/>
  <c r="CB12" i="6"/>
  <c r="BO12" i="6"/>
  <c r="BB12" i="6"/>
  <c r="AO12" i="6"/>
  <c r="AB12" i="6"/>
  <c r="O12" i="6"/>
  <c r="GC11" i="6"/>
  <c r="GO11" i="6" s="1"/>
  <c r="GA11" i="6"/>
  <c r="GB11" i="6" s="1"/>
  <c r="FK11" i="6"/>
  <c r="FJ11" i="6"/>
  <c r="FI11" i="6"/>
  <c r="FH11" i="6"/>
  <c r="FG11" i="6"/>
  <c r="FF11" i="6"/>
  <c r="FE11" i="6"/>
  <c r="FD11" i="6"/>
  <c r="FC11" i="6"/>
  <c r="FA11" i="6"/>
  <c r="EZ11" i="6"/>
  <c r="EY11" i="6"/>
  <c r="EX11" i="6"/>
  <c r="EW11" i="6"/>
  <c r="EV11" i="6"/>
  <c r="EU11" i="6"/>
  <c r="ET11" i="6"/>
  <c r="FB11" i="6" s="1"/>
  <c r="ES11" i="6"/>
  <c r="ER11" i="6"/>
  <c r="EQ11" i="6"/>
  <c r="EP11" i="6"/>
  <c r="EN11" i="6"/>
  <c r="EM11" i="6"/>
  <c r="EL11" i="6"/>
  <c r="EK11" i="6"/>
  <c r="EJ11" i="6"/>
  <c r="EI11" i="6"/>
  <c r="EH11" i="6"/>
  <c r="EG11" i="6"/>
  <c r="EF11" i="6"/>
  <c r="EE11" i="6"/>
  <c r="EC11" i="6"/>
  <c r="EO11" i="6" s="1"/>
  <c r="EA11" i="6"/>
  <c r="DZ11" i="6"/>
  <c r="DY11" i="6"/>
  <c r="DX11" i="6"/>
  <c r="DO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DB11" i="6" s="1"/>
  <c r="CN11" i="6"/>
  <c r="CM11" i="6"/>
  <c r="CL11" i="6"/>
  <c r="CK11" i="6"/>
  <c r="CJ11" i="6"/>
  <c r="CI11" i="6"/>
  <c r="CH11" i="6"/>
  <c r="CG11" i="6"/>
  <c r="CF11" i="6"/>
  <c r="CE11" i="6"/>
  <c r="CD11" i="6"/>
  <c r="CC11" i="6"/>
  <c r="CO11" i="6" s="1"/>
  <c r="CA11" i="6"/>
  <c r="BZ11" i="6"/>
  <c r="BY11" i="6"/>
  <c r="BX11" i="6"/>
  <c r="BW11" i="6"/>
  <c r="BV11" i="6"/>
  <c r="BU11" i="6"/>
  <c r="BT11" i="6"/>
  <c r="BS11" i="6"/>
  <c r="BR11" i="6"/>
  <c r="BQ11" i="6"/>
  <c r="BP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O11" i="6" s="1"/>
  <c r="BA11" i="6"/>
  <c r="AZ11" i="6"/>
  <c r="AY11" i="6"/>
  <c r="AX11" i="6"/>
  <c r="AW11" i="6"/>
  <c r="AV11" i="6"/>
  <c r="AU11" i="6"/>
  <c r="AT11" i="6"/>
  <c r="AS11" i="6"/>
  <c r="AR11" i="6"/>
  <c r="AQ11" i="6"/>
  <c r="AP11" i="6"/>
  <c r="AN11" i="6"/>
  <c r="AM11" i="6"/>
  <c r="AL11" i="6"/>
  <c r="AK11" i="6"/>
  <c r="AJ11" i="6"/>
  <c r="AI11" i="6"/>
  <c r="AH11" i="6"/>
  <c r="AG11" i="6"/>
  <c r="AO11" i="6" s="1"/>
  <c r="AF11" i="6"/>
  <c r="AE11" i="6"/>
  <c r="AD11" i="6"/>
  <c r="AC11" i="6"/>
  <c r="AA11" i="6"/>
  <c r="Z11" i="6"/>
  <c r="Y11" i="6"/>
  <c r="X11" i="6"/>
  <c r="W11" i="6"/>
  <c r="V11" i="6"/>
  <c r="U11" i="6"/>
  <c r="T11" i="6"/>
  <c r="S11" i="6"/>
  <c r="R11" i="6"/>
  <c r="Q11" i="6"/>
  <c r="AB11" i="6" s="1"/>
  <c r="P11" i="6"/>
  <c r="N11" i="6"/>
  <c r="M11" i="6"/>
  <c r="L11" i="6"/>
  <c r="K11" i="6"/>
  <c r="J11" i="6"/>
  <c r="I11" i="6"/>
  <c r="H11" i="6"/>
  <c r="G11" i="6"/>
  <c r="F11" i="6"/>
  <c r="E11" i="6"/>
  <c r="D11" i="6"/>
  <c r="C11" i="6"/>
  <c r="FB10" i="6"/>
  <c r="EO10" i="6"/>
  <c r="EB10" i="6"/>
  <c r="DO10" i="6"/>
  <c r="DB10" i="6"/>
  <c r="DB25" i="6" s="1"/>
  <c r="CO10" i="6"/>
  <c r="CO25" i="6" s="1"/>
  <c r="CB10" i="6"/>
  <c r="BO10" i="6"/>
  <c r="BB10" i="6"/>
  <c r="BB25" i="6" s="1"/>
  <c r="AO10" i="6"/>
  <c r="AO25" i="6" s="1"/>
  <c r="AB10" i="6"/>
  <c r="AB25" i="6" s="1"/>
  <c r="O10" i="6"/>
  <c r="FB9" i="6"/>
  <c r="EO9" i="6"/>
  <c r="EB9" i="6"/>
  <c r="DO9" i="6"/>
  <c r="DO24" i="6" s="1"/>
  <c r="DB9" i="6"/>
  <c r="DB24" i="6" s="1"/>
  <c r="DB23" i="6" s="1"/>
  <c r="CO9" i="6"/>
  <c r="CO24" i="6" s="1"/>
  <c r="CB9" i="6"/>
  <c r="BO9" i="6"/>
  <c r="BB9" i="6"/>
  <c r="BB24" i="6" s="1"/>
  <c r="AO9" i="6"/>
  <c r="AO24" i="6" s="1"/>
  <c r="AO23" i="6" s="1"/>
  <c r="AB9" i="6"/>
  <c r="O9" i="6"/>
  <c r="O24" i="6" s="1"/>
  <c r="GC8" i="6"/>
  <c r="GO8" i="6" s="1"/>
  <c r="GB8" i="6"/>
  <c r="GA8" i="6"/>
  <c r="FK8" i="6"/>
  <c r="FJ8" i="6"/>
  <c r="FI8" i="6"/>
  <c r="FH8" i="6"/>
  <c r="FG8" i="6"/>
  <c r="FF8" i="6"/>
  <c r="FE8" i="6"/>
  <c r="FD8" i="6"/>
  <c r="FO8" i="6" s="1"/>
  <c r="FC8" i="6"/>
  <c r="FA8" i="6"/>
  <c r="EZ8" i="6"/>
  <c r="EY8" i="6"/>
  <c r="EX8" i="6"/>
  <c r="EW8" i="6"/>
  <c r="EV8" i="6"/>
  <c r="EU8" i="6"/>
  <c r="ET8" i="6"/>
  <c r="ES8" i="6"/>
  <c r="ER8" i="6"/>
  <c r="EQ8" i="6"/>
  <c r="FB8" i="6" s="1"/>
  <c r="EP8" i="6"/>
  <c r="EN8" i="6"/>
  <c r="EM8" i="6"/>
  <c r="EL8" i="6"/>
  <c r="EK8" i="6"/>
  <c r="EJ8" i="6"/>
  <c r="EI8" i="6"/>
  <c r="EH8" i="6"/>
  <c r="EG8" i="6"/>
  <c r="EF8" i="6"/>
  <c r="EE8" i="6"/>
  <c r="EC8" i="6"/>
  <c r="EA8" i="6"/>
  <c r="DZ8" i="6"/>
  <c r="DY8" i="6"/>
  <c r="DX8" i="6"/>
  <c r="DO8" i="6"/>
  <c r="DA8" i="6"/>
  <c r="CZ8" i="6"/>
  <c r="CY8" i="6"/>
  <c r="CX8" i="6"/>
  <c r="CW8" i="6"/>
  <c r="CV8" i="6"/>
  <c r="CU8" i="6"/>
  <c r="CT8" i="6"/>
  <c r="CS8" i="6"/>
  <c r="CR8" i="6"/>
  <c r="CQ8" i="6"/>
  <c r="CP8" i="6"/>
  <c r="DB8" i="6" s="1"/>
  <c r="CN8" i="6"/>
  <c r="CM8" i="6"/>
  <c r="CL8" i="6"/>
  <c r="CK8" i="6"/>
  <c r="CJ8" i="6"/>
  <c r="CI8" i="6"/>
  <c r="CH8" i="6"/>
  <c r="CG8" i="6"/>
  <c r="CF8" i="6"/>
  <c r="CE8" i="6"/>
  <c r="CD8" i="6"/>
  <c r="CC8" i="6"/>
  <c r="CA8" i="6"/>
  <c r="BZ8" i="6"/>
  <c r="BY8" i="6"/>
  <c r="BX8" i="6"/>
  <c r="BW8" i="6"/>
  <c r="BV8" i="6"/>
  <c r="BU8" i="6"/>
  <c r="BT8" i="6"/>
  <c r="BS8" i="6"/>
  <c r="BR8" i="6"/>
  <c r="BQ8" i="6"/>
  <c r="BP8" i="6"/>
  <c r="CB8" i="6" s="1"/>
  <c r="BN8" i="6"/>
  <c r="BM8" i="6"/>
  <c r="BL8" i="6"/>
  <c r="BK8" i="6"/>
  <c r="BJ8" i="6"/>
  <c r="BI8" i="6"/>
  <c r="BH8" i="6"/>
  <c r="BG8" i="6"/>
  <c r="BO8" i="6" s="1"/>
  <c r="BF8" i="6"/>
  <c r="BE8" i="6"/>
  <c r="BD8" i="6"/>
  <c r="BC8" i="6"/>
  <c r="BA8" i="6"/>
  <c r="AZ8" i="6"/>
  <c r="AY8" i="6"/>
  <c r="AX8" i="6"/>
  <c r="AW8" i="6"/>
  <c r="AV8" i="6"/>
  <c r="AU8" i="6"/>
  <c r="AT8" i="6"/>
  <c r="AS8" i="6"/>
  <c r="AR8" i="6"/>
  <c r="AQ8" i="6"/>
  <c r="BB8" i="6" s="1"/>
  <c r="AP8" i="6"/>
  <c r="AN8" i="6"/>
  <c r="AM8" i="6"/>
  <c r="AL8" i="6"/>
  <c r="AK8" i="6"/>
  <c r="AJ8" i="6"/>
  <c r="AI8" i="6"/>
  <c r="AH8" i="6"/>
  <c r="AG8" i="6"/>
  <c r="AF8" i="6"/>
  <c r="AE8" i="6"/>
  <c r="AD8" i="6"/>
  <c r="AO8" i="6" s="1"/>
  <c r="AC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J8" i="6"/>
  <c r="I8" i="6"/>
  <c r="H8" i="6"/>
  <c r="G8" i="6"/>
  <c r="F8" i="6"/>
  <c r="E8" i="6"/>
  <c r="D8" i="6"/>
  <c r="C8" i="6"/>
  <c r="FB45" i="7"/>
  <c r="EO45" i="7"/>
  <c r="DO45" i="7"/>
  <c r="DB45" i="7"/>
  <c r="CO45" i="7"/>
  <c r="CB45" i="7"/>
  <c r="BO45" i="7"/>
  <c r="BB45" i="7"/>
  <c r="AO45" i="7"/>
  <c r="AB45" i="7"/>
  <c r="O45" i="7"/>
  <c r="FB44" i="7"/>
  <c r="EO44" i="7"/>
  <c r="DO44" i="7"/>
  <c r="DB44" i="7"/>
  <c r="CO44" i="7"/>
  <c r="CB44" i="7"/>
  <c r="BO44" i="7"/>
  <c r="BB44" i="7"/>
  <c r="AO44" i="7"/>
  <c r="AB44" i="7"/>
  <c r="O44" i="7"/>
  <c r="FB43" i="7"/>
  <c r="ES43" i="7"/>
  <c r="ER43" i="7"/>
  <c r="EQ43" i="7"/>
  <c r="EP43" i="7"/>
  <c r="EN43" i="7"/>
  <c r="EM43" i="7"/>
  <c r="EL43" i="7"/>
  <c r="EK43" i="7"/>
  <c r="EJ43" i="7"/>
  <c r="EI43" i="7"/>
  <c r="EH43" i="7"/>
  <c r="EG43" i="7"/>
  <c r="EF43" i="7"/>
  <c r="EE43" i="7"/>
  <c r="ED43" i="7"/>
  <c r="EC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N43" i="7"/>
  <c r="DM43" i="7"/>
  <c r="DL43" i="7"/>
  <c r="DK43" i="7"/>
  <c r="DJ43" i="7"/>
  <c r="DI43" i="7"/>
  <c r="DH43" i="7"/>
  <c r="DG43" i="7"/>
  <c r="DF43" i="7"/>
  <c r="DE43" i="7"/>
  <c r="DD43" i="7"/>
  <c r="DO43" i="7" s="1"/>
  <c r="DC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O43" i="7" s="1"/>
  <c r="CA43" i="7"/>
  <c r="BZ43" i="7"/>
  <c r="BY43" i="7"/>
  <c r="BX43" i="7"/>
  <c r="BW43" i="7"/>
  <c r="BV43" i="7"/>
  <c r="BU43" i="7"/>
  <c r="BT43" i="7"/>
  <c r="BS43" i="7"/>
  <c r="BR43" i="7"/>
  <c r="BQ43" i="7"/>
  <c r="BP43" i="7"/>
  <c r="CB43" i="7" s="1"/>
  <c r="BN43" i="7"/>
  <c r="BM43" i="7"/>
  <c r="BL43" i="7"/>
  <c r="BK43" i="7"/>
  <c r="BJ43" i="7"/>
  <c r="BI43" i="7"/>
  <c r="BH43" i="7"/>
  <c r="BG43" i="7"/>
  <c r="BF43" i="7"/>
  <c r="BE43" i="7"/>
  <c r="BD43" i="7"/>
  <c r="BC43" i="7"/>
  <c r="BO43" i="7" s="1"/>
  <c r="BA43" i="7"/>
  <c r="AZ43" i="7"/>
  <c r="AY43" i="7"/>
  <c r="AX43" i="7"/>
  <c r="AW43" i="7"/>
  <c r="AV43" i="7"/>
  <c r="AU43" i="7"/>
  <c r="AT43" i="7"/>
  <c r="AS43" i="7"/>
  <c r="AR43" i="7"/>
  <c r="AQ43" i="7"/>
  <c r="AP43" i="7"/>
  <c r="BB43" i="7" s="1"/>
  <c r="AN43" i="7"/>
  <c r="AM43" i="7"/>
  <c r="AL43" i="7"/>
  <c r="AK43" i="7"/>
  <c r="AJ43" i="7"/>
  <c r="AI43" i="7"/>
  <c r="AH43" i="7"/>
  <c r="AG43" i="7"/>
  <c r="AO43" i="7" s="1"/>
  <c r="AF43" i="7"/>
  <c r="AE43" i="7"/>
  <c r="AD43" i="7"/>
  <c r="AC43" i="7"/>
  <c r="AA43" i="7"/>
  <c r="Z43" i="7"/>
  <c r="Y43" i="7"/>
  <c r="X43" i="7"/>
  <c r="W43" i="7"/>
  <c r="V43" i="7"/>
  <c r="U43" i="7"/>
  <c r="T43" i="7"/>
  <c r="AB43" i="7" s="1"/>
  <c r="S43" i="7"/>
  <c r="R43" i="7"/>
  <c r="Q43" i="7"/>
  <c r="P43" i="7"/>
  <c r="N43" i="7"/>
  <c r="M43" i="7"/>
  <c r="L43" i="7"/>
  <c r="O43" i="7" s="1"/>
  <c r="FB37" i="7"/>
  <c r="EN37" i="7"/>
  <c r="EM37" i="7"/>
  <c r="EL37" i="7"/>
  <c r="EK37" i="7"/>
  <c r="EJ37" i="7"/>
  <c r="EI37" i="7"/>
  <c r="EI35" i="7" s="1"/>
  <c r="EH37" i="7"/>
  <c r="EG37" i="7"/>
  <c r="EF37" i="7"/>
  <c r="EE37" i="7"/>
  <c r="ED37" i="7"/>
  <c r="EC37" i="7"/>
  <c r="EA37" i="7"/>
  <c r="EA35" i="7" s="1"/>
  <c r="DZ37" i="7"/>
  <c r="DX37" i="7"/>
  <c r="DW37" i="7"/>
  <c r="DV37" i="7"/>
  <c r="DU37" i="7"/>
  <c r="DT37" i="7"/>
  <c r="DS37" i="7"/>
  <c r="DR37" i="7"/>
  <c r="DR35" i="7" s="1"/>
  <c r="DQ37" i="7"/>
  <c r="DP37" i="7"/>
  <c r="DN37" i="7"/>
  <c r="DM37" i="7"/>
  <c r="DL37" i="7"/>
  <c r="DK37" i="7"/>
  <c r="DJ37" i="7"/>
  <c r="DJ35" i="7" s="1"/>
  <c r="DI37" i="7"/>
  <c r="DH37" i="7"/>
  <c r="DG37" i="7"/>
  <c r="DO37" i="7" s="1"/>
  <c r="DF37" i="7"/>
  <c r="DE37" i="7"/>
  <c r="DD37" i="7"/>
  <c r="DC37" i="7"/>
  <c r="DA37" i="7"/>
  <c r="CZ37" i="7"/>
  <c r="CY37" i="7"/>
  <c r="CX37" i="7"/>
  <c r="CW37" i="7"/>
  <c r="CV37" i="7"/>
  <c r="CU37" i="7"/>
  <c r="CT37" i="7"/>
  <c r="CT35" i="7" s="1"/>
  <c r="CS37" i="7"/>
  <c r="CR37" i="7"/>
  <c r="CP37" i="7"/>
  <c r="CN37" i="7"/>
  <c r="CL37" i="7"/>
  <c r="CK37" i="7"/>
  <c r="CJ37" i="7"/>
  <c r="CJ35" i="7" s="1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T35" i="7" s="1"/>
  <c r="BS37" i="7"/>
  <c r="BR37" i="7"/>
  <c r="BQ37" i="7"/>
  <c r="BP37" i="7"/>
  <c r="BN37" i="7"/>
  <c r="BM37" i="7"/>
  <c r="BL37" i="7"/>
  <c r="BL35" i="7" s="1"/>
  <c r="BK37" i="7"/>
  <c r="BJ37" i="7"/>
  <c r="BI37" i="7"/>
  <c r="BH37" i="7"/>
  <c r="BG37" i="7"/>
  <c r="BF37" i="7"/>
  <c r="BE37" i="7"/>
  <c r="BD37" i="7"/>
  <c r="BD35" i="7" s="1"/>
  <c r="BC37" i="7"/>
  <c r="BA37" i="7"/>
  <c r="AZ37" i="7"/>
  <c r="AY37" i="7"/>
  <c r="AX37" i="7"/>
  <c r="AW37" i="7"/>
  <c r="AV37" i="7"/>
  <c r="AV35" i="7" s="1"/>
  <c r="AU37" i="7"/>
  <c r="AT37" i="7"/>
  <c r="AS37" i="7"/>
  <c r="AR37" i="7"/>
  <c r="AQ37" i="7"/>
  <c r="AP37" i="7"/>
  <c r="AN37" i="7"/>
  <c r="AN35" i="7" s="1"/>
  <c r="AM37" i="7"/>
  <c r="AL37" i="7"/>
  <c r="AK37" i="7"/>
  <c r="AJ37" i="7"/>
  <c r="AI37" i="7"/>
  <c r="AH37" i="7"/>
  <c r="AG37" i="7"/>
  <c r="AF37" i="7"/>
  <c r="AF35" i="7" s="1"/>
  <c r="AE37" i="7"/>
  <c r="AD37" i="7"/>
  <c r="AC37" i="7"/>
  <c r="AA37" i="7"/>
  <c r="Z37" i="7"/>
  <c r="Y37" i="7"/>
  <c r="X37" i="7"/>
  <c r="X35" i="7" s="1"/>
  <c r="W37" i="7"/>
  <c r="V37" i="7"/>
  <c r="U37" i="7"/>
  <c r="T37" i="7"/>
  <c r="S37" i="7"/>
  <c r="R37" i="7"/>
  <c r="Q37" i="7"/>
  <c r="P37" i="7"/>
  <c r="P35" i="7" s="1"/>
  <c r="N37" i="7"/>
  <c r="M37" i="7"/>
  <c r="L37" i="7"/>
  <c r="K37" i="7"/>
  <c r="J37" i="7"/>
  <c r="I37" i="7"/>
  <c r="H37" i="7"/>
  <c r="H35" i="7" s="1"/>
  <c r="G37" i="7"/>
  <c r="F37" i="7"/>
  <c r="E37" i="7"/>
  <c r="D37" i="7"/>
  <c r="C37" i="7"/>
  <c r="FB36" i="7"/>
  <c r="EN36" i="7"/>
  <c r="EN35" i="7" s="1"/>
  <c r="EM36" i="7"/>
  <c r="EL36" i="7"/>
  <c r="EL35" i="7" s="1"/>
  <c r="EK36" i="7"/>
  <c r="EJ36" i="7"/>
  <c r="EI36" i="7"/>
  <c r="EH36" i="7"/>
  <c r="EG36" i="7"/>
  <c r="EF36" i="7"/>
  <c r="EF35" i="7" s="1"/>
  <c r="EE36" i="7"/>
  <c r="ED36" i="7"/>
  <c r="ED35" i="7" s="1"/>
  <c r="EC36" i="7"/>
  <c r="EA36" i="7"/>
  <c r="DZ36" i="7"/>
  <c r="DX36" i="7"/>
  <c r="DW36" i="7"/>
  <c r="DW35" i="7" s="1"/>
  <c r="DV36" i="7"/>
  <c r="DU36" i="7"/>
  <c r="DU35" i="7" s="1"/>
  <c r="DT36" i="7"/>
  <c r="DS36" i="7"/>
  <c r="DR36" i="7"/>
  <c r="DQ36" i="7"/>
  <c r="DP36" i="7"/>
  <c r="DN36" i="7"/>
  <c r="DM36" i="7"/>
  <c r="DL36" i="7"/>
  <c r="DK36" i="7"/>
  <c r="DJ36" i="7"/>
  <c r="DI36" i="7"/>
  <c r="DH36" i="7"/>
  <c r="DG36" i="7"/>
  <c r="DG35" i="7" s="1"/>
  <c r="DF36" i="7"/>
  <c r="DE36" i="7"/>
  <c r="DD36" i="7"/>
  <c r="DC36" i="7"/>
  <c r="DA36" i="7"/>
  <c r="CZ36" i="7"/>
  <c r="CY36" i="7"/>
  <c r="CY35" i="7" s="1"/>
  <c r="CX36" i="7"/>
  <c r="CW36" i="7"/>
  <c r="CV36" i="7"/>
  <c r="CU36" i="7"/>
  <c r="CT36" i="7"/>
  <c r="CS36" i="7"/>
  <c r="CR36" i="7"/>
  <c r="CP36" i="7"/>
  <c r="CN36" i="7"/>
  <c r="CL36" i="7"/>
  <c r="CK36" i="7"/>
  <c r="CJ36" i="7"/>
  <c r="CI36" i="7"/>
  <c r="CH36" i="7"/>
  <c r="CG36" i="7"/>
  <c r="CG35" i="7" s="1"/>
  <c r="CF36" i="7"/>
  <c r="CE36" i="7"/>
  <c r="CD36" i="7"/>
  <c r="CC36" i="7"/>
  <c r="CA36" i="7"/>
  <c r="BZ36" i="7"/>
  <c r="BY36" i="7"/>
  <c r="BY35" i="7" s="1"/>
  <c r="BX36" i="7"/>
  <c r="BW36" i="7"/>
  <c r="BV36" i="7"/>
  <c r="BU36" i="7"/>
  <c r="BT36" i="7"/>
  <c r="BS36" i="7"/>
  <c r="BR36" i="7"/>
  <c r="BQ36" i="7"/>
  <c r="BQ35" i="7" s="1"/>
  <c r="BP36" i="7"/>
  <c r="BN36" i="7"/>
  <c r="BM36" i="7"/>
  <c r="BL36" i="7"/>
  <c r="BK36" i="7"/>
  <c r="BJ36" i="7"/>
  <c r="BI36" i="7"/>
  <c r="BI35" i="7" s="1"/>
  <c r="BH36" i="7"/>
  <c r="BG36" i="7"/>
  <c r="BF36" i="7"/>
  <c r="BE36" i="7"/>
  <c r="BD36" i="7"/>
  <c r="BC36" i="7"/>
  <c r="BA36" i="7"/>
  <c r="BA35" i="7" s="1"/>
  <c r="AZ36" i="7"/>
  <c r="AY36" i="7"/>
  <c r="AX36" i="7"/>
  <c r="AW36" i="7"/>
  <c r="AV36" i="7"/>
  <c r="AU36" i="7"/>
  <c r="AT36" i="7"/>
  <c r="AS36" i="7"/>
  <c r="AS35" i="7" s="1"/>
  <c r="AR36" i="7"/>
  <c r="AQ36" i="7"/>
  <c r="AP36" i="7"/>
  <c r="AN36" i="7"/>
  <c r="AM36" i="7"/>
  <c r="AL36" i="7"/>
  <c r="AK36" i="7"/>
  <c r="AK35" i="7" s="1"/>
  <c r="AJ36" i="7"/>
  <c r="AI36" i="7"/>
  <c r="AH36" i="7"/>
  <c r="AG36" i="7"/>
  <c r="AF36" i="7"/>
  <c r="AE36" i="7"/>
  <c r="AD36" i="7"/>
  <c r="AC36" i="7"/>
  <c r="AC35" i="7" s="1"/>
  <c r="AA36" i="7"/>
  <c r="Z36" i="7"/>
  <c r="Y36" i="7"/>
  <c r="X36" i="7"/>
  <c r="W36" i="7"/>
  <c r="V36" i="7"/>
  <c r="U36" i="7"/>
  <c r="U35" i="7" s="1"/>
  <c r="T36" i="7"/>
  <c r="S36" i="7"/>
  <c r="R36" i="7"/>
  <c r="Q36" i="7"/>
  <c r="P36" i="7"/>
  <c r="N36" i="7"/>
  <c r="M36" i="7"/>
  <c r="M35" i="7" s="1"/>
  <c r="L36" i="7"/>
  <c r="K36" i="7"/>
  <c r="J36" i="7"/>
  <c r="I36" i="7"/>
  <c r="H36" i="7"/>
  <c r="G36" i="7"/>
  <c r="F36" i="7"/>
  <c r="E36" i="7"/>
  <c r="E35" i="7" s="1"/>
  <c r="D36" i="7"/>
  <c r="C36" i="7"/>
  <c r="FB35" i="7"/>
  <c r="EM35" i="7"/>
  <c r="EK35" i="7"/>
  <c r="EJ35" i="7"/>
  <c r="EH35" i="7"/>
  <c r="EG35" i="7"/>
  <c r="EE35" i="7"/>
  <c r="EC35" i="7"/>
  <c r="DZ35" i="7"/>
  <c r="DX35" i="7"/>
  <c r="DV35" i="7"/>
  <c r="DT35" i="7"/>
  <c r="DS35" i="7"/>
  <c r="DQ35" i="7"/>
  <c r="DP35" i="7"/>
  <c r="EB35" i="7" s="1"/>
  <c r="DN35" i="7"/>
  <c r="DM35" i="7"/>
  <c r="DL35" i="7"/>
  <c r="DK35" i="7"/>
  <c r="DI35" i="7"/>
  <c r="DH35" i="7"/>
  <c r="DF35" i="7"/>
  <c r="DE35" i="7"/>
  <c r="DD35" i="7"/>
  <c r="DO35" i="7" s="1"/>
  <c r="DC35" i="7"/>
  <c r="DA35" i="7"/>
  <c r="CZ35" i="7"/>
  <c r="CX35" i="7"/>
  <c r="CW35" i="7"/>
  <c r="CV35" i="7"/>
  <c r="CU35" i="7"/>
  <c r="CS35" i="7"/>
  <c r="CR35" i="7"/>
  <c r="CN35" i="7"/>
  <c r="CL35" i="7"/>
  <c r="CK35" i="7"/>
  <c r="CI35" i="7"/>
  <c r="CH35" i="7"/>
  <c r="CF35" i="7"/>
  <c r="CE35" i="7"/>
  <c r="CD35" i="7"/>
  <c r="CC35" i="7"/>
  <c r="CA35" i="7"/>
  <c r="BZ35" i="7"/>
  <c r="BX35" i="7"/>
  <c r="BW35" i="7"/>
  <c r="BV35" i="7"/>
  <c r="BU35" i="7"/>
  <c r="BS35" i="7"/>
  <c r="BR35" i="7"/>
  <c r="BP35" i="7"/>
  <c r="BN35" i="7"/>
  <c r="BM35" i="7"/>
  <c r="BK35" i="7"/>
  <c r="BJ35" i="7"/>
  <c r="BH35" i="7"/>
  <c r="BG35" i="7"/>
  <c r="BF35" i="7"/>
  <c r="BE35" i="7"/>
  <c r="BC35" i="7"/>
  <c r="AZ35" i="7"/>
  <c r="AY35" i="7"/>
  <c r="AX35" i="7"/>
  <c r="AW35" i="7"/>
  <c r="AU35" i="7"/>
  <c r="AT35" i="7"/>
  <c r="AR35" i="7"/>
  <c r="AQ35" i="7"/>
  <c r="AP35" i="7"/>
  <c r="AM35" i="7"/>
  <c r="AL35" i="7"/>
  <c r="AJ35" i="7"/>
  <c r="AI35" i="7"/>
  <c r="AH35" i="7"/>
  <c r="AG35" i="7"/>
  <c r="AE35" i="7"/>
  <c r="AD35" i="7"/>
  <c r="AA35" i="7"/>
  <c r="Z35" i="7"/>
  <c r="Y35" i="7"/>
  <c r="W35" i="7"/>
  <c r="V35" i="7"/>
  <c r="T35" i="7"/>
  <c r="S35" i="7"/>
  <c r="R35" i="7"/>
  <c r="Q35" i="7"/>
  <c r="N35" i="7"/>
  <c r="L35" i="7"/>
  <c r="K35" i="7"/>
  <c r="J35" i="7"/>
  <c r="I35" i="7"/>
  <c r="G35" i="7"/>
  <c r="F35" i="7"/>
  <c r="D35" i="7"/>
  <c r="C35" i="7"/>
  <c r="DO34" i="7"/>
  <c r="DB34" i="7"/>
  <c r="CO34" i="7"/>
  <c r="CB34" i="7"/>
  <c r="BO34" i="7"/>
  <c r="BB34" i="7"/>
  <c r="AO34" i="7"/>
  <c r="AB34" i="7"/>
  <c r="O34" i="7"/>
  <c r="DO33" i="7"/>
  <c r="DB33" i="7"/>
  <c r="CO33" i="7"/>
  <c r="CB33" i="7"/>
  <c r="BO33" i="7"/>
  <c r="BB33" i="7"/>
  <c r="AO33" i="7"/>
  <c r="AB33" i="7"/>
  <c r="O33" i="7"/>
  <c r="FB32" i="7"/>
  <c r="EO32" i="7"/>
  <c r="DX32" i="7"/>
  <c r="DW32" i="7"/>
  <c r="DV32" i="7"/>
  <c r="DU32" i="7"/>
  <c r="DT32" i="7"/>
  <c r="DS32" i="7"/>
  <c r="DR32" i="7"/>
  <c r="DQ32" i="7"/>
  <c r="DP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O32" i="7" s="1"/>
  <c r="DA32" i="7"/>
  <c r="CZ32" i="7"/>
  <c r="CY32" i="7"/>
  <c r="CX32" i="7"/>
  <c r="CW32" i="7"/>
  <c r="CV32" i="7"/>
  <c r="CU32" i="7"/>
  <c r="CT32" i="7"/>
  <c r="DB32" i="7" s="1"/>
  <c r="CS32" i="7"/>
  <c r="CR32" i="7"/>
  <c r="CP32" i="7"/>
  <c r="CO32" i="7"/>
  <c r="CB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O32" i="7" s="1"/>
  <c r="BA32" i="7"/>
  <c r="AZ32" i="7"/>
  <c r="AY32" i="7"/>
  <c r="AX32" i="7"/>
  <c r="AW32" i="7"/>
  <c r="AV32" i="7"/>
  <c r="AU32" i="7"/>
  <c r="AT32" i="7"/>
  <c r="AS32" i="7"/>
  <c r="AR32" i="7"/>
  <c r="AQ32" i="7"/>
  <c r="AP32" i="7"/>
  <c r="BB32" i="7" s="1"/>
  <c r="AN32" i="7"/>
  <c r="AM32" i="7"/>
  <c r="AL32" i="7"/>
  <c r="AK32" i="7"/>
  <c r="AJ32" i="7"/>
  <c r="AI32" i="7"/>
  <c r="AH32" i="7"/>
  <c r="AG32" i="7"/>
  <c r="AO32" i="7" s="1"/>
  <c r="AF32" i="7"/>
  <c r="AE32" i="7"/>
  <c r="AD32" i="7"/>
  <c r="AC32" i="7"/>
  <c r="AA32" i="7"/>
  <c r="Z32" i="7"/>
  <c r="Y32" i="7"/>
  <c r="X32" i="7"/>
  <c r="W32" i="7"/>
  <c r="V32" i="7"/>
  <c r="U32" i="7"/>
  <c r="T32" i="7"/>
  <c r="AB32" i="7" s="1"/>
  <c r="S32" i="7"/>
  <c r="R32" i="7"/>
  <c r="Q32" i="7"/>
  <c r="P32" i="7"/>
  <c r="N32" i="7"/>
  <c r="M32" i="7"/>
  <c r="L32" i="7"/>
  <c r="K32" i="7"/>
  <c r="J32" i="7"/>
  <c r="I32" i="7"/>
  <c r="H32" i="7"/>
  <c r="G32" i="7"/>
  <c r="F32" i="7"/>
  <c r="E32" i="7"/>
  <c r="D32" i="7"/>
  <c r="O32" i="7" s="1"/>
  <c r="C32" i="7"/>
  <c r="DO31" i="7"/>
  <c r="DB31" i="7"/>
  <c r="CO31" i="7"/>
  <c r="CB31" i="7"/>
  <c r="BO31" i="7"/>
  <c r="BB31" i="7"/>
  <c r="AO31" i="7"/>
  <c r="AB31" i="7"/>
  <c r="O31" i="7"/>
  <c r="DO30" i="7"/>
  <c r="DB30" i="7"/>
  <c r="CO30" i="7"/>
  <c r="CB30" i="7"/>
  <c r="BO30" i="7"/>
  <c r="BB30" i="7"/>
  <c r="AO30" i="7"/>
  <c r="AB30" i="7"/>
  <c r="O30" i="7"/>
  <c r="FB29" i="7"/>
  <c r="EO29" i="7"/>
  <c r="DX29" i="7"/>
  <c r="DW29" i="7"/>
  <c r="DV29" i="7"/>
  <c r="DU29" i="7"/>
  <c r="DT29" i="7"/>
  <c r="DS29" i="7"/>
  <c r="DR29" i="7"/>
  <c r="DQ29" i="7"/>
  <c r="DP29" i="7"/>
  <c r="DN29" i="7"/>
  <c r="DM29" i="7"/>
  <c r="DL29" i="7"/>
  <c r="DK29" i="7"/>
  <c r="DJ29" i="7"/>
  <c r="DI29" i="7"/>
  <c r="DH29" i="7"/>
  <c r="DG29" i="7"/>
  <c r="DO29" i="7" s="1"/>
  <c r="DF29" i="7"/>
  <c r="DE29" i="7"/>
  <c r="DD29" i="7"/>
  <c r="DC29" i="7"/>
  <c r="DA29" i="7"/>
  <c r="CZ29" i="7"/>
  <c r="CY29" i="7"/>
  <c r="CX29" i="7"/>
  <c r="CW29" i="7"/>
  <c r="CV29" i="7"/>
  <c r="CU29" i="7"/>
  <c r="CT29" i="7"/>
  <c r="CS29" i="7"/>
  <c r="CR29" i="7"/>
  <c r="CP29" i="7"/>
  <c r="DB29" i="7" s="1"/>
  <c r="CO29" i="7"/>
  <c r="CB29" i="7"/>
  <c r="BN29" i="7"/>
  <c r="BM29" i="7"/>
  <c r="BL29" i="7"/>
  <c r="BK29" i="7"/>
  <c r="BJ29" i="7"/>
  <c r="BI29" i="7"/>
  <c r="BH29" i="7"/>
  <c r="BG29" i="7"/>
  <c r="BO29" i="7" s="1"/>
  <c r="BF29" i="7"/>
  <c r="BE29" i="7"/>
  <c r="BD29" i="7"/>
  <c r="BC29" i="7"/>
  <c r="BA29" i="7"/>
  <c r="AZ29" i="7"/>
  <c r="AY29" i="7"/>
  <c r="AX29" i="7"/>
  <c r="AW29" i="7"/>
  <c r="AV29" i="7"/>
  <c r="AU29" i="7"/>
  <c r="AT29" i="7"/>
  <c r="BB29" i="7" s="1"/>
  <c r="AS29" i="7"/>
  <c r="AR29" i="7"/>
  <c r="AQ29" i="7"/>
  <c r="AP29" i="7"/>
  <c r="AN29" i="7"/>
  <c r="AM29" i="7"/>
  <c r="AL29" i="7"/>
  <c r="AK29" i="7"/>
  <c r="AJ29" i="7"/>
  <c r="AI29" i="7"/>
  <c r="AH29" i="7"/>
  <c r="AG29" i="7"/>
  <c r="AF29" i="7"/>
  <c r="AE29" i="7"/>
  <c r="AD29" i="7"/>
  <c r="AO29" i="7" s="1"/>
  <c r="AC29" i="7"/>
  <c r="AA29" i="7"/>
  <c r="Z29" i="7"/>
  <c r="Y29" i="7"/>
  <c r="X29" i="7"/>
  <c r="W29" i="7"/>
  <c r="V29" i="7"/>
  <c r="U29" i="7"/>
  <c r="T29" i="7"/>
  <c r="S29" i="7"/>
  <c r="R29" i="7"/>
  <c r="Q29" i="7"/>
  <c r="AB29" i="7" s="1"/>
  <c r="P29" i="7"/>
  <c r="N29" i="7"/>
  <c r="M29" i="7"/>
  <c r="L29" i="7"/>
  <c r="K29" i="7"/>
  <c r="J29" i="7"/>
  <c r="I29" i="7"/>
  <c r="H29" i="7"/>
  <c r="G29" i="7"/>
  <c r="F29" i="7"/>
  <c r="E29" i="7"/>
  <c r="D29" i="7"/>
  <c r="C29" i="7"/>
  <c r="DO28" i="7"/>
  <c r="DB28" i="7"/>
  <c r="CO28" i="7"/>
  <c r="CO37" i="7" s="1"/>
  <c r="CB28" i="7"/>
  <c r="BO28" i="7"/>
  <c r="BO37" i="7" s="1"/>
  <c r="BB28" i="7"/>
  <c r="BB37" i="7" s="1"/>
  <c r="AO28" i="7"/>
  <c r="AB28" i="7"/>
  <c r="AB37" i="7" s="1"/>
  <c r="O28" i="7"/>
  <c r="O37" i="7" s="1"/>
  <c r="DO27" i="7"/>
  <c r="DB27" i="7"/>
  <c r="CO27" i="7"/>
  <c r="CO36" i="7" s="1"/>
  <c r="CB27" i="7"/>
  <c r="CB36" i="7" s="1"/>
  <c r="BO27" i="7"/>
  <c r="BO36" i="7" s="1"/>
  <c r="BB27" i="7"/>
  <c r="AO27" i="7"/>
  <c r="AO36" i="7" s="1"/>
  <c r="AB27" i="7"/>
  <c r="AB36" i="7" s="1"/>
  <c r="AB35" i="7" s="1"/>
  <c r="O27" i="7"/>
  <c r="O36" i="7" s="1"/>
  <c r="FB26" i="7"/>
  <c r="EO26" i="7"/>
  <c r="DX26" i="7"/>
  <c r="DW26" i="7"/>
  <c r="DV26" i="7"/>
  <c r="DU26" i="7"/>
  <c r="DT26" i="7"/>
  <c r="DS26" i="7"/>
  <c r="DR26" i="7"/>
  <c r="DQ26" i="7"/>
  <c r="EB26" i="7" s="1"/>
  <c r="DP26" i="7"/>
  <c r="DN26" i="7"/>
  <c r="DM26" i="7"/>
  <c r="DL26" i="7"/>
  <c r="DK26" i="7"/>
  <c r="DJ26" i="7"/>
  <c r="DI26" i="7"/>
  <c r="DH26" i="7"/>
  <c r="DG26" i="7"/>
  <c r="DF26" i="7"/>
  <c r="DE26" i="7"/>
  <c r="DD26" i="7"/>
  <c r="DO26" i="7" s="1"/>
  <c r="DC26" i="7"/>
  <c r="DA26" i="7"/>
  <c r="CZ26" i="7"/>
  <c r="CY26" i="7"/>
  <c r="CX26" i="7"/>
  <c r="CW26" i="7"/>
  <c r="CV26" i="7"/>
  <c r="CU26" i="7"/>
  <c r="CT26" i="7"/>
  <c r="CS26" i="7"/>
  <c r="CR26" i="7"/>
  <c r="CP26" i="7"/>
  <c r="CO26" i="7"/>
  <c r="CB26" i="7"/>
  <c r="BN26" i="7"/>
  <c r="BM26" i="7"/>
  <c r="BL26" i="7"/>
  <c r="BK26" i="7"/>
  <c r="BJ26" i="7"/>
  <c r="BI26" i="7"/>
  <c r="BH26" i="7"/>
  <c r="BG26" i="7"/>
  <c r="BF26" i="7"/>
  <c r="BE26" i="7"/>
  <c r="BD26" i="7"/>
  <c r="BO26" i="7" s="1"/>
  <c r="BC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O26" i="7" s="1"/>
  <c r="AA26" i="7"/>
  <c r="Z26" i="7"/>
  <c r="Y26" i="7"/>
  <c r="X26" i="7"/>
  <c r="W26" i="7"/>
  <c r="V26" i="7"/>
  <c r="U26" i="7"/>
  <c r="T26" i="7"/>
  <c r="S26" i="7"/>
  <c r="R26" i="7"/>
  <c r="Q26" i="7"/>
  <c r="P26" i="7"/>
  <c r="AB26" i="7" s="1"/>
  <c r="N26" i="7"/>
  <c r="M26" i="7"/>
  <c r="L26" i="7"/>
  <c r="K26" i="7"/>
  <c r="J26" i="7"/>
  <c r="I26" i="7"/>
  <c r="H26" i="7"/>
  <c r="G26" i="7"/>
  <c r="F26" i="7"/>
  <c r="E26" i="7"/>
  <c r="D26" i="7"/>
  <c r="C26" i="7"/>
  <c r="O26" i="7" s="1"/>
  <c r="FB19" i="7"/>
  <c r="EP19" i="7"/>
  <c r="EN19" i="7"/>
  <c r="EM19" i="7"/>
  <c r="EL19" i="7"/>
  <c r="EL17" i="7" s="1"/>
  <c r="EK19" i="7"/>
  <c r="EJ19" i="7"/>
  <c r="EI19" i="7"/>
  <c r="EH19" i="7"/>
  <c r="EG19" i="7"/>
  <c r="EG17" i="7" s="1"/>
  <c r="EF19" i="7"/>
  <c r="EE19" i="7"/>
  <c r="ED19" i="7"/>
  <c r="ED17" i="7" s="1"/>
  <c r="EC19" i="7"/>
  <c r="EA19" i="7"/>
  <c r="DZ19" i="7"/>
  <c r="DX19" i="7"/>
  <c r="DX17" i="7" s="1"/>
  <c r="DW19" i="7"/>
  <c r="DV19" i="7"/>
  <c r="DU19" i="7"/>
  <c r="DU17" i="7" s="1"/>
  <c r="DT19" i="7"/>
  <c r="DS19" i="7"/>
  <c r="DR19" i="7"/>
  <c r="DQ19" i="7"/>
  <c r="DP19" i="7"/>
  <c r="DN19" i="7"/>
  <c r="DM19" i="7"/>
  <c r="DM17" i="7" s="1"/>
  <c r="DL19" i="7"/>
  <c r="DK19" i="7"/>
  <c r="DJ19" i="7"/>
  <c r="DI19" i="7"/>
  <c r="DH19" i="7"/>
  <c r="DH17" i="7" s="1"/>
  <c r="DG19" i="7"/>
  <c r="DF19" i="7"/>
  <c r="DE19" i="7"/>
  <c r="DE17" i="7" s="1"/>
  <c r="DD19" i="7"/>
  <c r="DC19" i="7"/>
  <c r="DO19" i="7" s="1"/>
  <c r="DA19" i="7"/>
  <c r="CZ19" i="7"/>
  <c r="CZ17" i="7" s="1"/>
  <c r="CY19" i="7"/>
  <c r="CX19" i="7"/>
  <c r="CW19" i="7"/>
  <c r="CW17" i="7" s="1"/>
  <c r="CV19" i="7"/>
  <c r="CU19" i="7"/>
  <c r="CT19" i="7"/>
  <c r="CS19" i="7"/>
  <c r="CR19" i="7"/>
  <c r="CP19" i="7"/>
  <c r="CN19" i="7"/>
  <c r="CN17" i="7" s="1"/>
  <c r="CL19" i="7"/>
  <c r="CK19" i="7"/>
  <c r="CJ19" i="7"/>
  <c r="CI19" i="7"/>
  <c r="CH19" i="7"/>
  <c r="CH17" i="7" s="1"/>
  <c r="CG19" i="7"/>
  <c r="CF19" i="7"/>
  <c r="CE19" i="7"/>
  <c r="CE17" i="7" s="1"/>
  <c r="CD19" i="7"/>
  <c r="CC19" i="7"/>
  <c r="CA19" i="7"/>
  <c r="BZ19" i="7"/>
  <c r="BZ17" i="7" s="1"/>
  <c r="BY19" i="7"/>
  <c r="BX19" i="7"/>
  <c r="BW19" i="7"/>
  <c r="BW17" i="7" s="1"/>
  <c r="BV19" i="7"/>
  <c r="BU19" i="7"/>
  <c r="BT19" i="7"/>
  <c r="BS19" i="7"/>
  <c r="BR19" i="7"/>
  <c r="BR17" i="7" s="1"/>
  <c r="BQ19" i="7"/>
  <c r="BP19" i="7"/>
  <c r="BN19" i="7"/>
  <c r="BM19" i="7"/>
  <c r="BL19" i="7"/>
  <c r="BK19" i="7"/>
  <c r="BJ19" i="7"/>
  <c r="BJ17" i="7" s="1"/>
  <c r="BI19" i="7"/>
  <c r="BH19" i="7"/>
  <c r="BG19" i="7"/>
  <c r="BG17" i="7" s="1"/>
  <c r="BF19" i="7"/>
  <c r="BE19" i="7"/>
  <c r="BD19" i="7"/>
  <c r="BC19" i="7"/>
  <c r="BB19" i="7"/>
  <c r="BA19" i="7"/>
  <c r="AZ19" i="7"/>
  <c r="AY19" i="7"/>
  <c r="AY17" i="7" s="1"/>
  <c r="AX19" i="7"/>
  <c r="AW19" i="7"/>
  <c r="AV19" i="7"/>
  <c r="AU19" i="7"/>
  <c r="AT19" i="7"/>
  <c r="AT17" i="7" s="1"/>
  <c r="AS19" i="7"/>
  <c r="AR19" i="7"/>
  <c r="AQ19" i="7"/>
  <c r="AQ17" i="7" s="1"/>
  <c r="AP19" i="7"/>
  <c r="AN19" i="7"/>
  <c r="AM19" i="7"/>
  <c r="AL19" i="7"/>
  <c r="AL17" i="7" s="1"/>
  <c r="AK19" i="7"/>
  <c r="AJ19" i="7"/>
  <c r="AI19" i="7"/>
  <c r="AI17" i="7" s="1"/>
  <c r="AH19" i="7"/>
  <c r="AG19" i="7"/>
  <c r="AF19" i="7"/>
  <c r="AE19" i="7"/>
  <c r="AD19" i="7"/>
  <c r="AD17" i="7" s="1"/>
  <c r="AC19" i="7"/>
  <c r="AA19" i="7"/>
  <c r="AA17" i="7" s="1"/>
  <c r="Z19" i="7"/>
  <c r="Y19" i="7"/>
  <c r="X19" i="7"/>
  <c r="W19" i="7"/>
  <c r="V19" i="7"/>
  <c r="V17" i="7" s="1"/>
  <c r="U19" i="7"/>
  <c r="T19" i="7"/>
  <c r="S19" i="7"/>
  <c r="S17" i="7" s="1"/>
  <c r="R19" i="7"/>
  <c r="Q19" i="7"/>
  <c r="P19" i="7"/>
  <c r="N19" i="7"/>
  <c r="N17" i="7" s="1"/>
  <c r="M19" i="7"/>
  <c r="L19" i="7"/>
  <c r="K19" i="7"/>
  <c r="K17" i="7" s="1"/>
  <c r="J19" i="7"/>
  <c r="I19" i="7"/>
  <c r="H19" i="7"/>
  <c r="G19" i="7"/>
  <c r="F19" i="7"/>
  <c r="F17" i="7" s="1"/>
  <c r="E19" i="7"/>
  <c r="D19" i="7"/>
  <c r="C19" i="7"/>
  <c r="C17" i="7" s="1"/>
  <c r="EP18" i="7"/>
  <c r="FB18" i="7" s="1"/>
  <c r="EN18" i="7"/>
  <c r="EM18" i="7"/>
  <c r="EM17" i="7" s="1"/>
  <c r="EL18" i="7"/>
  <c r="EK18" i="7"/>
  <c r="EJ18" i="7"/>
  <c r="EJ17" i="7" s="1"/>
  <c r="EI18" i="7"/>
  <c r="EH18" i="7"/>
  <c r="EG18" i="7"/>
  <c r="EF18" i="7"/>
  <c r="EE18" i="7"/>
  <c r="EE17" i="7" s="1"/>
  <c r="ED18" i="7"/>
  <c r="EC18" i="7"/>
  <c r="EA18" i="7"/>
  <c r="DZ18" i="7"/>
  <c r="DX18" i="7"/>
  <c r="DW18" i="7"/>
  <c r="DV18" i="7"/>
  <c r="DV17" i="7" s="1"/>
  <c r="DU18" i="7"/>
  <c r="DT18" i="7"/>
  <c r="DS18" i="7"/>
  <c r="DS17" i="7" s="1"/>
  <c r="DR18" i="7"/>
  <c r="DQ18" i="7"/>
  <c r="DP18" i="7"/>
  <c r="DN18" i="7"/>
  <c r="DN17" i="7" s="1"/>
  <c r="DM18" i="7"/>
  <c r="DL18" i="7"/>
  <c r="DK18" i="7"/>
  <c r="DK17" i="7" s="1"/>
  <c r="DJ18" i="7"/>
  <c r="DI18" i="7"/>
  <c r="DH18" i="7"/>
  <c r="DG18" i="7"/>
  <c r="DF18" i="7"/>
  <c r="DF17" i="7" s="1"/>
  <c r="DE18" i="7"/>
  <c r="DD18" i="7"/>
  <c r="DC18" i="7"/>
  <c r="DC17" i="7" s="1"/>
  <c r="DA18" i="7"/>
  <c r="CZ18" i="7"/>
  <c r="CY18" i="7"/>
  <c r="CX18" i="7"/>
  <c r="CX17" i="7" s="1"/>
  <c r="CW18" i="7"/>
  <c r="CV18" i="7"/>
  <c r="CU18" i="7"/>
  <c r="CU17" i="7" s="1"/>
  <c r="CT18" i="7"/>
  <c r="CS18" i="7"/>
  <c r="CR18" i="7"/>
  <c r="CP18" i="7"/>
  <c r="DB18" i="7" s="1"/>
  <c r="CO18" i="7"/>
  <c r="CN18" i="7"/>
  <c r="CL18" i="7"/>
  <c r="CK18" i="7"/>
  <c r="CK17" i="7" s="1"/>
  <c r="CJ18" i="7"/>
  <c r="CI18" i="7"/>
  <c r="CH18" i="7"/>
  <c r="CG18" i="7"/>
  <c r="CF18" i="7"/>
  <c r="CF17" i="7" s="1"/>
  <c r="CE18" i="7"/>
  <c r="CD18" i="7"/>
  <c r="CC18" i="7"/>
  <c r="CC17" i="7" s="1"/>
  <c r="CA18" i="7"/>
  <c r="BZ18" i="7"/>
  <c r="BY18" i="7"/>
  <c r="BX18" i="7"/>
  <c r="BX17" i="7" s="1"/>
  <c r="BW18" i="7"/>
  <c r="BV18" i="7"/>
  <c r="BU18" i="7"/>
  <c r="BU17" i="7" s="1"/>
  <c r="BT18" i="7"/>
  <c r="BS18" i="7"/>
  <c r="BR18" i="7"/>
  <c r="BQ18" i="7"/>
  <c r="BP18" i="7"/>
  <c r="BP17" i="7" s="1"/>
  <c r="BN18" i="7"/>
  <c r="BM18" i="7"/>
  <c r="BM17" i="7" s="1"/>
  <c r="BL18" i="7"/>
  <c r="BK18" i="7"/>
  <c r="BJ18" i="7"/>
  <c r="BI18" i="7"/>
  <c r="BH18" i="7"/>
  <c r="BH17" i="7" s="1"/>
  <c r="BG18" i="7"/>
  <c r="BF18" i="7"/>
  <c r="BE18" i="7"/>
  <c r="BE17" i="7" s="1"/>
  <c r="BD18" i="7"/>
  <c r="BC18" i="7"/>
  <c r="BA18" i="7"/>
  <c r="AZ18" i="7"/>
  <c r="AZ17" i="7" s="1"/>
  <c r="AY18" i="7"/>
  <c r="AX18" i="7"/>
  <c r="AW18" i="7"/>
  <c r="AW17" i="7" s="1"/>
  <c r="AV18" i="7"/>
  <c r="AU18" i="7"/>
  <c r="AT18" i="7"/>
  <c r="AS18" i="7"/>
  <c r="AR18" i="7"/>
  <c r="AR17" i="7" s="1"/>
  <c r="AQ18" i="7"/>
  <c r="AP18" i="7"/>
  <c r="AN18" i="7"/>
  <c r="AM18" i="7"/>
  <c r="AL18" i="7"/>
  <c r="AK18" i="7"/>
  <c r="AJ18" i="7"/>
  <c r="AJ17" i="7" s="1"/>
  <c r="AI18" i="7"/>
  <c r="AH18" i="7"/>
  <c r="AG18" i="7"/>
  <c r="AG17" i="7" s="1"/>
  <c r="AF18" i="7"/>
  <c r="AE18" i="7"/>
  <c r="AD18" i="7"/>
  <c r="AC18" i="7"/>
  <c r="AA18" i="7"/>
  <c r="Z18" i="7"/>
  <c r="Y18" i="7"/>
  <c r="Y17" i="7" s="1"/>
  <c r="X18" i="7"/>
  <c r="W18" i="7"/>
  <c r="V18" i="7"/>
  <c r="U18" i="7"/>
  <c r="T18" i="7"/>
  <c r="T17" i="7" s="1"/>
  <c r="S18" i="7"/>
  <c r="R18" i="7"/>
  <c r="Q18" i="7"/>
  <c r="Q17" i="7" s="1"/>
  <c r="P18" i="7"/>
  <c r="N18" i="7"/>
  <c r="M18" i="7"/>
  <c r="L18" i="7"/>
  <c r="L17" i="7" s="1"/>
  <c r="K18" i="7"/>
  <c r="J18" i="7"/>
  <c r="I18" i="7"/>
  <c r="I17" i="7" s="1"/>
  <c r="H18" i="7"/>
  <c r="G18" i="7"/>
  <c r="F18" i="7"/>
  <c r="E18" i="7"/>
  <c r="D18" i="7"/>
  <c r="D17" i="7" s="1"/>
  <c r="C18" i="7"/>
  <c r="EP17" i="7"/>
  <c r="FB17" i="7" s="1"/>
  <c r="EN17" i="7"/>
  <c r="EK17" i="7"/>
  <c r="EI17" i="7"/>
  <c r="EH17" i="7"/>
  <c r="EF17" i="7"/>
  <c r="EC17" i="7"/>
  <c r="EA17" i="7"/>
  <c r="DZ17" i="7"/>
  <c r="DW17" i="7"/>
  <c r="DT17" i="7"/>
  <c r="DR17" i="7"/>
  <c r="DQ17" i="7"/>
  <c r="DL17" i="7"/>
  <c r="DJ17" i="7"/>
  <c r="DI17" i="7"/>
  <c r="DG17" i="7"/>
  <c r="DD17" i="7"/>
  <c r="DA17" i="7"/>
  <c r="CY17" i="7"/>
  <c r="CV17" i="7"/>
  <c r="CT17" i="7"/>
  <c r="CS17" i="7"/>
  <c r="CP17" i="7"/>
  <c r="CL17" i="7"/>
  <c r="CJ17" i="7"/>
  <c r="CI17" i="7"/>
  <c r="CG17" i="7"/>
  <c r="CD17" i="7"/>
  <c r="CA17" i="7"/>
  <c r="BY17" i="7"/>
  <c r="BV17" i="7"/>
  <c r="BT17" i="7"/>
  <c r="BS17" i="7"/>
  <c r="BQ17" i="7"/>
  <c r="BN17" i="7"/>
  <c r="BL17" i="7"/>
  <c r="BK17" i="7"/>
  <c r="BI17" i="7"/>
  <c r="BF17" i="7"/>
  <c r="BD17" i="7"/>
  <c r="BC17" i="7"/>
  <c r="BA17" i="7"/>
  <c r="AX17" i="7"/>
  <c r="AV17" i="7"/>
  <c r="AU17" i="7"/>
  <c r="AS17" i="7"/>
  <c r="AP17" i="7"/>
  <c r="AN17" i="7"/>
  <c r="AM17" i="7"/>
  <c r="AK17" i="7"/>
  <c r="AH17" i="7"/>
  <c r="AF17" i="7"/>
  <c r="AE17" i="7"/>
  <c r="AC17" i="7"/>
  <c r="Z17" i="7"/>
  <c r="X17" i="7"/>
  <c r="W17" i="7"/>
  <c r="U17" i="7"/>
  <c r="R17" i="7"/>
  <c r="P17" i="7"/>
  <c r="M17" i="7"/>
  <c r="J17" i="7"/>
  <c r="H17" i="7"/>
  <c r="G17" i="7"/>
  <c r="E17" i="7"/>
  <c r="DO16" i="7"/>
  <c r="DB16" i="7"/>
  <c r="CO16" i="7"/>
  <c r="CB16" i="7"/>
  <c r="BO16" i="7"/>
  <c r="BB16" i="7"/>
  <c r="AO16" i="7"/>
  <c r="AB16" i="7"/>
  <c r="O16" i="7"/>
  <c r="DO15" i="7"/>
  <c r="DB15" i="7"/>
  <c r="CO15" i="7"/>
  <c r="CB15" i="7"/>
  <c r="BO15" i="7"/>
  <c r="BB15" i="7"/>
  <c r="AO15" i="7"/>
  <c r="AB15" i="7"/>
  <c r="AB18" i="7" s="1"/>
  <c r="AB17" i="7" s="1"/>
  <c r="O15" i="7"/>
  <c r="EP14" i="7"/>
  <c r="FB14" i="7" s="1"/>
  <c r="EO14" i="7"/>
  <c r="DX14" i="7"/>
  <c r="DW14" i="7"/>
  <c r="DV14" i="7"/>
  <c r="DU14" i="7"/>
  <c r="DT14" i="7"/>
  <c r="DS14" i="7"/>
  <c r="DR14" i="7"/>
  <c r="DQ14" i="7"/>
  <c r="EB14" i="7" s="1"/>
  <c r="DP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O14" i="7" s="1"/>
  <c r="DA14" i="7"/>
  <c r="CZ14" i="7"/>
  <c r="CY14" i="7"/>
  <c r="CX14" i="7"/>
  <c r="CW14" i="7"/>
  <c r="CV14" i="7"/>
  <c r="CU14" i="7"/>
  <c r="CT14" i="7"/>
  <c r="CS14" i="7"/>
  <c r="CR14" i="7"/>
  <c r="CP14" i="7"/>
  <c r="CO14" i="7"/>
  <c r="CB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O14" i="7" s="1"/>
  <c r="AA14" i="7"/>
  <c r="Z14" i="7"/>
  <c r="Y14" i="7"/>
  <c r="X14" i="7"/>
  <c r="W14" i="7"/>
  <c r="V14" i="7"/>
  <c r="U14" i="7"/>
  <c r="T14" i="7"/>
  <c r="S14" i="7"/>
  <c r="R14" i="7"/>
  <c r="Q14" i="7"/>
  <c r="P14" i="7"/>
  <c r="N14" i="7"/>
  <c r="M14" i="7"/>
  <c r="L14" i="7"/>
  <c r="K14" i="7"/>
  <c r="J14" i="7"/>
  <c r="I14" i="7"/>
  <c r="H14" i="7"/>
  <c r="G14" i="7"/>
  <c r="F14" i="7"/>
  <c r="E14" i="7"/>
  <c r="D14" i="7"/>
  <c r="C14" i="7"/>
  <c r="O14" i="7" s="1"/>
  <c r="DO13" i="7"/>
  <c r="DB13" i="7"/>
  <c r="CO13" i="7"/>
  <c r="CB13" i="7"/>
  <c r="BO13" i="7"/>
  <c r="BB13" i="7"/>
  <c r="AO13" i="7"/>
  <c r="AB13" i="7"/>
  <c r="O13" i="7"/>
  <c r="DO12" i="7"/>
  <c r="DB12" i="7"/>
  <c r="CO12" i="7"/>
  <c r="CB12" i="7"/>
  <c r="BO12" i="7"/>
  <c r="BB12" i="7"/>
  <c r="AO12" i="7"/>
  <c r="AB12" i="7"/>
  <c r="O12" i="7"/>
  <c r="FB11" i="7"/>
  <c r="EP11" i="7"/>
  <c r="EO11" i="7"/>
  <c r="DX11" i="7"/>
  <c r="DW11" i="7"/>
  <c r="DV11" i="7"/>
  <c r="DU11" i="7"/>
  <c r="DT11" i="7"/>
  <c r="DS11" i="7"/>
  <c r="DR11" i="7"/>
  <c r="DQ11" i="7"/>
  <c r="EB11" i="7" s="1"/>
  <c r="DP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O11" i="7" s="1"/>
  <c r="DA11" i="7"/>
  <c r="CZ11" i="7"/>
  <c r="CY11" i="7"/>
  <c r="CX11" i="7"/>
  <c r="CW11" i="7"/>
  <c r="CV11" i="7"/>
  <c r="CU11" i="7"/>
  <c r="CT11" i="7"/>
  <c r="CS11" i="7"/>
  <c r="CR11" i="7"/>
  <c r="CP11" i="7"/>
  <c r="DB11" i="7" s="1"/>
  <c r="CO11" i="7"/>
  <c r="CB11" i="7"/>
  <c r="BN11" i="7"/>
  <c r="BM11" i="7"/>
  <c r="BL11" i="7"/>
  <c r="BK11" i="7"/>
  <c r="BJ11" i="7"/>
  <c r="BI11" i="7"/>
  <c r="BH11" i="7"/>
  <c r="BG11" i="7"/>
  <c r="BF11" i="7"/>
  <c r="BE11" i="7"/>
  <c r="BD11" i="7"/>
  <c r="BO11" i="7" s="1"/>
  <c r="BC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A11" i="7"/>
  <c r="Z11" i="7"/>
  <c r="Y11" i="7"/>
  <c r="X11" i="7"/>
  <c r="W11" i="7"/>
  <c r="V11" i="7"/>
  <c r="U11" i="7"/>
  <c r="T11" i="7"/>
  <c r="S11" i="7"/>
  <c r="R11" i="7"/>
  <c r="Q11" i="7"/>
  <c r="P11" i="7"/>
  <c r="AB11" i="7" s="1"/>
  <c r="N11" i="7"/>
  <c r="M11" i="7"/>
  <c r="L11" i="7"/>
  <c r="K11" i="7"/>
  <c r="J11" i="7"/>
  <c r="I11" i="7"/>
  <c r="H11" i="7"/>
  <c r="G11" i="7"/>
  <c r="F11" i="7"/>
  <c r="E11" i="7"/>
  <c r="D11" i="7"/>
  <c r="C11" i="7"/>
  <c r="DO10" i="7"/>
  <c r="DB10" i="7"/>
  <c r="CO10" i="7"/>
  <c r="CO19" i="7" s="1"/>
  <c r="CB10" i="7"/>
  <c r="CB19" i="7" s="1"/>
  <c r="BO10" i="7"/>
  <c r="BO19" i="7" s="1"/>
  <c r="BB10" i="7"/>
  <c r="AO10" i="7"/>
  <c r="AO19" i="7" s="1"/>
  <c r="AB10" i="7"/>
  <c r="AB19" i="7" s="1"/>
  <c r="O10" i="7"/>
  <c r="DO9" i="7"/>
  <c r="DB9" i="7"/>
  <c r="CO9" i="7"/>
  <c r="CB9" i="7"/>
  <c r="CB18" i="7" s="1"/>
  <c r="CB17" i="7" s="1"/>
  <c r="BO9" i="7"/>
  <c r="BO18" i="7" s="1"/>
  <c r="BB9" i="7"/>
  <c r="BB18" i="7" s="1"/>
  <c r="BB17" i="7" s="1"/>
  <c r="AO9" i="7"/>
  <c r="AO18" i="7" s="1"/>
  <c r="AB9" i="7"/>
  <c r="O9" i="7"/>
  <c r="O18" i="7" s="1"/>
  <c r="FB8" i="7"/>
  <c r="EP8" i="7"/>
  <c r="EO8" i="7"/>
  <c r="DX8" i="7"/>
  <c r="DW8" i="7"/>
  <c r="DV8" i="7"/>
  <c r="DU8" i="7"/>
  <c r="DT8" i="7"/>
  <c r="DS8" i="7"/>
  <c r="DR8" i="7"/>
  <c r="DQ8" i="7"/>
  <c r="EB8" i="7" s="1"/>
  <c r="DP8" i="7"/>
  <c r="DN8" i="7"/>
  <c r="DM8" i="7"/>
  <c r="DL8" i="7"/>
  <c r="DK8" i="7"/>
  <c r="DJ8" i="7"/>
  <c r="DI8" i="7"/>
  <c r="DH8" i="7"/>
  <c r="DG8" i="7"/>
  <c r="DF8" i="7"/>
  <c r="DE8" i="7"/>
  <c r="DD8" i="7"/>
  <c r="DC8" i="7"/>
  <c r="DA8" i="7"/>
  <c r="CZ8" i="7"/>
  <c r="CY8" i="7"/>
  <c r="CX8" i="7"/>
  <c r="CW8" i="7"/>
  <c r="CV8" i="7"/>
  <c r="CU8" i="7"/>
  <c r="CT8" i="7"/>
  <c r="CS8" i="7"/>
  <c r="CR8" i="7"/>
  <c r="CP8" i="7"/>
  <c r="DB8" i="7" s="1"/>
  <c r="CO8" i="7"/>
  <c r="CB8" i="7"/>
  <c r="BN8" i="7"/>
  <c r="BM8" i="7"/>
  <c r="BL8" i="7"/>
  <c r="BK8" i="7"/>
  <c r="BJ8" i="7"/>
  <c r="BI8" i="7"/>
  <c r="BH8" i="7"/>
  <c r="BG8" i="7"/>
  <c r="BO8" i="7" s="1"/>
  <c r="BF8" i="7"/>
  <c r="BE8" i="7"/>
  <c r="BD8" i="7"/>
  <c r="BC8" i="7"/>
  <c r="BA8" i="7"/>
  <c r="AZ8" i="7"/>
  <c r="AY8" i="7"/>
  <c r="AX8" i="7"/>
  <c r="AW8" i="7"/>
  <c r="AV8" i="7"/>
  <c r="AU8" i="7"/>
  <c r="AT8" i="7"/>
  <c r="AS8" i="7"/>
  <c r="AR8" i="7"/>
  <c r="AQ8" i="7"/>
  <c r="AP8" i="7"/>
  <c r="AN8" i="7"/>
  <c r="AM8" i="7"/>
  <c r="AL8" i="7"/>
  <c r="AK8" i="7"/>
  <c r="AJ8" i="7"/>
  <c r="AI8" i="7"/>
  <c r="AH8" i="7"/>
  <c r="AG8" i="7"/>
  <c r="AF8" i="7"/>
  <c r="AE8" i="7"/>
  <c r="AD8" i="7"/>
  <c r="AC8" i="7"/>
  <c r="AA8" i="7"/>
  <c r="Z8" i="7"/>
  <c r="Y8" i="7"/>
  <c r="X8" i="7"/>
  <c r="W8" i="7"/>
  <c r="V8" i="7"/>
  <c r="U8" i="7"/>
  <c r="T8" i="7"/>
  <c r="S8" i="7"/>
  <c r="R8" i="7"/>
  <c r="Q8" i="7"/>
  <c r="P8" i="7"/>
  <c r="N8" i="7"/>
  <c r="M8" i="7"/>
  <c r="L8" i="7"/>
  <c r="K8" i="7"/>
  <c r="J8" i="7"/>
  <c r="I8" i="7"/>
  <c r="H8" i="7"/>
  <c r="G8" i="7"/>
  <c r="F8" i="7"/>
  <c r="E8" i="7"/>
  <c r="D8" i="7"/>
  <c r="C8" i="7"/>
  <c r="O8" i="7" s="1"/>
  <c r="HB87" i="8"/>
  <c r="GO87" i="8"/>
  <c r="GB87" i="8"/>
  <c r="FO87" i="8"/>
  <c r="FB87" i="8"/>
  <c r="EO87" i="8"/>
  <c r="EB87" i="8"/>
  <c r="DO87" i="8"/>
  <c r="DB87" i="8"/>
  <c r="CO87" i="8"/>
  <c r="CB87" i="8"/>
  <c r="CB85" i="8" s="1"/>
  <c r="BO87" i="8"/>
  <c r="AS87" i="8"/>
  <c r="BB87" i="8" s="1"/>
  <c r="AO87" i="8"/>
  <c r="AB87" i="8"/>
  <c r="AB85" i="8" s="1"/>
  <c r="O87" i="8"/>
  <c r="HB86" i="8"/>
  <c r="GO86" i="8"/>
  <c r="GB86" i="8"/>
  <c r="FO86" i="8"/>
  <c r="FB86" i="8"/>
  <c r="EO86" i="8"/>
  <c r="EB86" i="8"/>
  <c r="EB85" i="8" s="1"/>
  <c r="DO86" i="8"/>
  <c r="DB86" i="8"/>
  <c r="CO86" i="8"/>
  <c r="CB86" i="8"/>
  <c r="BO86" i="8"/>
  <c r="AS86" i="8"/>
  <c r="BB86" i="8" s="1"/>
  <c r="AO86" i="8"/>
  <c r="AO85" i="8" s="1"/>
  <c r="AB86" i="8"/>
  <c r="O86" i="8"/>
  <c r="GS85" i="8"/>
  <c r="GR85" i="8"/>
  <c r="GQ85" i="8"/>
  <c r="GP85" i="8"/>
  <c r="GN85" i="8"/>
  <c r="GM85" i="8"/>
  <c r="GL85" i="8"/>
  <c r="GK85" i="8"/>
  <c r="GJ85" i="8"/>
  <c r="GI85" i="8"/>
  <c r="GH85" i="8"/>
  <c r="GG85" i="8"/>
  <c r="GO85" i="8" s="1"/>
  <c r="GF85" i="8"/>
  <c r="GE85" i="8"/>
  <c r="GD85" i="8"/>
  <c r="GC85" i="8"/>
  <c r="GA85" i="8"/>
  <c r="FZ85" i="8"/>
  <c r="FY85" i="8"/>
  <c r="FX85" i="8"/>
  <c r="FW85" i="8"/>
  <c r="FV85" i="8"/>
  <c r="FU85" i="8"/>
  <c r="FT85" i="8"/>
  <c r="FS85" i="8"/>
  <c r="FR85" i="8"/>
  <c r="FQ85" i="8"/>
  <c r="FP85" i="8"/>
  <c r="GB85" i="8" s="1"/>
  <c r="FN85" i="8"/>
  <c r="FM85" i="8"/>
  <c r="FL85" i="8"/>
  <c r="FK85" i="8"/>
  <c r="FJ85" i="8"/>
  <c r="FI85" i="8"/>
  <c r="FH85" i="8"/>
  <c r="FG85" i="8"/>
  <c r="FF85" i="8"/>
  <c r="FE85" i="8"/>
  <c r="FD85" i="8"/>
  <c r="FC85" i="8"/>
  <c r="FO85" i="8" s="1"/>
  <c r="FA85" i="8"/>
  <c r="EZ85" i="8"/>
  <c r="EY85" i="8"/>
  <c r="EX85" i="8"/>
  <c r="EW85" i="8"/>
  <c r="EV85" i="8"/>
  <c r="EU85" i="8"/>
  <c r="ET85" i="8"/>
  <c r="ES85" i="8"/>
  <c r="ER85" i="8"/>
  <c r="EQ85" i="8"/>
  <c r="EP85" i="8"/>
  <c r="FB85" i="8" s="1"/>
  <c r="EO85" i="8"/>
  <c r="EN85" i="8"/>
  <c r="EM85" i="8"/>
  <c r="EL85" i="8"/>
  <c r="EK85" i="8"/>
  <c r="EJ85" i="8"/>
  <c r="EI85" i="8"/>
  <c r="EH85" i="8"/>
  <c r="EG85" i="8"/>
  <c r="EF85" i="8"/>
  <c r="EE85" i="8"/>
  <c r="ED85" i="8"/>
  <c r="EC85" i="8"/>
  <c r="EA85" i="8"/>
  <c r="DZ85" i="8"/>
  <c r="DY85" i="8"/>
  <c r="DX85" i="8"/>
  <c r="DW85" i="8"/>
  <c r="DV85" i="8"/>
  <c r="DU85" i="8"/>
  <c r="DT85" i="8"/>
  <c r="DS85" i="8"/>
  <c r="DR85" i="8"/>
  <c r="DQ85" i="8"/>
  <c r="DP85" i="8"/>
  <c r="DO85" i="8"/>
  <c r="DN85" i="8"/>
  <c r="DM85" i="8"/>
  <c r="DL85" i="8"/>
  <c r="DK85" i="8"/>
  <c r="DJ85" i="8"/>
  <c r="DI85" i="8"/>
  <c r="DH85" i="8"/>
  <c r="DG85" i="8"/>
  <c r="DF85" i="8"/>
  <c r="DE85" i="8"/>
  <c r="DD85" i="8"/>
  <c r="DC85" i="8"/>
  <c r="DB85" i="8"/>
  <c r="DA85" i="8"/>
  <c r="CZ85" i="8"/>
  <c r="CY85" i="8"/>
  <c r="CX85" i="8"/>
  <c r="CW85" i="8"/>
  <c r="CV85" i="8"/>
  <c r="CU85" i="8"/>
  <c r="CT85" i="8"/>
  <c r="CS85" i="8"/>
  <c r="CR85" i="8"/>
  <c r="CQ85" i="8"/>
  <c r="CP85" i="8"/>
  <c r="CO85" i="8"/>
  <c r="CN85" i="8"/>
  <c r="CM85" i="8"/>
  <c r="CL85" i="8"/>
  <c r="CK85" i="8"/>
  <c r="CJ85" i="8"/>
  <c r="CI85" i="8"/>
  <c r="CH85" i="8"/>
  <c r="CG85" i="8"/>
  <c r="CF85" i="8"/>
  <c r="CE85" i="8"/>
  <c r="CD85" i="8"/>
  <c r="CC85" i="8"/>
  <c r="CA85" i="8"/>
  <c r="BZ85" i="8"/>
  <c r="BY85" i="8"/>
  <c r="BX85" i="8"/>
  <c r="BW85" i="8"/>
  <c r="BV85" i="8"/>
  <c r="BU85" i="8"/>
  <c r="BT85" i="8"/>
  <c r="BS85" i="8"/>
  <c r="BR85" i="8"/>
  <c r="BQ85" i="8"/>
  <c r="BP85" i="8"/>
  <c r="BO85" i="8"/>
  <c r="BN85" i="8"/>
  <c r="BM85" i="8"/>
  <c r="BL85" i="8"/>
  <c r="BK85" i="8"/>
  <c r="BJ85" i="8"/>
  <c r="BI85" i="8"/>
  <c r="BH85" i="8"/>
  <c r="BG85" i="8"/>
  <c r="BF85" i="8"/>
  <c r="BE85" i="8"/>
  <c r="BD85" i="8"/>
  <c r="BC85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HB79" i="8"/>
  <c r="GS79" i="8"/>
  <c r="GR79" i="8"/>
  <c r="GQ79" i="8"/>
  <c r="GP79" i="8"/>
  <c r="GN79" i="8"/>
  <c r="GN77" i="8" s="1"/>
  <c r="GM79" i="8"/>
  <c r="GL79" i="8"/>
  <c r="GK79" i="8"/>
  <c r="GJ79" i="8"/>
  <c r="GI79" i="8"/>
  <c r="GH79" i="8"/>
  <c r="GG79" i="8"/>
  <c r="GF79" i="8"/>
  <c r="GF77" i="8" s="1"/>
  <c r="GE79" i="8"/>
  <c r="GD79" i="8"/>
  <c r="GC79" i="8"/>
  <c r="GO79" i="8" s="1"/>
  <c r="GA79" i="8"/>
  <c r="FZ79" i="8"/>
  <c r="FY79" i="8"/>
  <c r="FX79" i="8"/>
  <c r="FX77" i="8" s="1"/>
  <c r="FW79" i="8"/>
  <c r="FV79" i="8"/>
  <c r="FU79" i="8"/>
  <c r="FT79" i="8"/>
  <c r="FS79" i="8"/>
  <c r="FR79" i="8"/>
  <c r="FQ79" i="8"/>
  <c r="FP79" i="8"/>
  <c r="FN79" i="8"/>
  <c r="FM79" i="8"/>
  <c r="FL79" i="8"/>
  <c r="FK79" i="8"/>
  <c r="FJ79" i="8"/>
  <c r="FI79" i="8"/>
  <c r="FH79" i="8"/>
  <c r="FH77" i="8" s="1"/>
  <c r="FG79" i="8"/>
  <c r="FF79" i="8"/>
  <c r="FE79" i="8"/>
  <c r="FD79" i="8"/>
  <c r="FC79" i="8"/>
  <c r="FO79" i="8" s="1"/>
  <c r="FA79" i="8"/>
  <c r="EZ79" i="8"/>
  <c r="EZ77" i="8" s="1"/>
  <c r="EY79" i="8"/>
  <c r="EX79" i="8"/>
  <c r="EW79" i="8"/>
  <c r="EV79" i="8"/>
  <c r="EU79" i="8"/>
  <c r="ET79" i="8"/>
  <c r="ES79" i="8"/>
  <c r="ER79" i="8"/>
  <c r="ER77" i="8" s="1"/>
  <c r="EP79" i="8"/>
  <c r="EN79" i="8"/>
  <c r="EL79" i="8"/>
  <c r="EK79" i="8"/>
  <c r="EJ79" i="8"/>
  <c r="EI79" i="8"/>
  <c r="EH79" i="8"/>
  <c r="EH77" i="8" s="1"/>
  <c r="EG79" i="8"/>
  <c r="EF79" i="8"/>
  <c r="EE79" i="8"/>
  <c r="ED79" i="8"/>
  <c r="EC79" i="8"/>
  <c r="EA79" i="8"/>
  <c r="DZ79" i="8"/>
  <c r="DZ77" i="8" s="1"/>
  <c r="DY79" i="8"/>
  <c r="DX79" i="8"/>
  <c r="DW79" i="8"/>
  <c r="DV79" i="8"/>
  <c r="DU79" i="8"/>
  <c r="DT79" i="8"/>
  <c r="DS79" i="8"/>
  <c r="DR79" i="8"/>
  <c r="DR77" i="8" s="1"/>
  <c r="DQ79" i="8"/>
  <c r="DP79" i="8"/>
  <c r="DN79" i="8"/>
  <c r="DM79" i="8"/>
  <c r="DL79" i="8"/>
  <c r="DK79" i="8"/>
  <c r="DJ79" i="8"/>
  <c r="DJ77" i="8" s="1"/>
  <c r="DI79" i="8"/>
  <c r="DH79" i="8"/>
  <c r="DG79" i="8"/>
  <c r="DF79" i="8"/>
  <c r="DE79" i="8"/>
  <c r="DD79" i="8"/>
  <c r="DC79" i="8"/>
  <c r="DA79" i="8"/>
  <c r="CZ79" i="8"/>
  <c r="CY79" i="8"/>
  <c r="CX79" i="8"/>
  <c r="CW79" i="8"/>
  <c r="CV79" i="8"/>
  <c r="CU79" i="8"/>
  <c r="CT79" i="8"/>
  <c r="CT77" i="8" s="1"/>
  <c r="CS79" i="8"/>
  <c r="CR79" i="8"/>
  <c r="CQ79" i="8"/>
  <c r="CP79" i="8"/>
  <c r="CN79" i="8"/>
  <c r="CM79" i="8"/>
  <c r="CL79" i="8"/>
  <c r="CL77" i="8" s="1"/>
  <c r="CK79" i="8"/>
  <c r="CJ79" i="8"/>
  <c r="CI79" i="8"/>
  <c r="CH79" i="8"/>
  <c r="CG79" i="8"/>
  <c r="CF79" i="8"/>
  <c r="CE79" i="8"/>
  <c r="CD79" i="8"/>
  <c r="CD77" i="8" s="1"/>
  <c r="CC79" i="8"/>
  <c r="CA79" i="8"/>
  <c r="BZ79" i="8"/>
  <c r="BY79" i="8"/>
  <c r="BX79" i="8"/>
  <c r="BW79" i="8"/>
  <c r="BV79" i="8"/>
  <c r="BV77" i="8" s="1"/>
  <c r="BU79" i="8"/>
  <c r="BT79" i="8"/>
  <c r="BS79" i="8"/>
  <c r="BR79" i="8"/>
  <c r="BQ79" i="8"/>
  <c r="BP79" i="8"/>
  <c r="BN79" i="8"/>
  <c r="BN77" i="8" s="1"/>
  <c r="BM79" i="8"/>
  <c r="BL79" i="8"/>
  <c r="BK79" i="8"/>
  <c r="BJ79" i="8"/>
  <c r="BI79" i="8"/>
  <c r="BH79" i="8"/>
  <c r="BG79" i="8"/>
  <c r="BF79" i="8"/>
  <c r="BF77" i="8" s="1"/>
  <c r="BE79" i="8"/>
  <c r="BD79" i="8"/>
  <c r="BC79" i="8"/>
  <c r="BA79" i="8"/>
  <c r="AZ79" i="8"/>
  <c r="AY79" i="8"/>
  <c r="AX79" i="8"/>
  <c r="AX77" i="8" s="1"/>
  <c r="AW79" i="8"/>
  <c r="AV79" i="8"/>
  <c r="AU79" i="8"/>
  <c r="AT79" i="8"/>
  <c r="AS79" i="8"/>
  <c r="AR79" i="8"/>
  <c r="AQ79" i="8"/>
  <c r="AP79" i="8"/>
  <c r="AP77" i="8" s="1"/>
  <c r="AN79" i="8"/>
  <c r="AM79" i="8"/>
  <c r="AL79" i="8"/>
  <c r="AK79" i="8"/>
  <c r="AJ79" i="8"/>
  <c r="AI79" i="8"/>
  <c r="AH79" i="8"/>
  <c r="AH77" i="8" s="1"/>
  <c r="AG79" i="8"/>
  <c r="AF79" i="8"/>
  <c r="AE79" i="8"/>
  <c r="AD79" i="8"/>
  <c r="AC79" i="8"/>
  <c r="AA79" i="8"/>
  <c r="Z79" i="8"/>
  <c r="Z77" i="8" s="1"/>
  <c r="Y79" i="8"/>
  <c r="X79" i="8"/>
  <c r="W79" i="8"/>
  <c r="V79" i="8"/>
  <c r="U79" i="8"/>
  <c r="T79" i="8"/>
  <c r="S79" i="8"/>
  <c r="R79" i="8"/>
  <c r="R77" i="8" s="1"/>
  <c r="Q79" i="8"/>
  <c r="P79" i="8"/>
  <c r="N79" i="8"/>
  <c r="M79" i="8"/>
  <c r="L79" i="8"/>
  <c r="K79" i="8"/>
  <c r="J79" i="8"/>
  <c r="J77" i="8" s="1"/>
  <c r="I79" i="8"/>
  <c r="H79" i="8"/>
  <c r="G79" i="8"/>
  <c r="F79" i="8"/>
  <c r="E79" i="8"/>
  <c r="GS78" i="8"/>
  <c r="GR78" i="8"/>
  <c r="HB78" i="8" s="1"/>
  <c r="GQ78" i="8"/>
  <c r="GP78" i="8"/>
  <c r="GN78" i="8"/>
  <c r="GM78" i="8"/>
  <c r="GL78" i="8"/>
  <c r="GL77" i="8" s="1"/>
  <c r="GK78" i="8"/>
  <c r="GJ78" i="8"/>
  <c r="GJ77" i="8" s="1"/>
  <c r="GI78" i="8"/>
  <c r="GH78" i="8"/>
  <c r="GG78" i="8"/>
  <c r="GF78" i="8"/>
  <c r="GE78" i="8"/>
  <c r="GD78" i="8"/>
  <c r="GD77" i="8" s="1"/>
  <c r="GC78" i="8"/>
  <c r="GO78" i="8" s="1"/>
  <c r="GA78" i="8"/>
  <c r="FZ78" i="8"/>
  <c r="FY78" i="8"/>
  <c r="FX78" i="8"/>
  <c r="FW78" i="8"/>
  <c r="FV78" i="8"/>
  <c r="FU78" i="8"/>
  <c r="FT78" i="8"/>
  <c r="GB78" i="8" s="1"/>
  <c r="FS78" i="8"/>
  <c r="FR78" i="8"/>
  <c r="FQ78" i="8"/>
  <c r="FP78" i="8"/>
  <c r="FN78" i="8"/>
  <c r="FN77" i="8" s="1"/>
  <c r="FM78" i="8"/>
  <c r="FL78" i="8"/>
  <c r="FK78" i="8"/>
  <c r="FJ78" i="8"/>
  <c r="FI78" i="8"/>
  <c r="FH78" i="8"/>
  <c r="FG78" i="8"/>
  <c r="FF78" i="8"/>
  <c r="FF77" i="8" s="1"/>
  <c r="FE78" i="8"/>
  <c r="FD78" i="8"/>
  <c r="FD77" i="8" s="1"/>
  <c r="FC78" i="8"/>
  <c r="FA78" i="8"/>
  <c r="EZ78" i="8"/>
  <c r="EY78" i="8"/>
  <c r="EX78" i="8"/>
  <c r="EW78" i="8"/>
  <c r="EV78" i="8"/>
  <c r="EU78" i="8"/>
  <c r="ET78" i="8"/>
  <c r="ES78" i="8"/>
  <c r="ER78" i="8"/>
  <c r="EP78" i="8"/>
  <c r="FB78" i="8" s="1"/>
  <c r="EN78" i="8"/>
  <c r="EL78" i="8"/>
  <c r="EK78" i="8"/>
  <c r="EJ78" i="8"/>
  <c r="EI78" i="8"/>
  <c r="EH78" i="8"/>
  <c r="EG78" i="8"/>
  <c r="EF78" i="8"/>
  <c r="EE78" i="8"/>
  <c r="ED78" i="8"/>
  <c r="EC78" i="8"/>
  <c r="EA78" i="8"/>
  <c r="DZ78" i="8"/>
  <c r="DY78" i="8"/>
  <c r="DX78" i="8"/>
  <c r="DX77" i="8" s="1"/>
  <c r="DW78" i="8"/>
  <c r="DV78" i="8"/>
  <c r="DU78" i="8"/>
  <c r="DT78" i="8"/>
  <c r="DS78" i="8"/>
  <c r="DR78" i="8"/>
  <c r="DQ78" i="8"/>
  <c r="DP78" i="8"/>
  <c r="DP77" i="8" s="1"/>
  <c r="DN78" i="8"/>
  <c r="DM78" i="8"/>
  <c r="DL78" i="8"/>
  <c r="DK78" i="8"/>
  <c r="DJ78" i="8"/>
  <c r="DI78" i="8"/>
  <c r="DH78" i="8"/>
  <c r="DG78" i="8"/>
  <c r="DF78" i="8"/>
  <c r="DE78" i="8"/>
  <c r="DD78" i="8"/>
  <c r="DC78" i="8"/>
  <c r="DA78" i="8"/>
  <c r="CZ78" i="8"/>
  <c r="CY78" i="8"/>
  <c r="CX78" i="8"/>
  <c r="CX77" i="8" s="1"/>
  <c r="CW78" i="8"/>
  <c r="CV78" i="8"/>
  <c r="CU78" i="8"/>
  <c r="CT78" i="8"/>
  <c r="CS78" i="8"/>
  <c r="CR78" i="8"/>
  <c r="CQ78" i="8"/>
  <c r="CP78" i="8"/>
  <c r="CP77" i="8" s="1"/>
  <c r="CN78" i="8"/>
  <c r="CM78" i="8"/>
  <c r="CL78" i="8"/>
  <c r="CK78" i="8"/>
  <c r="CJ78" i="8"/>
  <c r="CJ77" i="8" s="1"/>
  <c r="CI78" i="8"/>
  <c r="CH78" i="8"/>
  <c r="CG78" i="8"/>
  <c r="CF78" i="8"/>
  <c r="CE78" i="8"/>
  <c r="CD78" i="8"/>
  <c r="CC78" i="8"/>
  <c r="CA78" i="8"/>
  <c r="BZ78" i="8"/>
  <c r="BY78" i="8"/>
  <c r="BX78" i="8"/>
  <c r="BW78" i="8"/>
  <c r="BV78" i="8"/>
  <c r="BU78" i="8"/>
  <c r="BT78" i="8"/>
  <c r="BT77" i="8" s="1"/>
  <c r="BS78" i="8"/>
  <c r="BR78" i="8"/>
  <c r="BR77" i="8" s="1"/>
  <c r="BQ78" i="8"/>
  <c r="BP78" i="8"/>
  <c r="BN78" i="8"/>
  <c r="BM78" i="8"/>
  <c r="BL78" i="8"/>
  <c r="BL77" i="8" s="1"/>
  <c r="BK78" i="8"/>
  <c r="BJ78" i="8"/>
  <c r="BJ77" i="8" s="1"/>
  <c r="BI78" i="8"/>
  <c r="BH78" i="8"/>
  <c r="BG78" i="8"/>
  <c r="BF78" i="8"/>
  <c r="BE78" i="8"/>
  <c r="BD78" i="8"/>
  <c r="BD77" i="8" s="1"/>
  <c r="BC78" i="8"/>
  <c r="BA78" i="8"/>
  <c r="AZ78" i="8"/>
  <c r="AY78" i="8"/>
  <c r="AX78" i="8"/>
  <c r="AW78" i="8"/>
  <c r="AV78" i="8"/>
  <c r="AV77" i="8" s="1"/>
  <c r="AU78" i="8"/>
  <c r="AT78" i="8"/>
  <c r="AT77" i="8" s="1"/>
  <c r="AS78" i="8"/>
  <c r="AR78" i="8"/>
  <c r="AQ78" i="8"/>
  <c r="AP78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A78" i="8"/>
  <c r="Z78" i="8"/>
  <c r="Y78" i="8"/>
  <c r="X78" i="8"/>
  <c r="X77" i="8" s="1"/>
  <c r="W78" i="8"/>
  <c r="V78" i="8"/>
  <c r="U78" i="8"/>
  <c r="T78" i="8"/>
  <c r="S78" i="8"/>
  <c r="R78" i="8"/>
  <c r="Q78" i="8"/>
  <c r="P78" i="8"/>
  <c r="P77" i="8" s="1"/>
  <c r="N78" i="8"/>
  <c r="N77" i="8" s="1"/>
  <c r="M78" i="8"/>
  <c r="L78" i="8"/>
  <c r="K78" i="8"/>
  <c r="J78" i="8"/>
  <c r="I78" i="8"/>
  <c r="H78" i="8"/>
  <c r="G78" i="8"/>
  <c r="F78" i="8"/>
  <c r="E78" i="8"/>
  <c r="GS77" i="8"/>
  <c r="GQ77" i="8"/>
  <c r="GP77" i="8"/>
  <c r="GM77" i="8"/>
  <c r="GK77" i="8"/>
  <c r="GI77" i="8"/>
  <c r="GH77" i="8"/>
  <c r="GG77" i="8"/>
  <c r="GE77" i="8"/>
  <c r="GC77" i="8"/>
  <c r="GA77" i="8"/>
  <c r="FZ77" i="8"/>
  <c r="FY77" i="8"/>
  <c r="FW77" i="8"/>
  <c r="FU77" i="8"/>
  <c r="FT77" i="8"/>
  <c r="FS77" i="8"/>
  <c r="FR77" i="8"/>
  <c r="FQ77" i="8"/>
  <c r="FM77" i="8"/>
  <c r="FL77" i="8"/>
  <c r="FK77" i="8"/>
  <c r="FJ77" i="8"/>
  <c r="FI77" i="8"/>
  <c r="FG77" i="8"/>
  <c r="FE77" i="8"/>
  <c r="FC77" i="8"/>
  <c r="FA77" i="8"/>
  <c r="EY77" i="8"/>
  <c r="EW77" i="8"/>
  <c r="EV77" i="8"/>
  <c r="EU77" i="8"/>
  <c r="ET77" i="8"/>
  <c r="ES77" i="8"/>
  <c r="EP77" i="8"/>
  <c r="EN77" i="8"/>
  <c r="EL77" i="8"/>
  <c r="EK77" i="8"/>
  <c r="EJ77" i="8"/>
  <c r="EI77" i="8"/>
  <c r="EG77" i="8"/>
  <c r="EE77" i="8"/>
  <c r="ED77" i="8"/>
  <c r="EC77" i="8"/>
  <c r="EA77" i="8"/>
  <c r="DY77" i="8"/>
  <c r="DW77" i="8"/>
  <c r="DV77" i="8"/>
  <c r="DU77" i="8"/>
  <c r="DT77" i="8"/>
  <c r="DS77" i="8"/>
  <c r="DQ77" i="8"/>
  <c r="DN77" i="8"/>
  <c r="DM77" i="8"/>
  <c r="DL77" i="8"/>
  <c r="DK77" i="8"/>
  <c r="DI77" i="8"/>
  <c r="DG77" i="8"/>
  <c r="DF77" i="8"/>
  <c r="DE77" i="8"/>
  <c r="DD77" i="8"/>
  <c r="DC77" i="8"/>
  <c r="DA77" i="8"/>
  <c r="CY77" i="8"/>
  <c r="CW77" i="8"/>
  <c r="CV77" i="8"/>
  <c r="CU77" i="8"/>
  <c r="CS77" i="8"/>
  <c r="CQ77" i="8"/>
  <c r="CN77" i="8"/>
  <c r="CM77" i="8"/>
  <c r="CK77" i="8"/>
  <c r="CI77" i="8"/>
  <c r="CH77" i="8"/>
  <c r="CG77" i="8"/>
  <c r="CF77" i="8"/>
  <c r="CE77" i="8"/>
  <c r="CC77" i="8"/>
  <c r="CA77" i="8"/>
  <c r="BZ77" i="8"/>
  <c r="BY77" i="8"/>
  <c r="BX77" i="8"/>
  <c r="BW77" i="8"/>
  <c r="BU77" i="8"/>
  <c r="BS77" i="8"/>
  <c r="BQ77" i="8"/>
  <c r="BP77" i="8"/>
  <c r="BM77" i="8"/>
  <c r="BK77" i="8"/>
  <c r="BI77" i="8"/>
  <c r="BH77" i="8"/>
  <c r="BG77" i="8"/>
  <c r="BE77" i="8"/>
  <c r="BC77" i="8"/>
  <c r="BA77" i="8"/>
  <c r="AZ77" i="8"/>
  <c r="AY77" i="8"/>
  <c r="AW77" i="8"/>
  <c r="AU77" i="8"/>
  <c r="AS77" i="8"/>
  <c r="AR77" i="8"/>
  <c r="AQ77" i="8"/>
  <c r="AM77" i="8"/>
  <c r="AL77" i="8"/>
  <c r="AK77" i="8"/>
  <c r="AJ77" i="8"/>
  <c r="AI77" i="8"/>
  <c r="AG77" i="8"/>
  <c r="AE77" i="8"/>
  <c r="AD77" i="8"/>
  <c r="AC77" i="8"/>
  <c r="AA77" i="8"/>
  <c r="Y77" i="8"/>
  <c r="W77" i="8"/>
  <c r="V77" i="8"/>
  <c r="U77" i="8"/>
  <c r="T77" i="8"/>
  <c r="S77" i="8"/>
  <c r="Q77" i="8"/>
  <c r="M77" i="8"/>
  <c r="L77" i="8"/>
  <c r="K77" i="8"/>
  <c r="I77" i="8"/>
  <c r="G77" i="8"/>
  <c r="F77" i="8"/>
  <c r="E77" i="8"/>
  <c r="FO76" i="8"/>
  <c r="FB76" i="8"/>
  <c r="EO76" i="8"/>
  <c r="EB76" i="8"/>
  <c r="DO76" i="8"/>
  <c r="DB76" i="8"/>
  <c r="CO76" i="8"/>
  <c r="CB76" i="8"/>
  <c r="BO76" i="8"/>
  <c r="BB76" i="8"/>
  <c r="AO76" i="8"/>
  <c r="AB76" i="8"/>
  <c r="O76" i="8"/>
  <c r="D76" i="8"/>
  <c r="D79" i="8" s="1"/>
  <c r="C76" i="8"/>
  <c r="FO75" i="8"/>
  <c r="FB75" i="8"/>
  <c r="EO75" i="8"/>
  <c r="EB75" i="8"/>
  <c r="DO75" i="8"/>
  <c r="DB75" i="8"/>
  <c r="CO75" i="8"/>
  <c r="CB75" i="8"/>
  <c r="BO75" i="8"/>
  <c r="BB75" i="8"/>
  <c r="AO75" i="8"/>
  <c r="AB75" i="8"/>
  <c r="D75" i="8"/>
  <c r="C75" i="8"/>
  <c r="C78" i="8" s="1"/>
  <c r="HB74" i="8"/>
  <c r="GO74" i="8"/>
  <c r="GA74" i="8"/>
  <c r="FX74" i="8"/>
  <c r="FW74" i="8"/>
  <c r="FV74" i="8"/>
  <c r="FU74" i="8"/>
  <c r="FT74" i="8"/>
  <c r="FS74" i="8"/>
  <c r="FR74" i="8"/>
  <c r="FQ74" i="8"/>
  <c r="FP74" i="8"/>
  <c r="FN74" i="8"/>
  <c r="FM74" i="8"/>
  <c r="FL74" i="8"/>
  <c r="FK74" i="8"/>
  <c r="FJ74" i="8"/>
  <c r="FI74" i="8"/>
  <c r="FH74" i="8"/>
  <c r="FG74" i="8"/>
  <c r="FF74" i="8"/>
  <c r="FE74" i="8"/>
  <c r="FD74" i="8"/>
  <c r="FC74" i="8"/>
  <c r="FO74" i="8" s="1"/>
  <c r="FA74" i="8"/>
  <c r="EZ74" i="8"/>
  <c r="EY74" i="8"/>
  <c r="EX74" i="8"/>
  <c r="EW74" i="8"/>
  <c r="EV74" i="8"/>
  <c r="EU74" i="8"/>
  <c r="ET74" i="8"/>
  <c r="ES74" i="8"/>
  <c r="ER74" i="8"/>
  <c r="EP74" i="8"/>
  <c r="EO74" i="8"/>
  <c r="EB74" i="8"/>
  <c r="DN74" i="8"/>
  <c r="DM74" i="8"/>
  <c r="DL74" i="8"/>
  <c r="DK74" i="8"/>
  <c r="DJ74" i="8"/>
  <c r="DI74" i="8"/>
  <c r="DH74" i="8"/>
  <c r="DG74" i="8"/>
  <c r="DO74" i="8" s="1"/>
  <c r="DF74" i="8"/>
  <c r="DE74" i="8"/>
  <c r="DD74" i="8"/>
  <c r="DC74" i="8"/>
  <c r="DA74" i="8"/>
  <c r="CZ74" i="8"/>
  <c r="CY74" i="8"/>
  <c r="CX74" i="8"/>
  <c r="CW74" i="8"/>
  <c r="CV74" i="8"/>
  <c r="CU74" i="8"/>
  <c r="CT74" i="8"/>
  <c r="CS74" i="8"/>
  <c r="CR74" i="8"/>
  <c r="CQ74" i="8"/>
  <c r="CP74" i="8"/>
  <c r="DB74" i="8" s="1"/>
  <c r="CN74" i="8"/>
  <c r="CM74" i="8"/>
  <c r="CL74" i="8"/>
  <c r="CK74" i="8"/>
  <c r="CJ74" i="8"/>
  <c r="CI74" i="8"/>
  <c r="CH74" i="8"/>
  <c r="CG74" i="8"/>
  <c r="CF74" i="8"/>
  <c r="CE74" i="8"/>
  <c r="CD74" i="8"/>
  <c r="CC74" i="8"/>
  <c r="CO74" i="8" s="1"/>
  <c r="CA74" i="8"/>
  <c r="BZ74" i="8"/>
  <c r="BY74" i="8"/>
  <c r="BX74" i="8"/>
  <c r="BW74" i="8"/>
  <c r="BV74" i="8"/>
  <c r="BU74" i="8"/>
  <c r="BT74" i="8"/>
  <c r="BS74" i="8"/>
  <c r="BR74" i="8"/>
  <c r="BQ74" i="8"/>
  <c r="BP74" i="8"/>
  <c r="CB74" i="8" s="1"/>
  <c r="BN74" i="8"/>
  <c r="BM74" i="8"/>
  <c r="BL74" i="8"/>
  <c r="BK74" i="8"/>
  <c r="BJ74" i="8"/>
  <c r="BI74" i="8"/>
  <c r="BH74" i="8"/>
  <c r="BG74" i="8"/>
  <c r="BF74" i="8"/>
  <c r="BE74" i="8"/>
  <c r="BD74" i="8"/>
  <c r="BC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BB74" i="8" s="1"/>
  <c r="AN74" i="8"/>
  <c r="AM74" i="8"/>
  <c r="AL74" i="8"/>
  <c r="AK74" i="8"/>
  <c r="AJ74" i="8"/>
  <c r="AI74" i="8"/>
  <c r="AH74" i="8"/>
  <c r="AG74" i="8"/>
  <c r="AF74" i="8"/>
  <c r="AE74" i="8"/>
  <c r="AO74" i="8" s="1"/>
  <c r="AD74" i="8"/>
  <c r="AC74" i="8"/>
  <c r="AA74" i="8"/>
  <c r="Z74" i="8"/>
  <c r="Y74" i="8"/>
  <c r="X74" i="8"/>
  <c r="W74" i="8"/>
  <c r="V74" i="8"/>
  <c r="U74" i="8"/>
  <c r="T74" i="8"/>
  <c r="S74" i="8"/>
  <c r="R74" i="8"/>
  <c r="Q74" i="8"/>
  <c r="P74" i="8"/>
  <c r="N74" i="8"/>
  <c r="M74" i="8"/>
  <c r="L74" i="8"/>
  <c r="K74" i="8"/>
  <c r="J74" i="8"/>
  <c r="I74" i="8"/>
  <c r="H74" i="8"/>
  <c r="G74" i="8"/>
  <c r="F74" i="8"/>
  <c r="E74" i="8"/>
  <c r="FO73" i="8"/>
  <c r="FB73" i="8"/>
  <c r="EO73" i="8"/>
  <c r="EB73" i="8"/>
  <c r="DO73" i="8"/>
  <c r="DB73" i="8"/>
  <c r="CO73" i="8"/>
  <c r="CB73" i="8"/>
  <c r="BO73" i="8"/>
  <c r="BB73" i="8"/>
  <c r="AO73" i="8"/>
  <c r="AB73" i="8"/>
  <c r="O73" i="8"/>
  <c r="FO72" i="8"/>
  <c r="FB72" i="8"/>
  <c r="EO72" i="8"/>
  <c r="EB72" i="8"/>
  <c r="DO72" i="8"/>
  <c r="DB72" i="8"/>
  <c r="CO72" i="8"/>
  <c r="CB72" i="8"/>
  <c r="BO72" i="8"/>
  <c r="BB72" i="8"/>
  <c r="AO72" i="8"/>
  <c r="AB72" i="8"/>
  <c r="O72" i="8"/>
  <c r="HB71" i="8"/>
  <c r="GO71" i="8"/>
  <c r="GA71" i="8"/>
  <c r="FX71" i="8"/>
  <c r="FW71" i="8"/>
  <c r="FV71" i="8"/>
  <c r="FU71" i="8"/>
  <c r="FT71" i="8"/>
  <c r="FS71" i="8"/>
  <c r="FR71" i="8"/>
  <c r="GB71" i="8" s="1"/>
  <c r="FQ71" i="8"/>
  <c r="FP71" i="8"/>
  <c r="FN71" i="8"/>
  <c r="FM71" i="8"/>
  <c r="FL71" i="8"/>
  <c r="FK71" i="8"/>
  <c r="FJ71" i="8"/>
  <c r="FI71" i="8"/>
  <c r="FH71" i="8"/>
  <c r="FG71" i="8"/>
  <c r="FF71" i="8"/>
  <c r="FE71" i="8"/>
  <c r="FD71" i="8"/>
  <c r="FC71" i="8"/>
  <c r="FA71" i="8"/>
  <c r="EZ71" i="8"/>
  <c r="EY71" i="8"/>
  <c r="EX71" i="8"/>
  <c r="EW71" i="8"/>
  <c r="EV71" i="8"/>
  <c r="EU71" i="8"/>
  <c r="ET71" i="8"/>
  <c r="ES71" i="8"/>
  <c r="ER71" i="8"/>
  <c r="EP71" i="8"/>
  <c r="EO71" i="8"/>
  <c r="EB71" i="8"/>
  <c r="DN71" i="8"/>
  <c r="DM71" i="8"/>
  <c r="DL71" i="8"/>
  <c r="DK71" i="8"/>
  <c r="DJ71" i="8"/>
  <c r="DI71" i="8"/>
  <c r="DH71" i="8"/>
  <c r="DG71" i="8"/>
  <c r="DF71" i="8"/>
  <c r="DE71" i="8"/>
  <c r="DD71" i="8"/>
  <c r="DC71" i="8"/>
  <c r="DA71" i="8"/>
  <c r="CZ71" i="8"/>
  <c r="CY71" i="8"/>
  <c r="CX71" i="8"/>
  <c r="CW71" i="8"/>
  <c r="CV71" i="8"/>
  <c r="CU71" i="8"/>
  <c r="CT71" i="8"/>
  <c r="CS71" i="8"/>
  <c r="CR71" i="8"/>
  <c r="CQ71" i="8"/>
  <c r="CP71" i="8"/>
  <c r="DB71" i="8" s="1"/>
  <c r="CN71" i="8"/>
  <c r="CM71" i="8"/>
  <c r="CL71" i="8"/>
  <c r="CK71" i="8"/>
  <c r="CJ71" i="8"/>
  <c r="CI71" i="8"/>
  <c r="CH71" i="8"/>
  <c r="CG71" i="8"/>
  <c r="CF71" i="8"/>
  <c r="CE71" i="8"/>
  <c r="CD71" i="8"/>
  <c r="CC71" i="8"/>
  <c r="CA71" i="8"/>
  <c r="BZ71" i="8"/>
  <c r="BY71" i="8"/>
  <c r="BX71" i="8"/>
  <c r="BW71" i="8"/>
  <c r="BV71" i="8"/>
  <c r="BU71" i="8"/>
  <c r="BT71" i="8"/>
  <c r="BS71" i="8"/>
  <c r="BR71" i="8"/>
  <c r="CB71" i="8" s="1"/>
  <c r="BQ71" i="8"/>
  <c r="BP71" i="8"/>
  <c r="BN71" i="8"/>
  <c r="BM71" i="8"/>
  <c r="BL71" i="8"/>
  <c r="BK71" i="8"/>
  <c r="BJ71" i="8"/>
  <c r="BI71" i="8"/>
  <c r="BH71" i="8"/>
  <c r="BG71" i="8"/>
  <c r="BF71" i="8"/>
  <c r="BE71" i="8"/>
  <c r="BD71" i="8"/>
  <c r="BC71" i="8"/>
  <c r="BO71" i="8" s="1"/>
  <c r="BA71" i="8"/>
  <c r="AZ71" i="8"/>
  <c r="AY71" i="8"/>
  <c r="AX71" i="8"/>
  <c r="AW71" i="8"/>
  <c r="AV71" i="8"/>
  <c r="AU71" i="8"/>
  <c r="AT71" i="8"/>
  <c r="BB71" i="8" s="1"/>
  <c r="AS71" i="8"/>
  <c r="AR71" i="8"/>
  <c r="AQ71" i="8"/>
  <c r="AP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A71" i="8"/>
  <c r="Z71" i="8"/>
  <c r="Y71" i="8"/>
  <c r="X71" i="8"/>
  <c r="W71" i="8"/>
  <c r="V71" i="8"/>
  <c r="U71" i="8"/>
  <c r="T71" i="8"/>
  <c r="S71" i="8"/>
  <c r="R71" i="8"/>
  <c r="Q71" i="8"/>
  <c r="P71" i="8"/>
  <c r="N71" i="8"/>
  <c r="M71" i="8"/>
  <c r="L71" i="8"/>
  <c r="K71" i="8"/>
  <c r="J71" i="8"/>
  <c r="I71" i="8"/>
  <c r="H71" i="8"/>
  <c r="G71" i="8"/>
  <c r="F71" i="8"/>
  <c r="E71" i="8"/>
  <c r="D71" i="8"/>
  <c r="C71" i="8"/>
  <c r="FO70" i="8"/>
  <c r="FB70" i="8"/>
  <c r="EO70" i="8"/>
  <c r="EO79" i="8" s="1"/>
  <c r="EB70" i="8"/>
  <c r="DO70" i="8"/>
  <c r="DB70" i="8"/>
  <c r="CO70" i="8"/>
  <c r="CB70" i="8"/>
  <c r="BO70" i="8"/>
  <c r="BB70" i="8"/>
  <c r="AO70" i="8"/>
  <c r="AB70" i="8"/>
  <c r="O70" i="8"/>
  <c r="FO69" i="8"/>
  <c r="FB69" i="8"/>
  <c r="EO69" i="8"/>
  <c r="EB69" i="8"/>
  <c r="DO69" i="8"/>
  <c r="DB69" i="8"/>
  <c r="CO69" i="8"/>
  <c r="CB69" i="8"/>
  <c r="BO69" i="8"/>
  <c r="BB69" i="8"/>
  <c r="AO69" i="8"/>
  <c r="AB69" i="8"/>
  <c r="O69" i="8"/>
  <c r="HB68" i="8"/>
  <c r="GO68" i="8"/>
  <c r="GA68" i="8"/>
  <c r="FX68" i="8"/>
  <c r="FW68" i="8"/>
  <c r="FV68" i="8"/>
  <c r="FU68" i="8"/>
  <c r="FT68" i="8"/>
  <c r="FS68" i="8"/>
  <c r="FR68" i="8"/>
  <c r="GB68" i="8" s="1"/>
  <c r="FQ68" i="8"/>
  <c r="FP68" i="8"/>
  <c r="FN68" i="8"/>
  <c r="FM68" i="8"/>
  <c r="FL68" i="8"/>
  <c r="FK68" i="8"/>
  <c r="FJ68" i="8"/>
  <c r="FI68" i="8"/>
  <c r="FH68" i="8"/>
  <c r="FG68" i="8"/>
  <c r="FF68" i="8"/>
  <c r="FE68" i="8"/>
  <c r="FD68" i="8"/>
  <c r="FC68" i="8"/>
  <c r="FO68" i="8" s="1"/>
  <c r="FA68" i="8"/>
  <c r="EZ68" i="8"/>
  <c r="EY68" i="8"/>
  <c r="EX68" i="8"/>
  <c r="EW68" i="8"/>
  <c r="EV68" i="8"/>
  <c r="EU68" i="8"/>
  <c r="ET68" i="8"/>
  <c r="FB68" i="8" s="1"/>
  <c r="ES68" i="8"/>
  <c r="ER68" i="8"/>
  <c r="EP68" i="8"/>
  <c r="EO68" i="8"/>
  <c r="EB68" i="8"/>
  <c r="DN68" i="8"/>
  <c r="DM68" i="8"/>
  <c r="DL68" i="8"/>
  <c r="DK68" i="8"/>
  <c r="DJ68" i="8"/>
  <c r="DI68" i="8"/>
  <c r="DH68" i="8"/>
  <c r="DG68" i="8"/>
  <c r="DO68" i="8" s="1"/>
  <c r="DF68" i="8"/>
  <c r="DE68" i="8"/>
  <c r="DD68" i="8"/>
  <c r="DC68" i="8"/>
  <c r="DA68" i="8"/>
  <c r="CZ68" i="8"/>
  <c r="CY68" i="8"/>
  <c r="CX68" i="8"/>
  <c r="CW68" i="8"/>
  <c r="CV68" i="8"/>
  <c r="CU68" i="8"/>
  <c r="CT68" i="8"/>
  <c r="CS68" i="8"/>
  <c r="CR68" i="8"/>
  <c r="CQ68" i="8"/>
  <c r="CP68" i="8"/>
  <c r="CN68" i="8"/>
  <c r="CM68" i="8"/>
  <c r="CL68" i="8"/>
  <c r="CK68" i="8"/>
  <c r="CJ68" i="8"/>
  <c r="CI68" i="8"/>
  <c r="CH68" i="8"/>
  <c r="CG68" i="8"/>
  <c r="CF68" i="8"/>
  <c r="CE68" i="8"/>
  <c r="CD68" i="8"/>
  <c r="CC68" i="8"/>
  <c r="CA68" i="8"/>
  <c r="BZ68" i="8"/>
  <c r="BY68" i="8"/>
  <c r="BX68" i="8"/>
  <c r="BW68" i="8"/>
  <c r="BV68" i="8"/>
  <c r="BU68" i="8"/>
  <c r="BT68" i="8"/>
  <c r="BS68" i="8"/>
  <c r="BR68" i="8"/>
  <c r="BQ68" i="8"/>
  <c r="BP68" i="8"/>
  <c r="CB68" i="8" s="1"/>
  <c r="BN68" i="8"/>
  <c r="BM68" i="8"/>
  <c r="BL68" i="8"/>
  <c r="BK68" i="8"/>
  <c r="BJ68" i="8"/>
  <c r="BI68" i="8"/>
  <c r="BH68" i="8"/>
  <c r="BG68" i="8"/>
  <c r="BF68" i="8"/>
  <c r="BE68" i="8"/>
  <c r="BD68" i="8"/>
  <c r="BC68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BB68" i="8" s="1"/>
  <c r="AN68" i="8"/>
  <c r="AM68" i="8"/>
  <c r="AL68" i="8"/>
  <c r="AK68" i="8"/>
  <c r="AJ68" i="8"/>
  <c r="AI68" i="8"/>
  <c r="AH68" i="8"/>
  <c r="AG68" i="8"/>
  <c r="AF68" i="8"/>
  <c r="AE68" i="8"/>
  <c r="AD68" i="8"/>
  <c r="AC68" i="8"/>
  <c r="AO68" i="8" s="1"/>
  <c r="AA68" i="8"/>
  <c r="Z68" i="8"/>
  <c r="Y68" i="8"/>
  <c r="X68" i="8"/>
  <c r="W68" i="8"/>
  <c r="V68" i="8"/>
  <c r="U68" i="8"/>
  <c r="T68" i="8"/>
  <c r="S68" i="8"/>
  <c r="R68" i="8"/>
  <c r="Q68" i="8"/>
  <c r="P68" i="8"/>
  <c r="AB68" i="8" s="1"/>
  <c r="N68" i="8"/>
  <c r="M68" i="8"/>
  <c r="L68" i="8"/>
  <c r="K68" i="8"/>
  <c r="J68" i="8"/>
  <c r="I68" i="8"/>
  <c r="H68" i="8"/>
  <c r="G68" i="8"/>
  <c r="F68" i="8"/>
  <c r="E68" i="8"/>
  <c r="O68" i="8" s="1"/>
  <c r="D68" i="8"/>
  <c r="C68" i="8"/>
  <c r="FO67" i="8"/>
  <c r="FB67" i="8"/>
  <c r="EO67" i="8"/>
  <c r="EB67" i="8"/>
  <c r="DO67" i="8"/>
  <c r="DB67" i="8"/>
  <c r="CO67" i="8"/>
  <c r="CB67" i="8"/>
  <c r="BO67" i="8"/>
  <c r="BB67" i="8"/>
  <c r="AO67" i="8"/>
  <c r="AB67" i="8"/>
  <c r="O67" i="8"/>
  <c r="FO66" i="8"/>
  <c r="FB66" i="8"/>
  <c r="EO66" i="8"/>
  <c r="EB66" i="8"/>
  <c r="DO66" i="8"/>
  <c r="DB66" i="8"/>
  <c r="CO66" i="8"/>
  <c r="CB66" i="8"/>
  <c r="BO66" i="8"/>
  <c r="BB66" i="8"/>
  <c r="AO66" i="8"/>
  <c r="AB66" i="8"/>
  <c r="O66" i="8"/>
  <c r="HB65" i="8"/>
  <c r="GO65" i="8"/>
  <c r="GA65" i="8"/>
  <c r="FX65" i="8"/>
  <c r="FW65" i="8"/>
  <c r="FV65" i="8"/>
  <c r="FU65" i="8"/>
  <c r="FT65" i="8"/>
  <c r="FS65" i="8"/>
  <c r="FR65" i="8"/>
  <c r="FQ65" i="8"/>
  <c r="FP65" i="8"/>
  <c r="FN65" i="8"/>
  <c r="FM65" i="8"/>
  <c r="FL65" i="8"/>
  <c r="FK65" i="8"/>
  <c r="FJ65" i="8"/>
  <c r="FI65" i="8"/>
  <c r="FH65" i="8"/>
  <c r="FG65" i="8"/>
  <c r="FF65" i="8"/>
  <c r="FE65" i="8"/>
  <c r="FD65" i="8"/>
  <c r="FC65" i="8"/>
  <c r="FO65" i="8" s="1"/>
  <c r="FA65" i="8"/>
  <c r="EZ65" i="8"/>
  <c r="EY65" i="8"/>
  <c r="EX65" i="8"/>
  <c r="EW65" i="8"/>
  <c r="EV65" i="8"/>
  <c r="EU65" i="8"/>
  <c r="ET65" i="8"/>
  <c r="ES65" i="8"/>
  <c r="ER65" i="8"/>
  <c r="EP65" i="8"/>
  <c r="EO65" i="8"/>
  <c r="EB65" i="8"/>
  <c r="DN65" i="8"/>
  <c r="DM65" i="8"/>
  <c r="DL65" i="8"/>
  <c r="DK65" i="8"/>
  <c r="DJ65" i="8"/>
  <c r="DI65" i="8"/>
  <c r="DH65" i="8"/>
  <c r="DG65" i="8"/>
  <c r="DF65" i="8"/>
  <c r="DE65" i="8"/>
  <c r="DD65" i="8"/>
  <c r="DC65" i="8"/>
  <c r="DO65" i="8" s="1"/>
  <c r="DA65" i="8"/>
  <c r="CZ65" i="8"/>
  <c r="CY65" i="8"/>
  <c r="CX65" i="8"/>
  <c r="CW65" i="8"/>
  <c r="CV65" i="8"/>
  <c r="CU65" i="8"/>
  <c r="CT65" i="8"/>
  <c r="CS65" i="8"/>
  <c r="CR65" i="8"/>
  <c r="CQ65" i="8"/>
  <c r="CP65" i="8"/>
  <c r="CN65" i="8"/>
  <c r="CM65" i="8"/>
  <c r="CL65" i="8"/>
  <c r="CK65" i="8"/>
  <c r="CJ65" i="8"/>
  <c r="CI65" i="8"/>
  <c r="CH65" i="8"/>
  <c r="CG65" i="8"/>
  <c r="CF65" i="8"/>
  <c r="CE65" i="8"/>
  <c r="CD65" i="8"/>
  <c r="CC65" i="8"/>
  <c r="CO65" i="8" s="1"/>
  <c r="CA65" i="8"/>
  <c r="BZ65" i="8"/>
  <c r="BY65" i="8"/>
  <c r="BX65" i="8"/>
  <c r="BW65" i="8"/>
  <c r="BV65" i="8"/>
  <c r="BU65" i="8"/>
  <c r="BT65" i="8"/>
  <c r="BS65" i="8"/>
  <c r="BR65" i="8"/>
  <c r="BQ65" i="8"/>
  <c r="BP65" i="8"/>
  <c r="CB65" i="8" s="1"/>
  <c r="BN65" i="8"/>
  <c r="BM65" i="8"/>
  <c r="BL65" i="8"/>
  <c r="BK65" i="8"/>
  <c r="BJ65" i="8"/>
  <c r="BI65" i="8"/>
  <c r="BH65" i="8"/>
  <c r="BG65" i="8"/>
  <c r="BF65" i="8"/>
  <c r="BE65" i="8"/>
  <c r="BD65" i="8"/>
  <c r="BC65" i="8"/>
  <c r="BO65" i="8" s="1"/>
  <c r="BA65" i="8"/>
  <c r="AZ65" i="8"/>
  <c r="AY65" i="8"/>
  <c r="AX65" i="8"/>
  <c r="AW65" i="8"/>
  <c r="AV65" i="8"/>
  <c r="AU65" i="8"/>
  <c r="AT65" i="8"/>
  <c r="AS65" i="8"/>
  <c r="AR65" i="8"/>
  <c r="BB65" i="8" s="1"/>
  <c r="AQ65" i="8"/>
  <c r="AP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A65" i="8"/>
  <c r="Z65" i="8"/>
  <c r="Y65" i="8"/>
  <c r="X65" i="8"/>
  <c r="W65" i="8"/>
  <c r="V65" i="8"/>
  <c r="U65" i="8"/>
  <c r="T65" i="8"/>
  <c r="AB65" i="8" s="1"/>
  <c r="S65" i="8"/>
  <c r="R65" i="8"/>
  <c r="Q65" i="8"/>
  <c r="P65" i="8"/>
  <c r="N65" i="8"/>
  <c r="M65" i="8"/>
  <c r="L65" i="8"/>
  <c r="K65" i="8"/>
  <c r="J65" i="8"/>
  <c r="I65" i="8"/>
  <c r="H65" i="8"/>
  <c r="G65" i="8"/>
  <c r="F65" i="8"/>
  <c r="E65" i="8"/>
  <c r="D65" i="8"/>
  <c r="C65" i="8"/>
  <c r="FO64" i="8"/>
  <c r="FB64" i="8"/>
  <c r="EO64" i="8"/>
  <c r="EB64" i="8"/>
  <c r="DO64" i="8"/>
  <c r="DB64" i="8"/>
  <c r="CO64" i="8"/>
  <c r="CB64" i="8"/>
  <c r="BO64" i="8"/>
  <c r="BB64" i="8"/>
  <c r="AO64" i="8"/>
  <c r="AB64" i="8"/>
  <c r="O64" i="8"/>
  <c r="FO63" i="8"/>
  <c r="FB63" i="8"/>
  <c r="EO63" i="8"/>
  <c r="EB63" i="8"/>
  <c r="DO63" i="8"/>
  <c r="DB63" i="8"/>
  <c r="CO63" i="8"/>
  <c r="CB63" i="8"/>
  <c r="BO63" i="8"/>
  <c r="BB63" i="8"/>
  <c r="AO63" i="8"/>
  <c r="AB63" i="8"/>
  <c r="O63" i="8"/>
  <c r="HB62" i="8"/>
  <c r="GO62" i="8"/>
  <c r="GA62" i="8"/>
  <c r="FX62" i="8"/>
  <c r="FW62" i="8"/>
  <c r="FV62" i="8"/>
  <c r="FU62" i="8"/>
  <c r="FT62" i="8"/>
  <c r="FS62" i="8"/>
  <c r="FR62" i="8"/>
  <c r="GB62" i="8" s="1"/>
  <c r="FQ62" i="8"/>
  <c r="FP62" i="8"/>
  <c r="FN62" i="8"/>
  <c r="FM62" i="8"/>
  <c r="FL62" i="8"/>
  <c r="FK62" i="8"/>
  <c r="FJ62" i="8"/>
  <c r="FI62" i="8"/>
  <c r="FH62" i="8"/>
  <c r="FG62" i="8"/>
  <c r="FF62" i="8"/>
  <c r="FE62" i="8"/>
  <c r="FD62" i="8"/>
  <c r="FC62" i="8"/>
  <c r="FA62" i="8"/>
  <c r="EZ62" i="8"/>
  <c r="EY62" i="8"/>
  <c r="EX62" i="8"/>
  <c r="EW62" i="8"/>
  <c r="EV62" i="8"/>
  <c r="EU62" i="8"/>
  <c r="ET62" i="8"/>
  <c r="FB62" i="8" s="1"/>
  <c r="ES62" i="8"/>
  <c r="ER62" i="8"/>
  <c r="EP62" i="8"/>
  <c r="EO62" i="8"/>
  <c r="EB62" i="8"/>
  <c r="DN62" i="8"/>
  <c r="DM62" i="8"/>
  <c r="DL62" i="8"/>
  <c r="DK62" i="8"/>
  <c r="DJ62" i="8"/>
  <c r="DI62" i="8"/>
  <c r="DH62" i="8"/>
  <c r="DG62" i="8"/>
  <c r="DF62" i="8"/>
  <c r="DE62" i="8"/>
  <c r="DD62" i="8"/>
  <c r="DC62" i="8"/>
  <c r="DO62" i="8" s="1"/>
  <c r="DA62" i="8"/>
  <c r="CZ62" i="8"/>
  <c r="CY62" i="8"/>
  <c r="CX62" i="8"/>
  <c r="CW62" i="8"/>
  <c r="CV62" i="8"/>
  <c r="CU62" i="8"/>
  <c r="CT62" i="8"/>
  <c r="CS62" i="8"/>
  <c r="CR62" i="8"/>
  <c r="CQ62" i="8"/>
  <c r="CP62" i="8"/>
  <c r="CN62" i="8"/>
  <c r="CM62" i="8"/>
  <c r="CL62" i="8"/>
  <c r="CK62" i="8"/>
  <c r="CJ62" i="8"/>
  <c r="CI62" i="8"/>
  <c r="CH62" i="8"/>
  <c r="CG62" i="8"/>
  <c r="CF62" i="8"/>
  <c r="CE62" i="8"/>
  <c r="CO62" i="8" s="1"/>
  <c r="CD62" i="8"/>
  <c r="CC62" i="8"/>
  <c r="CA62" i="8"/>
  <c r="BZ62" i="8"/>
  <c r="BY62" i="8"/>
  <c r="BX62" i="8"/>
  <c r="BW62" i="8"/>
  <c r="BV62" i="8"/>
  <c r="BU62" i="8"/>
  <c r="BT62" i="8"/>
  <c r="BS62" i="8"/>
  <c r="BR62" i="8"/>
  <c r="BQ62" i="8"/>
  <c r="BP62" i="8"/>
  <c r="CB62" i="8" s="1"/>
  <c r="BN62" i="8"/>
  <c r="BM62" i="8"/>
  <c r="BL62" i="8"/>
  <c r="BK62" i="8"/>
  <c r="BJ62" i="8"/>
  <c r="BI62" i="8"/>
  <c r="BH62" i="8"/>
  <c r="BG62" i="8"/>
  <c r="BO62" i="8" s="1"/>
  <c r="BF62" i="8"/>
  <c r="BE62" i="8"/>
  <c r="BD62" i="8"/>
  <c r="BC62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A62" i="8"/>
  <c r="Z62" i="8"/>
  <c r="Y62" i="8"/>
  <c r="X62" i="8"/>
  <c r="W62" i="8"/>
  <c r="V62" i="8"/>
  <c r="U62" i="8"/>
  <c r="T62" i="8"/>
  <c r="S62" i="8"/>
  <c r="R62" i="8"/>
  <c r="Q62" i="8"/>
  <c r="P62" i="8"/>
  <c r="N62" i="8"/>
  <c r="M62" i="8"/>
  <c r="L62" i="8"/>
  <c r="K62" i="8"/>
  <c r="J62" i="8"/>
  <c r="I62" i="8"/>
  <c r="H62" i="8"/>
  <c r="G62" i="8"/>
  <c r="F62" i="8"/>
  <c r="E62" i="8"/>
  <c r="D62" i="8"/>
  <c r="C62" i="8"/>
  <c r="FO61" i="8"/>
  <c r="FB61" i="8"/>
  <c r="EO61" i="8"/>
  <c r="EB61" i="8"/>
  <c r="DO61" i="8"/>
  <c r="DB61" i="8"/>
  <c r="CO61" i="8"/>
  <c r="CB61" i="8"/>
  <c r="BO61" i="8"/>
  <c r="BB61" i="8"/>
  <c r="AO61" i="8"/>
  <c r="AB61" i="8"/>
  <c r="O61" i="8"/>
  <c r="FO60" i="8"/>
  <c r="FB60" i="8"/>
  <c r="EO60" i="8"/>
  <c r="EB60" i="8"/>
  <c r="DO60" i="8"/>
  <c r="DB60" i="8"/>
  <c r="CO60" i="8"/>
  <c r="CB60" i="8"/>
  <c r="BO60" i="8"/>
  <c r="BB60" i="8"/>
  <c r="AO60" i="8"/>
  <c r="AB60" i="8"/>
  <c r="O60" i="8"/>
  <c r="HB59" i="8"/>
  <c r="GO59" i="8"/>
  <c r="GA59" i="8"/>
  <c r="FX59" i="8"/>
  <c r="FW59" i="8"/>
  <c r="FV59" i="8"/>
  <c r="FU59" i="8"/>
  <c r="FT59" i="8"/>
  <c r="FS59" i="8"/>
  <c r="FR59" i="8"/>
  <c r="FQ59" i="8"/>
  <c r="FP59" i="8"/>
  <c r="FN59" i="8"/>
  <c r="FM59" i="8"/>
  <c r="FL59" i="8"/>
  <c r="FK59" i="8"/>
  <c r="FJ59" i="8"/>
  <c r="FI59" i="8"/>
  <c r="FH59" i="8"/>
  <c r="FG59" i="8"/>
  <c r="FF59" i="8"/>
  <c r="FE59" i="8"/>
  <c r="FD59" i="8"/>
  <c r="FC59" i="8"/>
  <c r="FA59" i="8"/>
  <c r="EZ59" i="8"/>
  <c r="EY59" i="8"/>
  <c r="EX59" i="8"/>
  <c r="EW59" i="8"/>
  <c r="EV59" i="8"/>
  <c r="EU59" i="8"/>
  <c r="ET59" i="8"/>
  <c r="ES59" i="8"/>
  <c r="ER59" i="8"/>
  <c r="EP59" i="8"/>
  <c r="FB59" i="8" s="1"/>
  <c r="EO59" i="8"/>
  <c r="EB59" i="8"/>
  <c r="DN59" i="8"/>
  <c r="DM59" i="8"/>
  <c r="DL59" i="8"/>
  <c r="DK59" i="8"/>
  <c r="DJ59" i="8"/>
  <c r="DI59" i="8"/>
  <c r="DH59" i="8"/>
  <c r="DG59" i="8"/>
  <c r="DF59" i="8"/>
  <c r="DE59" i="8"/>
  <c r="DD59" i="8"/>
  <c r="DC59" i="8"/>
  <c r="DA59" i="8"/>
  <c r="CZ59" i="8"/>
  <c r="CY59" i="8"/>
  <c r="CX59" i="8"/>
  <c r="CW59" i="8"/>
  <c r="CV59" i="8"/>
  <c r="CU59" i="8"/>
  <c r="CT59" i="8"/>
  <c r="DB59" i="8" s="1"/>
  <c r="CS59" i="8"/>
  <c r="CR59" i="8"/>
  <c r="CQ59" i="8"/>
  <c r="CP59" i="8"/>
  <c r="CN59" i="8"/>
  <c r="CM59" i="8"/>
  <c r="CL59" i="8"/>
  <c r="CK59" i="8"/>
  <c r="CJ59" i="8"/>
  <c r="CI59" i="8"/>
  <c r="CH59" i="8"/>
  <c r="CG59" i="8"/>
  <c r="CF59" i="8"/>
  <c r="CE59" i="8"/>
  <c r="CD59" i="8"/>
  <c r="CC59" i="8"/>
  <c r="CO59" i="8" s="1"/>
  <c r="CA59" i="8"/>
  <c r="BZ59" i="8"/>
  <c r="BY59" i="8"/>
  <c r="BX59" i="8"/>
  <c r="BW59" i="8"/>
  <c r="BV59" i="8"/>
  <c r="BU59" i="8"/>
  <c r="BT59" i="8"/>
  <c r="BS59" i="8"/>
  <c r="BR59" i="8"/>
  <c r="BQ59" i="8"/>
  <c r="BP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O59" i="8" s="1"/>
  <c r="BA59" i="8"/>
  <c r="AZ59" i="8"/>
  <c r="AY59" i="8"/>
  <c r="AX59" i="8"/>
  <c r="AW59" i="8"/>
  <c r="AV59" i="8"/>
  <c r="AU59" i="8"/>
  <c r="AT59" i="8"/>
  <c r="AS59" i="8"/>
  <c r="AR59" i="8"/>
  <c r="AQ59" i="8"/>
  <c r="AP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O59" i="8" s="1"/>
  <c r="AA59" i="8"/>
  <c r="Z59" i="8"/>
  <c r="Y59" i="8"/>
  <c r="X59" i="8"/>
  <c r="W59" i="8"/>
  <c r="V59" i="8"/>
  <c r="U59" i="8"/>
  <c r="T59" i="8"/>
  <c r="AB59" i="8" s="1"/>
  <c r="S59" i="8"/>
  <c r="R59" i="8"/>
  <c r="Q59" i="8"/>
  <c r="P59" i="8"/>
  <c r="N59" i="8"/>
  <c r="M59" i="8"/>
  <c r="L59" i="8"/>
  <c r="K59" i="8"/>
  <c r="J59" i="8"/>
  <c r="I59" i="8"/>
  <c r="H59" i="8"/>
  <c r="G59" i="8"/>
  <c r="F59" i="8"/>
  <c r="E59" i="8"/>
  <c r="D59" i="8"/>
  <c r="O59" i="8" s="1"/>
  <c r="C59" i="8"/>
  <c r="FO58" i="8"/>
  <c r="FB58" i="8"/>
  <c r="EO58" i="8"/>
  <c r="EB58" i="8"/>
  <c r="DO58" i="8"/>
  <c r="DB58" i="8"/>
  <c r="CO58" i="8"/>
  <c r="CB58" i="8"/>
  <c r="BO58" i="8"/>
  <c r="BB58" i="8"/>
  <c r="AO58" i="8"/>
  <c r="AB58" i="8"/>
  <c r="O58" i="8"/>
  <c r="FO57" i="8"/>
  <c r="FB57" i="8"/>
  <c r="EO57" i="8"/>
  <c r="EB57" i="8"/>
  <c r="DO57" i="8"/>
  <c r="DB57" i="8"/>
  <c r="CO57" i="8"/>
  <c r="CB57" i="8"/>
  <c r="BO57" i="8"/>
  <c r="BB57" i="8"/>
  <c r="BB78" i="8" s="1"/>
  <c r="AO57" i="8"/>
  <c r="AB57" i="8"/>
  <c r="O57" i="8"/>
  <c r="HB56" i="8"/>
  <c r="GO56" i="8"/>
  <c r="GA56" i="8"/>
  <c r="FX56" i="8"/>
  <c r="FW56" i="8"/>
  <c r="FV56" i="8"/>
  <c r="FU56" i="8"/>
  <c r="FT56" i="8"/>
  <c r="FS56" i="8"/>
  <c r="FR56" i="8"/>
  <c r="FQ56" i="8"/>
  <c r="FP56" i="8"/>
  <c r="FN56" i="8"/>
  <c r="FM56" i="8"/>
  <c r="FL56" i="8"/>
  <c r="FK56" i="8"/>
  <c r="FJ56" i="8"/>
  <c r="FI56" i="8"/>
  <c r="FH56" i="8"/>
  <c r="FG56" i="8"/>
  <c r="FF56" i="8"/>
  <c r="FE56" i="8"/>
  <c r="FD56" i="8"/>
  <c r="FC56" i="8"/>
  <c r="FA56" i="8"/>
  <c r="EZ56" i="8"/>
  <c r="EY56" i="8"/>
  <c r="EX56" i="8"/>
  <c r="EW56" i="8"/>
  <c r="EV56" i="8"/>
  <c r="EU56" i="8"/>
  <c r="ET56" i="8"/>
  <c r="ES56" i="8"/>
  <c r="ER56" i="8"/>
  <c r="EP56" i="8"/>
  <c r="FB56" i="8" s="1"/>
  <c r="EO56" i="8"/>
  <c r="EB56" i="8"/>
  <c r="DN56" i="8"/>
  <c r="DM56" i="8"/>
  <c r="DL56" i="8"/>
  <c r="DK56" i="8"/>
  <c r="DJ56" i="8"/>
  <c r="DI56" i="8"/>
  <c r="DH56" i="8"/>
  <c r="DG56" i="8"/>
  <c r="DF56" i="8"/>
  <c r="DE56" i="8"/>
  <c r="DD56" i="8"/>
  <c r="DC56" i="8"/>
  <c r="DA56" i="8"/>
  <c r="CZ56" i="8"/>
  <c r="CY56" i="8"/>
  <c r="CX56" i="8"/>
  <c r="CW56" i="8"/>
  <c r="CV56" i="8"/>
  <c r="CU56" i="8"/>
  <c r="CT56" i="8"/>
  <c r="CS56" i="8"/>
  <c r="CR56" i="8"/>
  <c r="CQ56" i="8"/>
  <c r="CP56" i="8"/>
  <c r="DB56" i="8" s="1"/>
  <c r="CN56" i="8"/>
  <c r="CM56" i="8"/>
  <c r="CL56" i="8"/>
  <c r="CK56" i="8"/>
  <c r="CJ56" i="8"/>
  <c r="CI56" i="8"/>
  <c r="CH56" i="8"/>
  <c r="CG56" i="8"/>
  <c r="CF56" i="8"/>
  <c r="CE56" i="8"/>
  <c r="CD56" i="8"/>
  <c r="CC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CB56" i="8" s="1"/>
  <c r="BN56" i="8"/>
  <c r="BM56" i="8"/>
  <c r="BL56" i="8"/>
  <c r="BK56" i="8"/>
  <c r="BJ56" i="8"/>
  <c r="BI56" i="8"/>
  <c r="BH56" i="8"/>
  <c r="BG56" i="8"/>
  <c r="BO56" i="8" s="1"/>
  <c r="BF56" i="8"/>
  <c r="BE56" i="8"/>
  <c r="BD56" i="8"/>
  <c r="BC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N56" i="8"/>
  <c r="AM56" i="8"/>
  <c r="AL56" i="8"/>
  <c r="AK56" i="8"/>
  <c r="AJ56" i="8"/>
  <c r="AI56" i="8"/>
  <c r="AH56" i="8"/>
  <c r="AG56" i="8"/>
  <c r="AO56" i="8" s="1"/>
  <c r="AF56" i="8"/>
  <c r="AE56" i="8"/>
  <c r="AD56" i="8"/>
  <c r="AC56" i="8"/>
  <c r="AA56" i="8"/>
  <c r="Z56" i="8"/>
  <c r="Y56" i="8"/>
  <c r="X56" i="8"/>
  <c r="W56" i="8"/>
  <c r="V56" i="8"/>
  <c r="U56" i="8"/>
  <c r="T56" i="8"/>
  <c r="S56" i="8"/>
  <c r="R56" i="8"/>
  <c r="Q56" i="8"/>
  <c r="P56" i="8"/>
  <c r="AB56" i="8" s="1"/>
  <c r="N56" i="8"/>
  <c r="M56" i="8"/>
  <c r="L56" i="8"/>
  <c r="K56" i="8"/>
  <c r="J56" i="8"/>
  <c r="I56" i="8"/>
  <c r="H56" i="8"/>
  <c r="G56" i="8"/>
  <c r="F56" i="8"/>
  <c r="E56" i="8"/>
  <c r="D56" i="8"/>
  <c r="C56" i="8"/>
  <c r="FO55" i="8"/>
  <c r="FB55" i="8"/>
  <c r="EO55" i="8"/>
  <c r="EB55" i="8"/>
  <c r="DO55" i="8"/>
  <c r="DB55" i="8"/>
  <c r="CO55" i="8"/>
  <c r="CB55" i="8"/>
  <c r="BO55" i="8"/>
  <c r="BB55" i="8"/>
  <c r="AO55" i="8"/>
  <c r="AB55" i="8"/>
  <c r="O55" i="8"/>
  <c r="FO54" i="8"/>
  <c r="FB54" i="8"/>
  <c r="EO54" i="8"/>
  <c r="EB54" i="8"/>
  <c r="DO54" i="8"/>
  <c r="DB54" i="8"/>
  <c r="CO54" i="8"/>
  <c r="CB54" i="8"/>
  <c r="BO54" i="8"/>
  <c r="BB54" i="8"/>
  <c r="AO54" i="8"/>
  <c r="AB54" i="8"/>
  <c r="O54" i="8"/>
  <c r="HB53" i="8"/>
  <c r="GO53" i="8"/>
  <c r="GA53" i="8"/>
  <c r="FX53" i="8"/>
  <c r="FW53" i="8"/>
  <c r="FV53" i="8"/>
  <c r="FU53" i="8"/>
  <c r="FT53" i="8"/>
  <c r="FS53" i="8"/>
  <c r="FR53" i="8"/>
  <c r="FQ53" i="8"/>
  <c r="FP53" i="8"/>
  <c r="GB53" i="8" s="1"/>
  <c r="FN53" i="8"/>
  <c r="FM53" i="8"/>
  <c r="FL53" i="8"/>
  <c r="FK53" i="8"/>
  <c r="FJ53" i="8"/>
  <c r="FI53" i="8"/>
  <c r="FH53" i="8"/>
  <c r="FG53" i="8"/>
  <c r="FF53" i="8"/>
  <c r="FE53" i="8"/>
  <c r="FO53" i="8" s="1"/>
  <c r="FD53" i="8"/>
  <c r="FC53" i="8"/>
  <c r="FA53" i="8"/>
  <c r="EZ53" i="8"/>
  <c r="EY53" i="8"/>
  <c r="EX53" i="8"/>
  <c r="EW53" i="8"/>
  <c r="EV53" i="8"/>
  <c r="EU53" i="8"/>
  <c r="ET53" i="8"/>
  <c r="ES53" i="8"/>
  <c r="ER53" i="8"/>
  <c r="EP53" i="8"/>
  <c r="EO53" i="8"/>
  <c r="EB53" i="8"/>
  <c r="DN53" i="8"/>
  <c r="DM53" i="8"/>
  <c r="DL53" i="8"/>
  <c r="DK53" i="8"/>
  <c r="DJ53" i="8"/>
  <c r="DI53" i="8"/>
  <c r="DH53" i="8"/>
  <c r="DG53" i="8"/>
  <c r="DF53" i="8"/>
  <c r="DE53" i="8"/>
  <c r="DD53" i="8"/>
  <c r="DC53" i="8"/>
  <c r="DO53" i="8" s="1"/>
  <c r="DA53" i="8"/>
  <c r="CZ53" i="8"/>
  <c r="CY53" i="8"/>
  <c r="CX53" i="8"/>
  <c r="CW53" i="8"/>
  <c r="CV53" i="8"/>
  <c r="CU53" i="8"/>
  <c r="CT53" i="8"/>
  <c r="DB53" i="8" s="1"/>
  <c r="CS53" i="8"/>
  <c r="CR53" i="8"/>
  <c r="CQ53" i="8"/>
  <c r="CP53" i="8"/>
  <c r="CN53" i="8"/>
  <c r="CM53" i="8"/>
  <c r="CL53" i="8"/>
  <c r="CK53" i="8"/>
  <c r="CJ53" i="8"/>
  <c r="CI53" i="8"/>
  <c r="CH53" i="8"/>
  <c r="CG53" i="8"/>
  <c r="CF53" i="8"/>
  <c r="CE53" i="8"/>
  <c r="CD53" i="8"/>
  <c r="CC53" i="8"/>
  <c r="CA53" i="8"/>
  <c r="BZ53" i="8"/>
  <c r="BY53" i="8"/>
  <c r="BX53" i="8"/>
  <c r="BW53" i="8"/>
  <c r="BV53" i="8"/>
  <c r="BU53" i="8"/>
  <c r="BT53" i="8"/>
  <c r="CB53" i="8" s="1"/>
  <c r="BS53" i="8"/>
  <c r="BR53" i="8"/>
  <c r="BQ53" i="8"/>
  <c r="BP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BB53" i="8" s="1"/>
  <c r="AN53" i="8"/>
  <c r="AM53" i="8"/>
  <c r="AL53" i="8"/>
  <c r="AK53" i="8"/>
  <c r="AJ53" i="8"/>
  <c r="AI53" i="8"/>
  <c r="AH53" i="8"/>
  <c r="AG53" i="8"/>
  <c r="AF53" i="8"/>
  <c r="AE53" i="8"/>
  <c r="AD53" i="8"/>
  <c r="AC53" i="8"/>
  <c r="AA53" i="8"/>
  <c r="Z53" i="8"/>
  <c r="Y53" i="8"/>
  <c r="X53" i="8"/>
  <c r="W53" i="8"/>
  <c r="V53" i="8"/>
  <c r="U53" i="8"/>
  <c r="T53" i="8"/>
  <c r="S53" i="8"/>
  <c r="R53" i="8"/>
  <c r="Q53" i="8"/>
  <c r="P53" i="8"/>
  <c r="AB53" i="8" s="1"/>
  <c r="N53" i="8"/>
  <c r="M53" i="8"/>
  <c r="L53" i="8"/>
  <c r="K53" i="8"/>
  <c r="J53" i="8"/>
  <c r="I53" i="8"/>
  <c r="H53" i="8"/>
  <c r="G53" i="8"/>
  <c r="F53" i="8"/>
  <c r="E53" i="8"/>
  <c r="D53" i="8"/>
  <c r="C53" i="8"/>
  <c r="FO52" i="8"/>
  <c r="FB52" i="8"/>
  <c r="EO52" i="8"/>
  <c r="EB52" i="8"/>
  <c r="DO52" i="8"/>
  <c r="DB52" i="8"/>
  <c r="CO52" i="8"/>
  <c r="CB52" i="8"/>
  <c r="BO52" i="8"/>
  <c r="BB52" i="8"/>
  <c r="AO52" i="8"/>
  <c r="AB52" i="8"/>
  <c r="O52" i="8"/>
  <c r="FO51" i="8"/>
  <c r="FB51" i="8"/>
  <c r="EO51" i="8"/>
  <c r="EB51" i="8"/>
  <c r="DO51" i="8"/>
  <c r="DB51" i="8"/>
  <c r="CO51" i="8"/>
  <c r="CB51" i="8"/>
  <c r="BO51" i="8"/>
  <c r="BB51" i="8"/>
  <c r="AO51" i="8"/>
  <c r="AB51" i="8"/>
  <c r="O51" i="8"/>
  <c r="HB50" i="8"/>
  <c r="GO50" i="8"/>
  <c r="GA50" i="8"/>
  <c r="FX50" i="8"/>
  <c r="FW50" i="8"/>
  <c r="FV50" i="8"/>
  <c r="FU50" i="8"/>
  <c r="FT50" i="8"/>
  <c r="FS50" i="8"/>
  <c r="FR50" i="8"/>
  <c r="FQ50" i="8"/>
  <c r="GB50" i="8" s="1"/>
  <c r="FP50" i="8"/>
  <c r="FN50" i="8"/>
  <c r="FM50" i="8"/>
  <c r="FL50" i="8"/>
  <c r="FK50" i="8"/>
  <c r="FJ50" i="8"/>
  <c r="FI50" i="8"/>
  <c r="FH50" i="8"/>
  <c r="FG50" i="8"/>
  <c r="FF50" i="8"/>
  <c r="FE50" i="8"/>
  <c r="FD50" i="8"/>
  <c r="FC50" i="8"/>
  <c r="FO50" i="8" s="1"/>
  <c r="FA50" i="8"/>
  <c r="EZ50" i="8"/>
  <c r="EY50" i="8"/>
  <c r="EX50" i="8"/>
  <c r="EW50" i="8"/>
  <c r="EV50" i="8"/>
  <c r="EU50" i="8"/>
  <c r="ET50" i="8"/>
  <c r="ES50" i="8"/>
  <c r="ER50" i="8"/>
  <c r="EP50" i="8"/>
  <c r="EO50" i="8"/>
  <c r="EB50" i="8"/>
  <c r="DN50" i="8"/>
  <c r="DM50" i="8"/>
  <c r="DL50" i="8"/>
  <c r="DK50" i="8"/>
  <c r="DJ50" i="8"/>
  <c r="DI50" i="8"/>
  <c r="DH50" i="8"/>
  <c r="DG50" i="8"/>
  <c r="DF50" i="8"/>
  <c r="DE50" i="8"/>
  <c r="DD50" i="8"/>
  <c r="DO50" i="8" s="1"/>
  <c r="DC50" i="8"/>
  <c r="DA50" i="8"/>
  <c r="CZ50" i="8"/>
  <c r="CY50" i="8"/>
  <c r="CX50" i="8"/>
  <c r="CW50" i="8"/>
  <c r="CV50" i="8"/>
  <c r="CU50" i="8"/>
  <c r="CT50" i="8"/>
  <c r="CS50" i="8"/>
  <c r="CR50" i="8"/>
  <c r="CQ50" i="8"/>
  <c r="CP50" i="8"/>
  <c r="DB50" i="8" s="1"/>
  <c r="CN50" i="8"/>
  <c r="CM50" i="8"/>
  <c r="CL50" i="8"/>
  <c r="CK50" i="8"/>
  <c r="CJ50" i="8"/>
  <c r="CI50" i="8"/>
  <c r="CH50" i="8"/>
  <c r="CG50" i="8"/>
  <c r="CF50" i="8"/>
  <c r="CE50" i="8"/>
  <c r="CD50" i="8"/>
  <c r="CC50" i="8"/>
  <c r="CA50" i="8"/>
  <c r="BZ50" i="8"/>
  <c r="BY50" i="8"/>
  <c r="BX50" i="8"/>
  <c r="BW50" i="8"/>
  <c r="BV50" i="8"/>
  <c r="BU50" i="8"/>
  <c r="BT50" i="8"/>
  <c r="BS50" i="8"/>
  <c r="BR50" i="8"/>
  <c r="BQ50" i="8"/>
  <c r="BP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A50" i="8"/>
  <c r="AZ50" i="8"/>
  <c r="AY50" i="8"/>
  <c r="AX50" i="8"/>
  <c r="AW50" i="8"/>
  <c r="AV50" i="8"/>
  <c r="AU50" i="8"/>
  <c r="AT50" i="8"/>
  <c r="BB50" i="8" s="1"/>
  <c r="AS50" i="8"/>
  <c r="AR50" i="8"/>
  <c r="AQ50" i="8"/>
  <c r="AP50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O50" i="8" s="1"/>
  <c r="AA50" i="8"/>
  <c r="Z50" i="8"/>
  <c r="Y50" i="8"/>
  <c r="X50" i="8"/>
  <c r="W50" i="8"/>
  <c r="V50" i="8"/>
  <c r="U50" i="8"/>
  <c r="T50" i="8"/>
  <c r="S50" i="8"/>
  <c r="R50" i="8"/>
  <c r="Q50" i="8"/>
  <c r="P50" i="8"/>
  <c r="N50" i="8"/>
  <c r="M50" i="8"/>
  <c r="L50" i="8"/>
  <c r="K50" i="8"/>
  <c r="J50" i="8"/>
  <c r="I50" i="8"/>
  <c r="H50" i="8"/>
  <c r="G50" i="8"/>
  <c r="F50" i="8"/>
  <c r="E50" i="8"/>
  <c r="D50" i="8"/>
  <c r="C50" i="8"/>
  <c r="FO49" i="8"/>
  <c r="FB49" i="8"/>
  <c r="EO49" i="8"/>
  <c r="EB49" i="8"/>
  <c r="DO49" i="8"/>
  <c r="DO79" i="8" s="1"/>
  <c r="DB49" i="8"/>
  <c r="DB79" i="8" s="1"/>
  <c r="CO49" i="8"/>
  <c r="CB49" i="8"/>
  <c r="CB79" i="8" s="1"/>
  <c r="BO49" i="8"/>
  <c r="BB49" i="8"/>
  <c r="AO49" i="8"/>
  <c r="AB49" i="8"/>
  <c r="O49" i="8"/>
  <c r="O79" i="8" s="1"/>
  <c r="FO48" i="8"/>
  <c r="FB48" i="8"/>
  <c r="EO48" i="8"/>
  <c r="EO78" i="8" s="1"/>
  <c r="EO77" i="8" s="1"/>
  <c r="EB48" i="8"/>
  <c r="DO48" i="8"/>
  <c r="DB48" i="8"/>
  <c r="CO48" i="8"/>
  <c r="CB48" i="8"/>
  <c r="CB78" i="8" s="1"/>
  <c r="BO48" i="8"/>
  <c r="BB48" i="8"/>
  <c r="AO48" i="8"/>
  <c r="AB48" i="8"/>
  <c r="O48" i="8"/>
  <c r="HB47" i="8"/>
  <c r="GO47" i="8"/>
  <c r="GA47" i="8"/>
  <c r="FX47" i="8"/>
  <c r="FW47" i="8"/>
  <c r="FV47" i="8"/>
  <c r="FU47" i="8"/>
  <c r="FT47" i="8"/>
  <c r="FS47" i="8"/>
  <c r="FR47" i="8"/>
  <c r="GB47" i="8" s="1"/>
  <c r="FQ47" i="8"/>
  <c r="FP47" i="8"/>
  <c r="FN47" i="8"/>
  <c r="FM47" i="8"/>
  <c r="FL47" i="8"/>
  <c r="FK47" i="8"/>
  <c r="FJ47" i="8"/>
  <c r="FI47" i="8"/>
  <c r="FH47" i="8"/>
  <c r="FG47" i="8"/>
  <c r="FF47" i="8"/>
  <c r="FE47" i="8"/>
  <c r="FD47" i="8"/>
  <c r="FC47" i="8"/>
  <c r="FO47" i="8" s="1"/>
  <c r="FA47" i="8"/>
  <c r="EZ47" i="8"/>
  <c r="EY47" i="8"/>
  <c r="EX47" i="8"/>
  <c r="EW47" i="8"/>
  <c r="EV47" i="8"/>
  <c r="EU47" i="8"/>
  <c r="ET47" i="8"/>
  <c r="FB47" i="8" s="1"/>
  <c r="ES47" i="8"/>
  <c r="ER47" i="8"/>
  <c r="EP47" i="8"/>
  <c r="EO47" i="8"/>
  <c r="EB47" i="8"/>
  <c r="DN47" i="8"/>
  <c r="DM47" i="8"/>
  <c r="DL47" i="8"/>
  <c r="DK47" i="8"/>
  <c r="DJ47" i="8"/>
  <c r="DI47" i="8"/>
  <c r="DH47" i="8"/>
  <c r="DG47" i="8"/>
  <c r="DF47" i="8"/>
  <c r="DE47" i="8"/>
  <c r="DD47" i="8"/>
  <c r="DC47" i="8"/>
  <c r="DO47" i="8" s="1"/>
  <c r="DA47" i="8"/>
  <c r="CZ47" i="8"/>
  <c r="CY47" i="8"/>
  <c r="CX47" i="8"/>
  <c r="CW47" i="8"/>
  <c r="CV47" i="8"/>
  <c r="CU47" i="8"/>
  <c r="CT47" i="8"/>
  <c r="CS47" i="8"/>
  <c r="CR47" i="8"/>
  <c r="CQ47" i="8"/>
  <c r="CP47" i="8"/>
  <c r="DB47" i="8" s="1"/>
  <c r="CN47" i="8"/>
  <c r="CM47" i="8"/>
  <c r="CL47" i="8"/>
  <c r="CK47" i="8"/>
  <c r="CJ47" i="8"/>
  <c r="CI47" i="8"/>
  <c r="CH47" i="8"/>
  <c r="CG47" i="8"/>
  <c r="CO47" i="8" s="1"/>
  <c r="CF47" i="8"/>
  <c r="CE47" i="8"/>
  <c r="CD47" i="8"/>
  <c r="CC47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A47" i="8"/>
  <c r="AZ47" i="8"/>
  <c r="AY47" i="8"/>
  <c r="AX47" i="8"/>
  <c r="AW47" i="8"/>
  <c r="AV47" i="8"/>
  <c r="AU47" i="8"/>
  <c r="AT47" i="8"/>
  <c r="AS47" i="8"/>
  <c r="AR47" i="8"/>
  <c r="AQ47" i="8"/>
  <c r="BB47" i="8" s="1"/>
  <c r="AP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O47" i="8" s="1"/>
  <c r="AA47" i="8"/>
  <c r="Z47" i="8"/>
  <c r="Y47" i="8"/>
  <c r="X47" i="8"/>
  <c r="W47" i="8"/>
  <c r="V47" i="8"/>
  <c r="U47" i="8"/>
  <c r="T47" i="8"/>
  <c r="S47" i="8"/>
  <c r="R47" i="8"/>
  <c r="Q47" i="8"/>
  <c r="P47" i="8"/>
  <c r="N47" i="8"/>
  <c r="M47" i="8"/>
  <c r="L47" i="8"/>
  <c r="K47" i="8"/>
  <c r="J47" i="8"/>
  <c r="I47" i="8"/>
  <c r="H47" i="8"/>
  <c r="G47" i="8"/>
  <c r="F47" i="8"/>
  <c r="E47" i="8"/>
  <c r="D47" i="8"/>
  <c r="C47" i="8"/>
  <c r="O47" i="8" s="1"/>
  <c r="GS40" i="8"/>
  <c r="GR40" i="8"/>
  <c r="GQ40" i="8"/>
  <c r="GP40" i="8"/>
  <c r="HB40" i="8" s="1"/>
  <c r="GN40" i="8"/>
  <c r="GN38" i="8" s="1"/>
  <c r="GM40" i="8"/>
  <c r="GL40" i="8"/>
  <c r="GK40" i="8"/>
  <c r="GJ40" i="8"/>
  <c r="GI40" i="8"/>
  <c r="GH40" i="8"/>
  <c r="GG40" i="8"/>
  <c r="GO40" i="8" s="1"/>
  <c r="GF40" i="8"/>
  <c r="GF38" i="8" s="1"/>
  <c r="GE40" i="8"/>
  <c r="GD40" i="8"/>
  <c r="GC40" i="8"/>
  <c r="GA40" i="8"/>
  <c r="FZ40" i="8"/>
  <c r="FY40" i="8"/>
  <c r="FX40" i="8"/>
  <c r="FX38" i="8" s="1"/>
  <c r="FW40" i="8"/>
  <c r="FV40" i="8"/>
  <c r="FU40" i="8"/>
  <c r="FT40" i="8"/>
  <c r="FS40" i="8"/>
  <c r="FR40" i="8"/>
  <c r="FQ40" i="8"/>
  <c r="FP40" i="8"/>
  <c r="FN40" i="8"/>
  <c r="FM40" i="8"/>
  <c r="FL40" i="8"/>
  <c r="FK40" i="8"/>
  <c r="FJ40" i="8"/>
  <c r="FI40" i="8"/>
  <c r="FH40" i="8"/>
  <c r="FH38" i="8" s="1"/>
  <c r="FG40" i="8"/>
  <c r="FF40" i="8"/>
  <c r="FE40" i="8"/>
  <c r="FD40" i="8"/>
  <c r="FC40" i="8"/>
  <c r="FA40" i="8"/>
  <c r="EZ40" i="8"/>
  <c r="EZ38" i="8" s="1"/>
  <c r="EY40" i="8"/>
  <c r="EX40" i="8"/>
  <c r="EW40" i="8"/>
  <c r="EV40" i="8"/>
  <c r="EU40" i="8"/>
  <c r="ET40" i="8"/>
  <c r="ES40" i="8"/>
  <c r="ER40" i="8"/>
  <c r="ER38" i="8" s="1"/>
  <c r="EP40" i="8"/>
  <c r="EN40" i="8"/>
  <c r="EL40" i="8"/>
  <c r="EK40" i="8"/>
  <c r="EJ40" i="8"/>
  <c r="EI40" i="8"/>
  <c r="EH40" i="8"/>
  <c r="EH38" i="8" s="1"/>
  <c r="EG40" i="8"/>
  <c r="EF40" i="8"/>
  <c r="EE40" i="8"/>
  <c r="ED40" i="8"/>
  <c r="EC40" i="8"/>
  <c r="EA40" i="8"/>
  <c r="DZ40" i="8"/>
  <c r="DY40" i="8"/>
  <c r="DX40" i="8"/>
  <c r="DW40" i="8"/>
  <c r="DV40" i="8"/>
  <c r="DU40" i="8"/>
  <c r="DT40" i="8"/>
  <c r="DS40" i="8"/>
  <c r="DR40" i="8"/>
  <c r="DQ40" i="8"/>
  <c r="DP40" i="8"/>
  <c r="DN40" i="8"/>
  <c r="DM40" i="8"/>
  <c r="DL40" i="8"/>
  <c r="DK40" i="8"/>
  <c r="DJ40" i="8"/>
  <c r="DI40" i="8"/>
  <c r="DH40" i="8"/>
  <c r="DG40" i="8"/>
  <c r="DF40" i="8"/>
  <c r="DE40" i="8"/>
  <c r="DD40" i="8"/>
  <c r="DC40" i="8"/>
  <c r="DA40" i="8"/>
  <c r="CZ40" i="8"/>
  <c r="CY40" i="8"/>
  <c r="CX40" i="8"/>
  <c r="CW40" i="8"/>
  <c r="CV40" i="8"/>
  <c r="CU40" i="8"/>
  <c r="CT40" i="8"/>
  <c r="CS40" i="8"/>
  <c r="CR40" i="8"/>
  <c r="CQ40" i="8"/>
  <c r="CP40" i="8"/>
  <c r="CN40" i="8"/>
  <c r="CM40" i="8"/>
  <c r="CL40" i="8"/>
  <c r="CK40" i="8"/>
  <c r="CJ40" i="8"/>
  <c r="CI40" i="8"/>
  <c r="CH40" i="8"/>
  <c r="CG40" i="8"/>
  <c r="CF40" i="8"/>
  <c r="CE40" i="8"/>
  <c r="CD40" i="8"/>
  <c r="CC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A40" i="8"/>
  <c r="Z40" i="8"/>
  <c r="Y40" i="8"/>
  <c r="X40" i="8"/>
  <c r="W40" i="8"/>
  <c r="V40" i="8"/>
  <c r="U40" i="8"/>
  <c r="T40" i="8"/>
  <c r="S40" i="8"/>
  <c r="R40" i="8"/>
  <c r="Q40" i="8"/>
  <c r="P40" i="8"/>
  <c r="N40" i="8"/>
  <c r="M40" i="8"/>
  <c r="L40" i="8"/>
  <c r="K40" i="8"/>
  <c r="J40" i="8"/>
  <c r="I40" i="8"/>
  <c r="H40" i="8"/>
  <c r="G40" i="8"/>
  <c r="F40" i="8"/>
  <c r="E40" i="8"/>
  <c r="D40" i="8"/>
  <c r="C40" i="8"/>
  <c r="GS39" i="8"/>
  <c r="HB39" i="8" s="1"/>
  <c r="GR39" i="8"/>
  <c r="GQ39" i="8"/>
  <c r="GP39" i="8"/>
  <c r="GN39" i="8"/>
  <c r="GM39" i="8"/>
  <c r="GM38" i="8" s="1"/>
  <c r="GL39" i="8"/>
  <c r="GL38" i="8" s="1"/>
  <c r="GK39" i="8"/>
  <c r="GJ39" i="8"/>
  <c r="GI39" i="8"/>
  <c r="GH39" i="8"/>
  <c r="GG39" i="8"/>
  <c r="GG38" i="8" s="1"/>
  <c r="GF39" i="8"/>
  <c r="GE39" i="8"/>
  <c r="GE38" i="8" s="1"/>
  <c r="GD39" i="8"/>
  <c r="GD38" i="8" s="1"/>
  <c r="GC39" i="8"/>
  <c r="GO39" i="8" s="1"/>
  <c r="GA39" i="8"/>
  <c r="FZ39" i="8"/>
  <c r="FY39" i="8"/>
  <c r="FY38" i="8" s="1"/>
  <c r="FX39" i="8"/>
  <c r="FW39" i="8"/>
  <c r="FW38" i="8" s="1"/>
  <c r="FV39" i="8"/>
  <c r="FV38" i="8" s="1"/>
  <c r="FU39" i="8"/>
  <c r="FT39" i="8"/>
  <c r="FS39" i="8"/>
  <c r="FR39" i="8"/>
  <c r="FQ39" i="8"/>
  <c r="FQ38" i="8" s="1"/>
  <c r="FP39" i="8"/>
  <c r="GB39" i="8" s="1"/>
  <c r="FN39" i="8"/>
  <c r="FN38" i="8" s="1"/>
  <c r="FM39" i="8"/>
  <c r="FL39" i="8"/>
  <c r="FK39" i="8"/>
  <c r="FJ39" i="8"/>
  <c r="FI39" i="8"/>
  <c r="FI38" i="8" s="1"/>
  <c r="FH39" i="8"/>
  <c r="FG39" i="8"/>
  <c r="FG38" i="8" s="1"/>
  <c r="FF39" i="8"/>
  <c r="FF38" i="8" s="1"/>
  <c r="FE39" i="8"/>
  <c r="FO39" i="8" s="1"/>
  <c r="FD39" i="8"/>
  <c r="FC39" i="8"/>
  <c r="FA39" i="8"/>
  <c r="FA38" i="8" s="1"/>
  <c r="EZ39" i="8"/>
  <c r="EY39" i="8"/>
  <c r="EY38" i="8" s="1"/>
  <c r="EX39" i="8"/>
  <c r="EX38" i="8" s="1"/>
  <c r="EW39" i="8"/>
  <c r="EV39" i="8"/>
  <c r="EU39" i="8"/>
  <c r="ET39" i="8"/>
  <c r="ES39" i="8"/>
  <c r="ES38" i="8" s="1"/>
  <c r="ER39" i="8"/>
  <c r="EP39" i="8"/>
  <c r="EN39" i="8"/>
  <c r="EL39" i="8"/>
  <c r="EK39" i="8"/>
  <c r="EJ39" i="8"/>
  <c r="EI39" i="8"/>
  <c r="EI38" i="8" s="1"/>
  <c r="EH39" i="8"/>
  <c r="EG39" i="8"/>
  <c r="EG38" i="8" s="1"/>
  <c r="EF39" i="8"/>
  <c r="EF38" i="8" s="1"/>
  <c r="EE39" i="8"/>
  <c r="ED39" i="8"/>
  <c r="EC39" i="8"/>
  <c r="EA39" i="8"/>
  <c r="EA38" i="8" s="1"/>
  <c r="DZ39" i="8"/>
  <c r="DZ38" i="8" s="1"/>
  <c r="DY39" i="8"/>
  <c r="DY38" i="8" s="1"/>
  <c r="DX39" i="8"/>
  <c r="DX38" i="8" s="1"/>
  <c r="DW39" i="8"/>
  <c r="DV39" i="8"/>
  <c r="DU39" i="8"/>
  <c r="DT39" i="8"/>
  <c r="DS39" i="8"/>
  <c r="DS38" i="8" s="1"/>
  <c r="DR39" i="8"/>
  <c r="DR38" i="8" s="1"/>
  <c r="DQ39" i="8"/>
  <c r="DQ38" i="8" s="1"/>
  <c r="DP39" i="8"/>
  <c r="DP38" i="8" s="1"/>
  <c r="DN39" i="8"/>
  <c r="DM39" i="8"/>
  <c r="DL39" i="8"/>
  <c r="DK39" i="8"/>
  <c r="DK38" i="8" s="1"/>
  <c r="DJ39" i="8"/>
  <c r="DJ38" i="8" s="1"/>
  <c r="DI39" i="8"/>
  <c r="DI38" i="8" s="1"/>
  <c r="DH39" i="8"/>
  <c r="DH38" i="8" s="1"/>
  <c r="DG39" i="8"/>
  <c r="DF39" i="8"/>
  <c r="DE39" i="8"/>
  <c r="DD39" i="8"/>
  <c r="DC39" i="8"/>
  <c r="DC38" i="8" s="1"/>
  <c r="DA39" i="8"/>
  <c r="DA38" i="8" s="1"/>
  <c r="CZ39" i="8"/>
  <c r="CZ38" i="8" s="1"/>
  <c r="CY39" i="8"/>
  <c r="CX39" i="8"/>
  <c r="CW39" i="8"/>
  <c r="CV39" i="8"/>
  <c r="CU39" i="8"/>
  <c r="CU38" i="8" s="1"/>
  <c r="CT39" i="8"/>
  <c r="CT38" i="8" s="1"/>
  <c r="CS39" i="8"/>
  <c r="CS38" i="8" s="1"/>
  <c r="CR39" i="8"/>
  <c r="CR38" i="8" s="1"/>
  <c r="CQ39" i="8"/>
  <c r="CQ38" i="8" s="1"/>
  <c r="CP39" i="8"/>
  <c r="CN39" i="8"/>
  <c r="CM39" i="8"/>
  <c r="CM38" i="8" s="1"/>
  <c r="CL39" i="8"/>
  <c r="CL38" i="8" s="1"/>
  <c r="CK39" i="8"/>
  <c r="CK38" i="8" s="1"/>
  <c r="CJ39" i="8"/>
  <c r="CJ38" i="8" s="1"/>
  <c r="CI39" i="8"/>
  <c r="CH39" i="8"/>
  <c r="CG39" i="8"/>
  <c r="CF39" i="8"/>
  <c r="CE39" i="8"/>
  <c r="CE38" i="8" s="1"/>
  <c r="CD39" i="8"/>
  <c r="CD38" i="8" s="1"/>
  <c r="CC39" i="8"/>
  <c r="CC38" i="8" s="1"/>
  <c r="CA39" i="8"/>
  <c r="BZ39" i="8"/>
  <c r="BY39" i="8"/>
  <c r="BX39" i="8"/>
  <c r="BW39" i="8"/>
  <c r="BV39" i="8"/>
  <c r="BV38" i="8" s="1"/>
  <c r="BU39" i="8"/>
  <c r="BU38" i="8" s="1"/>
  <c r="BT39" i="8"/>
  <c r="BT38" i="8" s="1"/>
  <c r="BS39" i="8"/>
  <c r="BR39" i="8"/>
  <c r="BQ39" i="8"/>
  <c r="BP39" i="8"/>
  <c r="BN39" i="8"/>
  <c r="BN38" i="8" s="1"/>
  <c r="BM39" i="8"/>
  <c r="BM38" i="8" s="1"/>
  <c r="BL39" i="8"/>
  <c r="BL38" i="8" s="1"/>
  <c r="BK39" i="8"/>
  <c r="BK38" i="8" s="1"/>
  <c r="BJ39" i="8"/>
  <c r="BI39" i="8"/>
  <c r="BH39" i="8"/>
  <c r="BG39" i="8"/>
  <c r="BG38" i="8" s="1"/>
  <c r="BF39" i="8"/>
  <c r="BF38" i="8" s="1"/>
  <c r="BE39" i="8"/>
  <c r="BE38" i="8" s="1"/>
  <c r="BD39" i="8"/>
  <c r="BD38" i="8" s="1"/>
  <c r="BC39" i="8"/>
  <c r="BC38" i="8" s="1"/>
  <c r="BA39" i="8"/>
  <c r="AZ39" i="8"/>
  <c r="AY39" i="8"/>
  <c r="AY38" i="8" s="1"/>
  <c r="AX39" i="8"/>
  <c r="AX38" i="8" s="1"/>
  <c r="AW39" i="8"/>
  <c r="AW38" i="8" s="1"/>
  <c r="AV39" i="8"/>
  <c r="AV38" i="8" s="1"/>
  <c r="AU39" i="8"/>
  <c r="AT39" i="8"/>
  <c r="AS39" i="8"/>
  <c r="AR39" i="8"/>
  <c r="AQ39" i="8"/>
  <c r="AQ38" i="8" s="1"/>
  <c r="AP39" i="8"/>
  <c r="AP38" i="8" s="1"/>
  <c r="AN39" i="8"/>
  <c r="AN38" i="8" s="1"/>
  <c r="AM39" i="8"/>
  <c r="AL39" i="8"/>
  <c r="AK39" i="8"/>
  <c r="AJ39" i="8"/>
  <c r="AI39" i="8"/>
  <c r="AH39" i="8"/>
  <c r="AH38" i="8" s="1"/>
  <c r="AG39" i="8"/>
  <c r="AG38" i="8" s="1"/>
  <c r="AF39" i="8"/>
  <c r="AF38" i="8" s="1"/>
  <c r="AE39" i="8"/>
  <c r="AD39" i="8"/>
  <c r="AC39" i="8"/>
  <c r="AA39" i="8"/>
  <c r="AA38" i="8" s="1"/>
  <c r="Z39" i="8"/>
  <c r="Z38" i="8" s="1"/>
  <c r="Y39" i="8"/>
  <c r="Y38" i="8" s="1"/>
  <c r="X39" i="8"/>
  <c r="X38" i="8" s="1"/>
  <c r="W39" i="8"/>
  <c r="V39" i="8"/>
  <c r="U39" i="8"/>
  <c r="T39" i="8"/>
  <c r="S39" i="8"/>
  <c r="S38" i="8" s="1"/>
  <c r="R39" i="8"/>
  <c r="R38" i="8" s="1"/>
  <c r="Q39" i="8"/>
  <c r="Q38" i="8" s="1"/>
  <c r="P39" i="8"/>
  <c r="P38" i="8" s="1"/>
  <c r="N39" i="8"/>
  <c r="M39" i="8"/>
  <c r="L39" i="8"/>
  <c r="K39" i="8"/>
  <c r="J39" i="8"/>
  <c r="J38" i="8" s="1"/>
  <c r="I39" i="8"/>
  <c r="I38" i="8" s="1"/>
  <c r="H39" i="8"/>
  <c r="H38" i="8" s="1"/>
  <c r="G39" i="8"/>
  <c r="F39" i="8"/>
  <c r="E39" i="8"/>
  <c r="D39" i="8"/>
  <c r="C39" i="8"/>
  <c r="GS38" i="8"/>
  <c r="GR38" i="8"/>
  <c r="GQ38" i="8"/>
  <c r="GP38" i="8"/>
  <c r="GK38" i="8"/>
  <c r="GJ38" i="8"/>
  <c r="GI38" i="8"/>
  <c r="GH38" i="8"/>
  <c r="GC38" i="8"/>
  <c r="GO38" i="8" s="1"/>
  <c r="GA38" i="8"/>
  <c r="FZ38" i="8"/>
  <c r="FU38" i="8"/>
  <c r="FT38" i="8"/>
  <c r="FS38" i="8"/>
  <c r="FR38" i="8"/>
  <c r="FM38" i="8"/>
  <c r="FL38" i="8"/>
  <c r="FK38" i="8"/>
  <c r="FJ38" i="8"/>
  <c r="FD38" i="8"/>
  <c r="FC38" i="8"/>
  <c r="EW38" i="8"/>
  <c r="EV38" i="8"/>
  <c r="EU38" i="8"/>
  <c r="ET38" i="8"/>
  <c r="EN38" i="8"/>
  <c r="EL38" i="8"/>
  <c r="EK38" i="8"/>
  <c r="EJ38" i="8"/>
  <c r="EE38" i="8"/>
  <c r="ED38" i="8"/>
  <c r="EC38" i="8"/>
  <c r="DW38" i="8"/>
  <c r="DV38" i="8"/>
  <c r="DU38" i="8"/>
  <c r="DT38" i="8"/>
  <c r="DN38" i="8"/>
  <c r="DM38" i="8"/>
  <c r="DL38" i="8"/>
  <c r="DG38" i="8"/>
  <c r="DF38" i="8"/>
  <c r="DE38" i="8"/>
  <c r="DD38" i="8"/>
  <c r="CY38" i="8"/>
  <c r="CX38" i="8"/>
  <c r="CW38" i="8"/>
  <c r="CV38" i="8"/>
  <c r="CP38" i="8"/>
  <c r="CN38" i="8"/>
  <c r="CI38" i="8"/>
  <c r="CH38" i="8"/>
  <c r="CG38" i="8"/>
  <c r="CF38" i="8"/>
  <c r="CA38" i="8"/>
  <c r="BZ38" i="8"/>
  <c r="BY38" i="8"/>
  <c r="BX38" i="8"/>
  <c r="BS38" i="8"/>
  <c r="BR38" i="8"/>
  <c r="BQ38" i="8"/>
  <c r="BP38" i="8"/>
  <c r="BJ38" i="8"/>
  <c r="BI38" i="8"/>
  <c r="BH38" i="8"/>
  <c r="BA38" i="8"/>
  <c r="AZ38" i="8"/>
  <c r="AU38" i="8"/>
  <c r="AT38" i="8"/>
  <c r="AS38" i="8"/>
  <c r="AR38" i="8"/>
  <c r="AM38" i="8"/>
  <c r="AL38" i="8"/>
  <c r="AK38" i="8"/>
  <c r="AJ38" i="8"/>
  <c r="AE38" i="8"/>
  <c r="AD38" i="8"/>
  <c r="AC38" i="8"/>
  <c r="W38" i="8"/>
  <c r="V38" i="8"/>
  <c r="U38" i="8"/>
  <c r="T38" i="8"/>
  <c r="N38" i="8"/>
  <c r="M38" i="8"/>
  <c r="L38" i="8"/>
  <c r="G38" i="8"/>
  <c r="F38" i="8"/>
  <c r="E38" i="8"/>
  <c r="D38" i="8"/>
  <c r="FO37" i="8"/>
  <c r="FB37" i="8"/>
  <c r="EO37" i="8"/>
  <c r="EB37" i="8"/>
  <c r="DO37" i="8"/>
  <c r="DB37" i="8"/>
  <c r="CO37" i="8"/>
  <c r="CB37" i="8"/>
  <c r="BO37" i="8"/>
  <c r="BB37" i="8"/>
  <c r="AO37" i="8"/>
  <c r="AB37" i="8"/>
  <c r="O37" i="8"/>
  <c r="FO36" i="8"/>
  <c r="FB36" i="8"/>
  <c r="EO36" i="8"/>
  <c r="EB36" i="8"/>
  <c r="DO36" i="8"/>
  <c r="DB36" i="8"/>
  <c r="CO36" i="8"/>
  <c r="CB36" i="8"/>
  <c r="BO36" i="8"/>
  <c r="BB36" i="8"/>
  <c r="AO36" i="8"/>
  <c r="AB36" i="8"/>
  <c r="O36" i="8"/>
  <c r="HB35" i="8"/>
  <c r="GO35" i="8"/>
  <c r="FX35" i="8"/>
  <c r="FW35" i="8"/>
  <c r="FV35" i="8"/>
  <c r="FU35" i="8"/>
  <c r="FT35" i="8"/>
  <c r="FS35" i="8"/>
  <c r="FR35" i="8"/>
  <c r="FQ35" i="8"/>
  <c r="FP35" i="8"/>
  <c r="FM35" i="8"/>
  <c r="FL35" i="8"/>
  <c r="FK35" i="8"/>
  <c r="FJ35" i="8"/>
  <c r="FI35" i="8"/>
  <c r="FH35" i="8"/>
  <c r="FG35" i="8"/>
  <c r="FF35" i="8"/>
  <c r="FE35" i="8"/>
  <c r="FD35" i="8"/>
  <c r="FC35" i="8"/>
  <c r="EZ35" i="8"/>
  <c r="EY35" i="8"/>
  <c r="EX35" i="8"/>
  <c r="EW35" i="8"/>
  <c r="EV35" i="8"/>
  <c r="EU35" i="8"/>
  <c r="ET35" i="8"/>
  <c r="ES35" i="8"/>
  <c r="ER35" i="8"/>
  <c r="EP35" i="8"/>
  <c r="EO35" i="8"/>
  <c r="EB35" i="8"/>
  <c r="DN35" i="8"/>
  <c r="DM35" i="8"/>
  <c r="DL35" i="8"/>
  <c r="DK35" i="8"/>
  <c r="DJ35" i="8"/>
  <c r="DI35" i="8"/>
  <c r="DH35" i="8"/>
  <c r="DG35" i="8"/>
  <c r="DF35" i="8"/>
  <c r="DE35" i="8"/>
  <c r="DD35" i="8"/>
  <c r="DC35" i="8"/>
  <c r="DA35" i="8"/>
  <c r="CZ35" i="8"/>
  <c r="CY35" i="8"/>
  <c r="CX35" i="8"/>
  <c r="CW35" i="8"/>
  <c r="CV35" i="8"/>
  <c r="CU35" i="8"/>
  <c r="CT35" i="8"/>
  <c r="CS35" i="8"/>
  <c r="CR35" i="8"/>
  <c r="CQ35" i="8"/>
  <c r="CP35" i="8"/>
  <c r="CN35" i="8"/>
  <c r="CM35" i="8"/>
  <c r="CL35" i="8"/>
  <c r="CK35" i="8"/>
  <c r="CJ35" i="8"/>
  <c r="CI35" i="8"/>
  <c r="CH35" i="8"/>
  <c r="CG35" i="8"/>
  <c r="CF35" i="8"/>
  <c r="CE35" i="8"/>
  <c r="CD35" i="8"/>
  <c r="CC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N35" i="8"/>
  <c r="BM35" i="8"/>
  <c r="BL35" i="8"/>
  <c r="BK35" i="8"/>
  <c r="BJ35" i="8"/>
  <c r="BI35" i="8"/>
  <c r="BH35" i="8"/>
  <c r="BG35" i="8"/>
  <c r="BF35" i="8"/>
  <c r="BE35" i="8"/>
  <c r="BO35" i="8" s="1"/>
  <c r="BD35" i="8"/>
  <c r="BC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N35" i="8"/>
  <c r="AM35" i="8"/>
  <c r="AL35" i="8"/>
  <c r="AK35" i="8"/>
  <c r="AJ35" i="8"/>
  <c r="AI35" i="8"/>
  <c r="AH35" i="8"/>
  <c r="AG35" i="8"/>
  <c r="AO35" i="8" s="1"/>
  <c r="AF35" i="8"/>
  <c r="AE35" i="8"/>
  <c r="AD35" i="8"/>
  <c r="AC35" i="8"/>
  <c r="AA35" i="8"/>
  <c r="Z35" i="8"/>
  <c r="Y35" i="8"/>
  <c r="X35" i="8"/>
  <c r="W35" i="8"/>
  <c r="V35" i="8"/>
  <c r="U35" i="8"/>
  <c r="T35" i="8"/>
  <c r="S35" i="8"/>
  <c r="R35" i="8"/>
  <c r="Q35" i="8"/>
  <c r="P35" i="8"/>
  <c r="N35" i="8"/>
  <c r="M35" i="8"/>
  <c r="L35" i="8"/>
  <c r="K35" i="8"/>
  <c r="J35" i="8"/>
  <c r="I35" i="8"/>
  <c r="H35" i="8"/>
  <c r="G35" i="8"/>
  <c r="F35" i="8"/>
  <c r="E35" i="8"/>
  <c r="D35" i="8"/>
  <c r="C35" i="8"/>
  <c r="O35" i="8" s="1"/>
  <c r="FO34" i="8"/>
  <c r="FB34" i="8"/>
  <c r="EO34" i="8"/>
  <c r="EB34" i="8"/>
  <c r="DO34" i="8"/>
  <c r="DB34" i="8"/>
  <c r="CO34" i="8"/>
  <c r="CB34" i="8"/>
  <c r="BO34" i="8"/>
  <c r="BB34" i="8"/>
  <c r="AO34" i="8"/>
  <c r="AB34" i="8"/>
  <c r="O34" i="8"/>
  <c r="FO33" i="8"/>
  <c r="FB33" i="8"/>
  <c r="EO33" i="8"/>
  <c r="EB33" i="8"/>
  <c r="DO33" i="8"/>
  <c r="DB33" i="8"/>
  <c r="CO33" i="8"/>
  <c r="CB33" i="8"/>
  <c r="BO33" i="8"/>
  <c r="BB33" i="8"/>
  <c r="AO33" i="8"/>
  <c r="AB33" i="8"/>
  <c r="O33" i="8"/>
  <c r="HB32" i="8"/>
  <c r="GO32" i="8"/>
  <c r="FX32" i="8"/>
  <c r="FW32" i="8"/>
  <c r="FV32" i="8"/>
  <c r="FU32" i="8"/>
  <c r="FT32" i="8"/>
  <c r="FS32" i="8"/>
  <c r="FR32" i="8"/>
  <c r="FQ32" i="8"/>
  <c r="FP32" i="8"/>
  <c r="GB32" i="8" s="1"/>
  <c r="FN32" i="8"/>
  <c r="FM32" i="8"/>
  <c r="FL32" i="8"/>
  <c r="FK32" i="8"/>
  <c r="FJ32" i="8"/>
  <c r="FI32" i="8"/>
  <c r="FH32" i="8"/>
  <c r="FG32" i="8"/>
  <c r="FF32" i="8"/>
  <c r="FE32" i="8"/>
  <c r="FD32" i="8"/>
  <c r="FO32" i="8" s="1"/>
  <c r="FC32" i="8"/>
  <c r="FA32" i="8"/>
  <c r="EZ32" i="8"/>
  <c r="EY32" i="8"/>
  <c r="EX32" i="8"/>
  <c r="EW32" i="8"/>
  <c r="EV32" i="8"/>
  <c r="EU32" i="8"/>
  <c r="ET32" i="8"/>
  <c r="ES32" i="8"/>
  <c r="ER32" i="8"/>
  <c r="EP32" i="8"/>
  <c r="EO32" i="8"/>
  <c r="EB32" i="8"/>
  <c r="DN32" i="8"/>
  <c r="DM32" i="8"/>
  <c r="DL32" i="8"/>
  <c r="DK32" i="8"/>
  <c r="DJ32" i="8"/>
  <c r="DI32" i="8"/>
  <c r="DH32" i="8"/>
  <c r="DG32" i="8"/>
  <c r="DO32" i="8" s="1"/>
  <c r="DF32" i="8"/>
  <c r="DE32" i="8"/>
  <c r="DD32" i="8"/>
  <c r="DC32" i="8"/>
  <c r="DA32" i="8"/>
  <c r="CZ32" i="8"/>
  <c r="CY32" i="8"/>
  <c r="CX32" i="8"/>
  <c r="CW32" i="8"/>
  <c r="CV32" i="8"/>
  <c r="CU32" i="8"/>
  <c r="CT32" i="8"/>
  <c r="CS32" i="8"/>
  <c r="CR32" i="8"/>
  <c r="CQ32" i="8"/>
  <c r="CP32" i="8"/>
  <c r="CN32" i="8"/>
  <c r="CM32" i="8"/>
  <c r="CL32" i="8"/>
  <c r="CK32" i="8"/>
  <c r="CJ32" i="8"/>
  <c r="CI32" i="8"/>
  <c r="CH32" i="8"/>
  <c r="CG32" i="8"/>
  <c r="CF32" i="8"/>
  <c r="CE32" i="8"/>
  <c r="CD32" i="8"/>
  <c r="CC32" i="8"/>
  <c r="CA32" i="8"/>
  <c r="BZ32" i="8"/>
  <c r="BY32" i="8"/>
  <c r="BX32" i="8"/>
  <c r="BW32" i="8"/>
  <c r="BV32" i="8"/>
  <c r="BU32" i="8"/>
  <c r="BT32" i="8"/>
  <c r="BS32" i="8"/>
  <c r="CB32" i="8" s="1"/>
  <c r="BR32" i="8"/>
  <c r="BQ32" i="8"/>
  <c r="BP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BB32" i="8" s="1"/>
  <c r="AN32" i="8"/>
  <c r="AM32" i="8"/>
  <c r="AL32" i="8"/>
  <c r="AK32" i="8"/>
  <c r="AJ32" i="8"/>
  <c r="AI32" i="8"/>
  <c r="AH32" i="8"/>
  <c r="AG32" i="8"/>
  <c r="AO32" i="8" s="1"/>
  <c r="AF32" i="8"/>
  <c r="AE32" i="8"/>
  <c r="AD32" i="8"/>
  <c r="AC32" i="8"/>
  <c r="AA32" i="8"/>
  <c r="Z32" i="8"/>
  <c r="Y32" i="8"/>
  <c r="X32" i="8"/>
  <c r="W32" i="8"/>
  <c r="V32" i="8"/>
  <c r="U32" i="8"/>
  <c r="T32" i="8"/>
  <c r="S32" i="8"/>
  <c r="R32" i="8"/>
  <c r="Q32" i="8"/>
  <c r="P32" i="8"/>
  <c r="N32" i="8"/>
  <c r="M32" i="8"/>
  <c r="L32" i="8"/>
  <c r="K32" i="8"/>
  <c r="J32" i="8"/>
  <c r="I32" i="8"/>
  <c r="H32" i="8"/>
  <c r="G32" i="8"/>
  <c r="O32" i="8" s="1"/>
  <c r="F32" i="8"/>
  <c r="E32" i="8"/>
  <c r="D32" i="8"/>
  <c r="C32" i="8"/>
  <c r="FO31" i="8"/>
  <c r="FB31" i="8"/>
  <c r="EO31" i="8"/>
  <c r="EB31" i="8"/>
  <c r="DO31" i="8"/>
  <c r="DB31" i="8"/>
  <c r="CO31" i="8"/>
  <c r="CB31" i="8"/>
  <c r="BO31" i="8"/>
  <c r="BB31" i="8"/>
  <c r="AO31" i="8"/>
  <c r="AB31" i="8"/>
  <c r="O31" i="8"/>
  <c r="FO30" i="8"/>
  <c r="FB30" i="8"/>
  <c r="EO30" i="8"/>
  <c r="EB30" i="8"/>
  <c r="DO30" i="8"/>
  <c r="DB30" i="8"/>
  <c r="CO30" i="8"/>
  <c r="CB30" i="8"/>
  <c r="BO30" i="8"/>
  <c r="BB30" i="8"/>
  <c r="AO30" i="8"/>
  <c r="AB30" i="8"/>
  <c r="O30" i="8"/>
  <c r="HB29" i="8"/>
  <c r="GO29" i="8"/>
  <c r="FX29" i="8"/>
  <c r="FW29" i="8"/>
  <c r="FV29" i="8"/>
  <c r="FU29" i="8"/>
  <c r="FT29" i="8"/>
  <c r="FS29" i="8"/>
  <c r="FR29" i="8"/>
  <c r="FQ29" i="8"/>
  <c r="FP29" i="8"/>
  <c r="FN29" i="8"/>
  <c r="FM29" i="8"/>
  <c r="FL29" i="8"/>
  <c r="FK29" i="8"/>
  <c r="FJ29" i="8"/>
  <c r="FI29" i="8"/>
  <c r="FH29" i="8"/>
  <c r="FG29" i="8"/>
  <c r="FF29" i="8"/>
  <c r="FE29" i="8"/>
  <c r="FD29" i="8"/>
  <c r="FC29" i="8"/>
  <c r="FA29" i="8"/>
  <c r="EZ29" i="8"/>
  <c r="EY29" i="8"/>
  <c r="EX29" i="8"/>
  <c r="EW29" i="8"/>
  <c r="EV29" i="8"/>
  <c r="EU29" i="8"/>
  <c r="ET29" i="8"/>
  <c r="FB29" i="8" s="1"/>
  <c r="ES29" i="8"/>
  <c r="ER29" i="8"/>
  <c r="EP29" i="8"/>
  <c r="EO29" i="8"/>
  <c r="EB29" i="8"/>
  <c r="DN29" i="8"/>
  <c r="DM29" i="8"/>
  <c r="DL29" i="8"/>
  <c r="DK29" i="8"/>
  <c r="DJ29" i="8"/>
  <c r="DI29" i="8"/>
  <c r="DH29" i="8"/>
  <c r="DG29" i="8"/>
  <c r="DO29" i="8" s="1"/>
  <c r="DF29" i="8"/>
  <c r="DE29" i="8"/>
  <c r="DD29" i="8"/>
  <c r="DC29" i="8"/>
  <c r="DA29" i="8"/>
  <c r="CZ29" i="8"/>
  <c r="CY29" i="8"/>
  <c r="CX29" i="8"/>
  <c r="CW29" i="8"/>
  <c r="CV29" i="8"/>
  <c r="CU29" i="8"/>
  <c r="CT29" i="8"/>
  <c r="CS29" i="8"/>
  <c r="CR29" i="8"/>
  <c r="CQ29" i="8"/>
  <c r="CP29" i="8"/>
  <c r="DB29" i="8" s="1"/>
  <c r="CN29" i="8"/>
  <c r="CM29" i="8"/>
  <c r="CL29" i="8"/>
  <c r="CK29" i="8"/>
  <c r="CJ29" i="8"/>
  <c r="CI29" i="8"/>
  <c r="CH29" i="8"/>
  <c r="CG29" i="8"/>
  <c r="CO29" i="8" s="1"/>
  <c r="CF29" i="8"/>
  <c r="CE29" i="8"/>
  <c r="CD29" i="8"/>
  <c r="CC29" i="8"/>
  <c r="CA29" i="8"/>
  <c r="BZ29" i="8"/>
  <c r="BY29" i="8"/>
  <c r="BX29" i="8"/>
  <c r="BW29" i="8"/>
  <c r="BV29" i="8"/>
  <c r="BU29" i="8"/>
  <c r="BT29" i="8"/>
  <c r="BS29" i="8"/>
  <c r="BR29" i="8"/>
  <c r="BQ29" i="8"/>
  <c r="CB29" i="8" s="1"/>
  <c r="BP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A29" i="8"/>
  <c r="Z29" i="8"/>
  <c r="Y29" i="8"/>
  <c r="X29" i="8"/>
  <c r="W29" i="8"/>
  <c r="V29" i="8"/>
  <c r="U29" i="8"/>
  <c r="T29" i="8"/>
  <c r="S29" i="8"/>
  <c r="R29" i="8"/>
  <c r="Q29" i="8"/>
  <c r="P29" i="8"/>
  <c r="N29" i="8"/>
  <c r="M29" i="8"/>
  <c r="L29" i="8"/>
  <c r="K29" i="8"/>
  <c r="J29" i="8"/>
  <c r="I29" i="8"/>
  <c r="H29" i="8"/>
  <c r="G29" i="8"/>
  <c r="O29" i="8" s="1"/>
  <c r="F29" i="8"/>
  <c r="E29" i="8"/>
  <c r="D29" i="8"/>
  <c r="C29" i="8"/>
  <c r="FO28" i="8"/>
  <c r="FB28" i="8"/>
  <c r="EO28" i="8"/>
  <c r="EB28" i="8"/>
  <c r="DO28" i="8"/>
  <c r="DB28" i="8"/>
  <c r="CO28" i="8"/>
  <c r="CB28" i="8"/>
  <c r="BO28" i="8"/>
  <c r="BB28" i="8"/>
  <c r="AO28" i="8"/>
  <c r="AB28" i="8"/>
  <c r="O28" i="8"/>
  <c r="FO27" i="8"/>
  <c r="FB27" i="8"/>
  <c r="EO27" i="8"/>
  <c r="EB27" i="8"/>
  <c r="DO27" i="8"/>
  <c r="DB27" i="8"/>
  <c r="CO27" i="8"/>
  <c r="CB27" i="8"/>
  <c r="BO27" i="8"/>
  <c r="BB27" i="8"/>
  <c r="AO27" i="8"/>
  <c r="AB27" i="8"/>
  <c r="O27" i="8"/>
  <c r="HB26" i="8"/>
  <c r="GO26" i="8"/>
  <c r="GA26" i="8"/>
  <c r="FX26" i="8"/>
  <c r="FW26" i="8"/>
  <c r="FV26" i="8"/>
  <c r="FU26" i="8"/>
  <c r="FT26" i="8"/>
  <c r="FS26" i="8"/>
  <c r="FR26" i="8"/>
  <c r="FQ26" i="8"/>
  <c r="GB26" i="8" s="1"/>
  <c r="FP26" i="8"/>
  <c r="FN26" i="8"/>
  <c r="FM26" i="8"/>
  <c r="FL26" i="8"/>
  <c r="FK26" i="8"/>
  <c r="FJ26" i="8"/>
  <c r="FI26" i="8"/>
  <c r="FH26" i="8"/>
  <c r="FG26" i="8"/>
  <c r="FF26" i="8"/>
  <c r="FE26" i="8"/>
  <c r="FD26" i="8"/>
  <c r="FC26" i="8"/>
  <c r="FO26" i="8" s="1"/>
  <c r="FA26" i="8"/>
  <c r="EZ26" i="8"/>
  <c r="EY26" i="8"/>
  <c r="EX26" i="8"/>
  <c r="EW26" i="8"/>
  <c r="EV26" i="8"/>
  <c r="EU26" i="8"/>
  <c r="ET26" i="8"/>
  <c r="ES26" i="8"/>
  <c r="ER26" i="8"/>
  <c r="EP26" i="8"/>
  <c r="EO26" i="8"/>
  <c r="EB26" i="8"/>
  <c r="DN26" i="8"/>
  <c r="DM26" i="8"/>
  <c r="DL26" i="8"/>
  <c r="DK26" i="8"/>
  <c r="DJ26" i="8"/>
  <c r="DI26" i="8"/>
  <c r="DH26" i="8"/>
  <c r="DG26" i="8"/>
  <c r="DF26" i="8"/>
  <c r="DE26" i="8"/>
  <c r="DD26" i="8"/>
  <c r="DO26" i="8" s="1"/>
  <c r="DC26" i="8"/>
  <c r="DA26" i="8"/>
  <c r="CZ26" i="8"/>
  <c r="CY26" i="8"/>
  <c r="CX26" i="8"/>
  <c r="CW26" i="8"/>
  <c r="CV26" i="8"/>
  <c r="CU26" i="8"/>
  <c r="CT26" i="8"/>
  <c r="CS26" i="8"/>
  <c r="CR26" i="8"/>
  <c r="CQ26" i="8"/>
  <c r="CP26" i="8"/>
  <c r="CN26" i="8"/>
  <c r="CM26" i="8"/>
  <c r="CL26" i="8"/>
  <c r="CK26" i="8"/>
  <c r="CJ26" i="8"/>
  <c r="CI26" i="8"/>
  <c r="CH26" i="8"/>
  <c r="CG26" i="8"/>
  <c r="CF26" i="8"/>
  <c r="CE26" i="8"/>
  <c r="CD26" i="8"/>
  <c r="CC26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A26" i="8"/>
  <c r="AZ26" i="8"/>
  <c r="AY26" i="8"/>
  <c r="AX26" i="8"/>
  <c r="AW26" i="8"/>
  <c r="AV26" i="8"/>
  <c r="AU26" i="8"/>
  <c r="AT26" i="8"/>
  <c r="BB26" i="8" s="1"/>
  <c r="AS26" i="8"/>
  <c r="AR26" i="8"/>
  <c r="AQ26" i="8"/>
  <c r="AP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O26" i="8" s="1"/>
  <c r="AA26" i="8"/>
  <c r="Z26" i="8"/>
  <c r="Y26" i="8"/>
  <c r="X26" i="8"/>
  <c r="W26" i="8"/>
  <c r="V26" i="8"/>
  <c r="U26" i="8"/>
  <c r="T26" i="8"/>
  <c r="AB26" i="8" s="1"/>
  <c r="S26" i="8"/>
  <c r="R26" i="8"/>
  <c r="Q26" i="8"/>
  <c r="P26" i="8"/>
  <c r="N26" i="8"/>
  <c r="M26" i="8"/>
  <c r="L26" i="8"/>
  <c r="K26" i="8"/>
  <c r="J26" i="8"/>
  <c r="I26" i="8"/>
  <c r="H26" i="8"/>
  <c r="G26" i="8"/>
  <c r="F26" i="8"/>
  <c r="E26" i="8"/>
  <c r="D26" i="8"/>
  <c r="C26" i="8"/>
  <c r="FO25" i="8"/>
  <c r="FB25" i="8"/>
  <c r="EO25" i="8"/>
  <c r="EB25" i="8"/>
  <c r="DO25" i="8"/>
  <c r="DB25" i="8"/>
  <c r="CO25" i="8"/>
  <c r="CB25" i="8"/>
  <c r="BO25" i="8"/>
  <c r="BB25" i="8"/>
  <c r="AO25" i="8"/>
  <c r="AB25" i="8"/>
  <c r="O25" i="8"/>
  <c r="FO24" i="8"/>
  <c r="FB24" i="8"/>
  <c r="EO24" i="8"/>
  <c r="EB24" i="8"/>
  <c r="DO24" i="8"/>
  <c r="DB24" i="8"/>
  <c r="CO24" i="8"/>
  <c r="CB24" i="8"/>
  <c r="BO24" i="8"/>
  <c r="BB24" i="8"/>
  <c r="AO24" i="8"/>
  <c r="AB24" i="8"/>
  <c r="O24" i="8"/>
  <c r="HB23" i="8"/>
  <c r="GO23" i="8"/>
  <c r="GA23" i="8"/>
  <c r="FX23" i="8"/>
  <c r="FW23" i="8"/>
  <c r="FV23" i="8"/>
  <c r="FU23" i="8"/>
  <c r="FT23" i="8"/>
  <c r="FS23" i="8"/>
  <c r="FR23" i="8"/>
  <c r="GB23" i="8" s="1"/>
  <c r="FQ23" i="8"/>
  <c r="FP23" i="8"/>
  <c r="FN23" i="8"/>
  <c r="FM23" i="8"/>
  <c r="FL23" i="8"/>
  <c r="FK23" i="8"/>
  <c r="FJ23" i="8"/>
  <c r="FI23" i="8"/>
  <c r="FH23" i="8"/>
  <c r="FG23" i="8"/>
  <c r="FF23" i="8"/>
  <c r="FE23" i="8"/>
  <c r="FD23" i="8"/>
  <c r="FC23" i="8"/>
  <c r="FA23" i="8"/>
  <c r="EZ23" i="8"/>
  <c r="EY23" i="8"/>
  <c r="EX23" i="8"/>
  <c r="EW23" i="8"/>
  <c r="EV23" i="8"/>
  <c r="EU23" i="8"/>
  <c r="ET23" i="8"/>
  <c r="FB23" i="8" s="1"/>
  <c r="ES23" i="8"/>
  <c r="ER23" i="8"/>
  <c r="EP23" i="8"/>
  <c r="EO23" i="8"/>
  <c r="EB23" i="8"/>
  <c r="DN23" i="8"/>
  <c r="DM23" i="8"/>
  <c r="DL23" i="8"/>
  <c r="DK23" i="8"/>
  <c r="DJ23" i="8"/>
  <c r="DI23" i="8"/>
  <c r="DH23" i="8"/>
  <c r="DG23" i="8"/>
  <c r="DF23" i="8"/>
  <c r="DE23" i="8"/>
  <c r="DD23" i="8"/>
  <c r="DC23" i="8"/>
  <c r="DO23" i="8" s="1"/>
  <c r="DA23" i="8"/>
  <c r="CZ23" i="8"/>
  <c r="CY23" i="8"/>
  <c r="CX23" i="8"/>
  <c r="CW23" i="8"/>
  <c r="CV23" i="8"/>
  <c r="CU23" i="8"/>
  <c r="CT23" i="8"/>
  <c r="CS23" i="8"/>
  <c r="CR23" i="8"/>
  <c r="CQ23" i="8"/>
  <c r="CP23" i="8"/>
  <c r="CN23" i="8"/>
  <c r="CM23" i="8"/>
  <c r="CL23" i="8"/>
  <c r="CK23" i="8"/>
  <c r="CJ23" i="8"/>
  <c r="CI23" i="8"/>
  <c r="CH23" i="8"/>
  <c r="CG23" i="8"/>
  <c r="CF23" i="8"/>
  <c r="CE23" i="8"/>
  <c r="CO23" i="8" s="1"/>
  <c r="CD23" i="8"/>
  <c r="CC23" i="8"/>
  <c r="CA23" i="8"/>
  <c r="BZ23" i="8"/>
  <c r="BY23" i="8"/>
  <c r="BX23" i="8"/>
  <c r="BW23" i="8"/>
  <c r="BV23" i="8"/>
  <c r="BU23" i="8"/>
  <c r="BT23" i="8"/>
  <c r="BS23" i="8"/>
  <c r="BR23" i="8"/>
  <c r="BQ23" i="8"/>
  <c r="BP23" i="8"/>
  <c r="BN23" i="8"/>
  <c r="BM23" i="8"/>
  <c r="BL23" i="8"/>
  <c r="BK23" i="8"/>
  <c r="BJ23" i="8"/>
  <c r="BI23" i="8"/>
  <c r="BH23" i="8"/>
  <c r="BG23" i="8"/>
  <c r="BO23" i="8" s="1"/>
  <c r="BF23" i="8"/>
  <c r="BE23" i="8"/>
  <c r="BD23" i="8"/>
  <c r="BC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O23" i="8" s="1"/>
  <c r="AA23" i="8"/>
  <c r="Z23" i="8"/>
  <c r="Y23" i="8"/>
  <c r="X23" i="8"/>
  <c r="W23" i="8"/>
  <c r="V23" i="8"/>
  <c r="U23" i="8"/>
  <c r="T23" i="8"/>
  <c r="S23" i="8"/>
  <c r="AB23" i="8" s="1"/>
  <c r="R23" i="8"/>
  <c r="Q23" i="8"/>
  <c r="P23" i="8"/>
  <c r="N23" i="8"/>
  <c r="M23" i="8"/>
  <c r="L23" i="8"/>
  <c r="K23" i="8"/>
  <c r="J23" i="8"/>
  <c r="I23" i="8"/>
  <c r="H23" i="8"/>
  <c r="G23" i="8"/>
  <c r="F23" i="8"/>
  <c r="E23" i="8"/>
  <c r="D23" i="8"/>
  <c r="C23" i="8"/>
  <c r="FO22" i="8"/>
  <c r="FB22" i="8"/>
  <c r="EO22" i="8"/>
  <c r="EB22" i="8"/>
  <c r="DO22" i="8"/>
  <c r="DB22" i="8"/>
  <c r="CO22" i="8"/>
  <c r="CB22" i="8"/>
  <c r="BO22" i="8"/>
  <c r="BB22" i="8"/>
  <c r="AO22" i="8"/>
  <c r="AB22" i="8"/>
  <c r="O22" i="8"/>
  <c r="FO21" i="8"/>
  <c r="FB21" i="8"/>
  <c r="EO21" i="8"/>
  <c r="EB21" i="8"/>
  <c r="DO21" i="8"/>
  <c r="DB21" i="8"/>
  <c r="CO21" i="8"/>
  <c r="CB21" i="8"/>
  <c r="BO21" i="8"/>
  <c r="BB21" i="8"/>
  <c r="AO21" i="8"/>
  <c r="AB21" i="8"/>
  <c r="O21" i="8"/>
  <c r="HB20" i="8"/>
  <c r="GO20" i="8"/>
  <c r="GA20" i="8"/>
  <c r="FX20" i="8"/>
  <c r="FW20" i="8"/>
  <c r="FV20" i="8"/>
  <c r="FU20" i="8"/>
  <c r="FT20" i="8"/>
  <c r="FS20" i="8"/>
  <c r="FR20" i="8"/>
  <c r="FQ20" i="8"/>
  <c r="FP20" i="8"/>
  <c r="GB20" i="8" s="1"/>
  <c r="FN20" i="8"/>
  <c r="FM20" i="8"/>
  <c r="FL20" i="8"/>
  <c r="FK20" i="8"/>
  <c r="FJ20" i="8"/>
  <c r="FI20" i="8"/>
  <c r="FH20" i="8"/>
  <c r="FG20" i="8"/>
  <c r="FO20" i="8" s="1"/>
  <c r="FF20" i="8"/>
  <c r="FE20" i="8"/>
  <c r="FD20" i="8"/>
  <c r="FC20" i="8"/>
  <c r="FA20" i="8"/>
  <c r="EZ20" i="8"/>
  <c r="EY20" i="8"/>
  <c r="EX20" i="8"/>
  <c r="EW20" i="8"/>
  <c r="EV20" i="8"/>
  <c r="EU20" i="8"/>
  <c r="ET20" i="8"/>
  <c r="ES20" i="8"/>
  <c r="ER20" i="8"/>
  <c r="EP20" i="8"/>
  <c r="FB20" i="8" s="1"/>
  <c r="EO20" i="8"/>
  <c r="EB20" i="8"/>
  <c r="DN20" i="8"/>
  <c r="DM20" i="8"/>
  <c r="DL20" i="8"/>
  <c r="DK20" i="8"/>
  <c r="DJ20" i="8"/>
  <c r="DI20" i="8"/>
  <c r="DH20" i="8"/>
  <c r="DG20" i="8"/>
  <c r="DF20" i="8"/>
  <c r="DE20" i="8"/>
  <c r="DD20" i="8"/>
  <c r="DC20" i="8"/>
  <c r="DA20" i="8"/>
  <c r="CZ20" i="8"/>
  <c r="CY20" i="8"/>
  <c r="CX20" i="8"/>
  <c r="CW20" i="8"/>
  <c r="CV20" i="8"/>
  <c r="CU20" i="8"/>
  <c r="CT20" i="8"/>
  <c r="DB20" i="8" s="1"/>
  <c r="CS20" i="8"/>
  <c r="CR20" i="8"/>
  <c r="CQ20" i="8"/>
  <c r="CP20" i="8"/>
  <c r="CN20" i="8"/>
  <c r="CM20" i="8"/>
  <c r="CL20" i="8"/>
  <c r="CK20" i="8"/>
  <c r="CJ20" i="8"/>
  <c r="CI20" i="8"/>
  <c r="CH20" i="8"/>
  <c r="CG20" i="8"/>
  <c r="CF20" i="8"/>
  <c r="CE20" i="8"/>
  <c r="CD20" i="8"/>
  <c r="CC20" i="8"/>
  <c r="CA20" i="8"/>
  <c r="BZ20" i="8"/>
  <c r="BY20" i="8"/>
  <c r="BX20" i="8"/>
  <c r="BW20" i="8"/>
  <c r="BV20" i="8"/>
  <c r="BU20" i="8"/>
  <c r="BT20" i="8"/>
  <c r="BS20" i="8"/>
  <c r="BR20" i="8"/>
  <c r="BQ20" i="8"/>
  <c r="BP20" i="8"/>
  <c r="CB20" i="8" s="1"/>
  <c r="BN20" i="8"/>
  <c r="BM20" i="8"/>
  <c r="BL20" i="8"/>
  <c r="BK20" i="8"/>
  <c r="BJ20" i="8"/>
  <c r="BI20" i="8"/>
  <c r="BH20" i="8"/>
  <c r="BG20" i="8"/>
  <c r="BF20" i="8"/>
  <c r="BE20" i="8"/>
  <c r="BD20" i="8"/>
  <c r="BC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BB20" i="8" s="1"/>
  <c r="AN20" i="8"/>
  <c r="AM20" i="8"/>
  <c r="AL20" i="8"/>
  <c r="AK20" i="8"/>
  <c r="AJ20" i="8"/>
  <c r="AI20" i="8"/>
  <c r="AH20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AB20" i="8" s="1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C20" i="8"/>
  <c r="O20" i="8" s="1"/>
  <c r="FO19" i="8"/>
  <c r="FB19" i="8"/>
  <c r="EO19" i="8"/>
  <c r="EB19" i="8"/>
  <c r="DO19" i="8"/>
  <c r="DB19" i="8"/>
  <c r="CO19" i="8"/>
  <c r="CB19" i="8"/>
  <c r="BO19" i="8"/>
  <c r="BB19" i="8"/>
  <c r="AO19" i="8"/>
  <c r="AB19" i="8"/>
  <c r="O19" i="8"/>
  <c r="FO18" i="8"/>
  <c r="FB18" i="8"/>
  <c r="EO18" i="8"/>
  <c r="EB18" i="8"/>
  <c r="DO18" i="8"/>
  <c r="DB18" i="8"/>
  <c r="CO18" i="8"/>
  <c r="CB18" i="8"/>
  <c r="BO18" i="8"/>
  <c r="BB18" i="8"/>
  <c r="AO18" i="8"/>
  <c r="AB18" i="8"/>
  <c r="O18" i="8"/>
  <c r="HB17" i="8"/>
  <c r="GO17" i="8"/>
  <c r="GA17" i="8"/>
  <c r="FX17" i="8"/>
  <c r="FW17" i="8"/>
  <c r="FV17" i="8"/>
  <c r="FU17" i="8"/>
  <c r="FT17" i="8"/>
  <c r="FS17" i="8"/>
  <c r="FR17" i="8"/>
  <c r="FQ17" i="8"/>
  <c r="FP17" i="8"/>
  <c r="FN17" i="8"/>
  <c r="FM17" i="8"/>
  <c r="FL17" i="8"/>
  <c r="FK17" i="8"/>
  <c r="FJ17" i="8"/>
  <c r="FI17" i="8"/>
  <c r="FH17" i="8"/>
  <c r="FG17" i="8"/>
  <c r="FF17" i="8"/>
  <c r="FO17" i="8" s="1"/>
  <c r="FE17" i="8"/>
  <c r="FD17" i="8"/>
  <c r="FC17" i="8"/>
  <c r="FA17" i="8"/>
  <c r="EZ17" i="8"/>
  <c r="EY17" i="8"/>
  <c r="EX17" i="8"/>
  <c r="EW17" i="8"/>
  <c r="EV17" i="8"/>
  <c r="EU17" i="8"/>
  <c r="ET17" i="8"/>
  <c r="ES17" i="8"/>
  <c r="ER17" i="8"/>
  <c r="EP17" i="8"/>
  <c r="EO17" i="8"/>
  <c r="EB17" i="8"/>
  <c r="DN17" i="8"/>
  <c r="DM17" i="8"/>
  <c r="DL17" i="8"/>
  <c r="DK17" i="8"/>
  <c r="DJ17" i="8"/>
  <c r="DI17" i="8"/>
  <c r="DH17" i="8"/>
  <c r="DG17" i="8"/>
  <c r="DF17" i="8"/>
  <c r="DE17" i="8"/>
  <c r="DD17" i="8"/>
  <c r="DC17" i="8"/>
  <c r="DO17" i="8" s="1"/>
  <c r="DA17" i="8"/>
  <c r="CZ17" i="8"/>
  <c r="CY17" i="8"/>
  <c r="CX17" i="8"/>
  <c r="CW17" i="8"/>
  <c r="CV17" i="8"/>
  <c r="CU17" i="8"/>
  <c r="CT17" i="8"/>
  <c r="CS17" i="8"/>
  <c r="CR17" i="8"/>
  <c r="CQ17" i="8"/>
  <c r="CP17" i="8"/>
  <c r="CN17" i="8"/>
  <c r="CM17" i="8"/>
  <c r="CL17" i="8"/>
  <c r="CK17" i="8"/>
  <c r="CJ17" i="8"/>
  <c r="CI17" i="8"/>
  <c r="CH17" i="8"/>
  <c r="CG17" i="8"/>
  <c r="CF17" i="8"/>
  <c r="CE17" i="8"/>
  <c r="CD17" i="8"/>
  <c r="CC17" i="8"/>
  <c r="CO17" i="8" s="1"/>
  <c r="CA17" i="8"/>
  <c r="BZ17" i="8"/>
  <c r="BY17" i="8"/>
  <c r="BX17" i="8"/>
  <c r="BW17" i="8"/>
  <c r="BV17" i="8"/>
  <c r="BU17" i="8"/>
  <c r="BT17" i="8"/>
  <c r="BS17" i="8"/>
  <c r="BR17" i="8"/>
  <c r="BQ17" i="8"/>
  <c r="BP17" i="8"/>
  <c r="BN17" i="8"/>
  <c r="BM17" i="8"/>
  <c r="BL17" i="8"/>
  <c r="BK17" i="8"/>
  <c r="BJ17" i="8"/>
  <c r="BI17" i="8"/>
  <c r="BH17" i="8"/>
  <c r="BG17" i="8"/>
  <c r="BO17" i="8" s="1"/>
  <c r="BF17" i="8"/>
  <c r="BE17" i="8"/>
  <c r="BD17" i="8"/>
  <c r="BC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BB17" i="8" s="1"/>
  <c r="AN17" i="8"/>
  <c r="AM17" i="8"/>
  <c r="AL17" i="8"/>
  <c r="AK17" i="8"/>
  <c r="AJ17" i="8"/>
  <c r="AI17" i="8"/>
  <c r="AH17" i="8"/>
  <c r="AG17" i="8"/>
  <c r="AO17" i="8" s="1"/>
  <c r="AF17" i="8"/>
  <c r="AE17" i="8"/>
  <c r="AD17" i="8"/>
  <c r="AC17" i="8"/>
  <c r="AA17" i="8"/>
  <c r="Z17" i="8"/>
  <c r="Y17" i="8"/>
  <c r="X17" i="8"/>
  <c r="W17" i="8"/>
  <c r="V17" i="8"/>
  <c r="U17" i="8"/>
  <c r="T17" i="8"/>
  <c r="S17" i="8"/>
  <c r="R17" i="8"/>
  <c r="Q17" i="8"/>
  <c r="P17" i="8"/>
  <c r="N17" i="8"/>
  <c r="M17" i="8"/>
  <c r="L17" i="8"/>
  <c r="K17" i="8"/>
  <c r="J17" i="8"/>
  <c r="I17" i="8"/>
  <c r="H17" i="8"/>
  <c r="G17" i="8"/>
  <c r="F17" i="8"/>
  <c r="E17" i="8"/>
  <c r="D17" i="8"/>
  <c r="C17" i="8"/>
  <c r="FO16" i="8"/>
  <c r="FB16" i="8"/>
  <c r="EO16" i="8"/>
  <c r="EB16" i="8"/>
  <c r="DO16" i="8"/>
  <c r="DB16" i="8"/>
  <c r="CO16" i="8"/>
  <c r="CB16" i="8"/>
  <c r="BO16" i="8"/>
  <c r="BB16" i="8"/>
  <c r="AO16" i="8"/>
  <c r="AB16" i="8"/>
  <c r="O16" i="8"/>
  <c r="FO15" i="8"/>
  <c r="FB15" i="8"/>
  <c r="EO15" i="8"/>
  <c r="EB15" i="8"/>
  <c r="DO15" i="8"/>
  <c r="DB15" i="8"/>
  <c r="CO15" i="8"/>
  <c r="CB15" i="8"/>
  <c r="BO15" i="8"/>
  <c r="BB15" i="8"/>
  <c r="AO15" i="8"/>
  <c r="AB15" i="8"/>
  <c r="O15" i="8"/>
  <c r="HB14" i="8"/>
  <c r="GO14" i="8"/>
  <c r="GA14" i="8"/>
  <c r="FX14" i="8"/>
  <c r="FW14" i="8"/>
  <c r="FV14" i="8"/>
  <c r="FU14" i="8"/>
  <c r="FT14" i="8"/>
  <c r="FS14" i="8"/>
  <c r="FR14" i="8"/>
  <c r="FQ14" i="8"/>
  <c r="FP14" i="8"/>
  <c r="GB14" i="8" s="1"/>
  <c r="FN14" i="8"/>
  <c r="FM14" i="8"/>
  <c r="FL14" i="8"/>
  <c r="FK14" i="8"/>
  <c r="FJ14" i="8"/>
  <c r="FI14" i="8"/>
  <c r="FH14" i="8"/>
  <c r="FG14" i="8"/>
  <c r="FO14" i="8" s="1"/>
  <c r="FF14" i="8"/>
  <c r="FE14" i="8"/>
  <c r="FD14" i="8"/>
  <c r="FC14" i="8"/>
  <c r="FA14" i="8"/>
  <c r="EZ14" i="8"/>
  <c r="EY14" i="8"/>
  <c r="EX14" i="8"/>
  <c r="EW14" i="8"/>
  <c r="EV14" i="8"/>
  <c r="EU14" i="8"/>
  <c r="ET14" i="8"/>
  <c r="ES14" i="8"/>
  <c r="ER14" i="8"/>
  <c r="EP14" i="8"/>
  <c r="FB14" i="8" s="1"/>
  <c r="EO14" i="8"/>
  <c r="EB14" i="8"/>
  <c r="DN14" i="8"/>
  <c r="DM14" i="8"/>
  <c r="DL14" i="8"/>
  <c r="DK14" i="8"/>
  <c r="DJ14" i="8"/>
  <c r="DI14" i="8"/>
  <c r="DH14" i="8"/>
  <c r="DG14" i="8"/>
  <c r="DF14" i="8"/>
  <c r="DE14" i="8"/>
  <c r="DD14" i="8"/>
  <c r="DC14" i="8"/>
  <c r="DA14" i="8"/>
  <c r="CZ14" i="8"/>
  <c r="CY14" i="8"/>
  <c r="CX14" i="8"/>
  <c r="CW14" i="8"/>
  <c r="CV14" i="8"/>
  <c r="CU14" i="8"/>
  <c r="CT14" i="8"/>
  <c r="DB14" i="8" s="1"/>
  <c r="CS14" i="8"/>
  <c r="CR14" i="8"/>
  <c r="CQ14" i="8"/>
  <c r="CP14" i="8"/>
  <c r="CN14" i="8"/>
  <c r="CM14" i="8"/>
  <c r="CL14" i="8"/>
  <c r="CK14" i="8"/>
  <c r="CJ14" i="8"/>
  <c r="CI14" i="8"/>
  <c r="CH14" i="8"/>
  <c r="CG14" i="8"/>
  <c r="CF14" i="8"/>
  <c r="CE14" i="8"/>
  <c r="CD14" i="8"/>
  <c r="CC14" i="8"/>
  <c r="CO14" i="8" s="1"/>
  <c r="CA14" i="8"/>
  <c r="BZ14" i="8"/>
  <c r="BY14" i="8"/>
  <c r="BX14" i="8"/>
  <c r="BW14" i="8"/>
  <c r="BV14" i="8"/>
  <c r="BU14" i="8"/>
  <c r="BT14" i="8"/>
  <c r="CB14" i="8" s="1"/>
  <c r="BS14" i="8"/>
  <c r="BR14" i="8"/>
  <c r="BQ14" i="8"/>
  <c r="BP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BB14" i="8" s="1"/>
  <c r="AN14" i="8"/>
  <c r="AM14" i="8"/>
  <c r="AL14" i="8"/>
  <c r="AK14" i="8"/>
  <c r="AJ14" i="8"/>
  <c r="AI14" i="8"/>
  <c r="AH14" i="8"/>
  <c r="AG14" i="8"/>
  <c r="AF14" i="8"/>
  <c r="AO14" i="8" s="1"/>
  <c r="AE14" i="8"/>
  <c r="AD14" i="8"/>
  <c r="AC14" i="8"/>
  <c r="AA14" i="8"/>
  <c r="Z14" i="8"/>
  <c r="Y14" i="8"/>
  <c r="X14" i="8"/>
  <c r="W14" i="8"/>
  <c r="V14" i="8"/>
  <c r="U14" i="8"/>
  <c r="T14" i="8"/>
  <c r="S14" i="8"/>
  <c r="R14" i="8"/>
  <c r="Q14" i="8"/>
  <c r="P14" i="8"/>
  <c r="AB14" i="8" s="1"/>
  <c r="N14" i="8"/>
  <c r="M14" i="8"/>
  <c r="L14" i="8"/>
  <c r="K14" i="8"/>
  <c r="J14" i="8"/>
  <c r="I14" i="8"/>
  <c r="H14" i="8"/>
  <c r="G14" i="8"/>
  <c r="F14" i="8"/>
  <c r="E14" i="8"/>
  <c r="D14" i="8"/>
  <c r="C14" i="8"/>
  <c r="O14" i="8" s="1"/>
  <c r="FO13" i="8"/>
  <c r="FB13" i="8"/>
  <c r="EO13" i="8"/>
  <c r="EB13" i="8"/>
  <c r="DO13" i="8"/>
  <c r="DB13" i="8"/>
  <c r="CO13" i="8"/>
  <c r="CB13" i="8"/>
  <c r="BO13" i="8"/>
  <c r="BO40" i="8" s="1"/>
  <c r="BB13" i="8"/>
  <c r="AO13" i="8"/>
  <c r="AB13" i="8"/>
  <c r="O13" i="8"/>
  <c r="FO12" i="8"/>
  <c r="FB12" i="8"/>
  <c r="EO12" i="8"/>
  <c r="EB12" i="8"/>
  <c r="DO12" i="8"/>
  <c r="DB12" i="8"/>
  <c r="CO12" i="8"/>
  <c r="CB12" i="8"/>
  <c r="BO12" i="8"/>
  <c r="BB12" i="8"/>
  <c r="AO12" i="8"/>
  <c r="AB12" i="8"/>
  <c r="O12" i="8"/>
  <c r="HB11" i="8"/>
  <c r="GO11" i="8"/>
  <c r="GA11" i="8"/>
  <c r="FX11" i="8"/>
  <c r="FW11" i="8"/>
  <c r="FV11" i="8"/>
  <c r="FU11" i="8"/>
  <c r="FT11" i="8"/>
  <c r="FS11" i="8"/>
  <c r="FR11" i="8"/>
  <c r="FQ11" i="8"/>
  <c r="FP11" i="8"/>
  <c r="FN11" i="8"/>
  <c r="FM11" i="8"/>
  <c r="FL11" i="8"/>
  <c r="FK11" i="8"/>
  <c r="FJ11" i="8"/>
  <c r="FI11" i="8"/>
  <c r="FH11" i="8"/>
  <c r="FG11" i="8"/>
  <c r="FF11" i="8"/>
  <c r="FE11" i="8"/>
  <c r="FD11" i="8"/>
  <c r="FC11" i="8"/>
  <c r="FA11" i="8"/>
  <c r="EZ11" i="8"/>
  <c r="EY11" i="8"/>
  <c r="EX11" i="8"/>
  <c r="EW11" i="8"/>
  <c r="EV11" i="8"/>
  <c r="EU11" i="8"/>
  <c r="ET11" i="8"/>
  <c r="ES11" i="8"/>
  <c r="ER11" i="8"/>
  <c r="EP11" i="8"/>
  <c r="FB11" i="8" s="1"/>
  <c r="EO11" i="8"/>
  <c r="EB11" i="8"/>
  <c r="DN11" i="8"/>
  <c r="DM11" i="8"/>
  <c r="DL11" i="8"/>
  <c r="DK11" i="8"/>
  <c r="DJ11" i="8"/>
  <c r="DI11" i="8"/>
  <c r="DH11" i="8"/>
  <c r="DG11" i="8"/>
  <c r="DO11" i="8" s="1"/>
  <c r="DF11" i="8"/>
  <c r="DE11" i="8"/>
  <c r="DD11" i="8"/>
  <c r="DC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O11" i="8" s="1"/>
  <c r="CA11" i="8"/>
  <c r="BZ11" i="8"/>
  <c r="BY11" i="8"/>
  <c r="BX11" i="8"/>
  <c r="BW11" i="8"/>
  <c r="BV11" i="8"/>
  <c r="BU11" i="8"/>
  <c r="BT11" i="8"/>
  <c r="BS11" i="8"/>
  <c r="CB11" i="8" s="1"/>
  <c r="BR11" i="8"/>
  <c r="BQ11" i="8"/>
  <c r="BP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O11" i="8" s="1"/>
  <c r="BA11" i="8"/>
  <c r="AZ11" i="8"/>
  <c r="AY11" i="8"/>
  <c r="AX11" i="8"/>
  <c r="AW11" i="8"/>
  <c r="AV11" i="8"/>
  <c r="AU11" i="8"/>
  <c r="AT11" i="8"/>
  <c r="AS11" i="8"/>
  <c r="AR11" i="8"/>
  <c r="AQ11" i="8"/>
  <c r="AP11" i="8"/>
  <c r="AN11" i="8"/>
  <c r="AM11" i="8"/>
  <c r="AL11" i="8"/>
  <c r="AK11" i="8"/>
  <c r="AJ11" i="8"/>
  <c r="AI11" i="8"/>
  <c r="AH11" i="8"/>
  <c r="AG11" i="8"/>
  <c r="AO11" i="8" s="1"/>
  <c r="AF11" i="8"/>
  <c r="AE11" i="8"/>
  <c r="AD11" i="8"/>
  <c r="AC11" i="8"/>
  <c r="AA11" i="8"/>
  <c r="Z11" i="8"/>
  <c r="Y11" i="8"/>
  <c r="X11" i="8"/>
  <c r="W11" i="8"/>
  <c r="V11" i="8"/>
  <c r="U11" i="8"/>
  <c r="T11" i="8"/>
  <c r="S11" i="8"/>
  <c r="R11" i="8"/>
  <c r="Q11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O11" i="8" s="1"/>
  <c r="FO10" i="8"/>
  <c r="FB10" i="8"/>
  <c r="EO10" i="8"/>
  <c r="EO40" i="8" s="1"/>
  <c r="EB10" i="8"/>
  <c r="DO10" i="8"/>
  <c r="DB10" i="8"/>
  <c r="CO10" i="8"/>
  <c r="CO40" i="8" s="1"/>
  <c r="CB10" i="8"/>
  <c r="BO10" i="8"/>
  <c r="BB10" i="8"/>
  <c r="BB40" i="8" s="1"/>
  <c r="AO10" i="8"/>
  <c r="AO40" i="8" s="1"/>
  <c r="AB10" i="8"/>
  <c r="O10" i="8"/>
  <c r="FO9" i="8"/>
  <c r="FB9" i="8"/>
  <c r="EO9" i="8"/>
  <c r="EB9" i="8"/>
  <c r="EB39" i="8" s="1"/>
  <c r="DO9" i="8"/>
  <c r="DO39" i="8" s="1"/>
  <c r="DB9" i="8"/>
  <c r="DB39" i="8" s="1"/>
  <c r="CO9" i="8"/>
  <c r="CB9" i="8"/>
  <c r="BO9" i="8"/>
  <c r="BB9" i="8"/>
  <c r="BB39" i="8" s="1"/>
  <c r="BB38" i="8" s="1"/>
  <c r="AO9" i="8"/>
  <c r="AO39" i="8" s="1"/>
  <c r="AO38" i="8" s="1"/>
  <c r="AB9" i="8"/>
  <c r="AB39" i="8" s="1"/>
  <c r="O9" i="8"/>
  <c r="O39" i="8" s="1"/>
  <c r="HB8" i="8"/>
  <c r="GO8" i="8"/>
  <c r="GA8" i="8"/>
  <c r="FX8" i="8"/>
  <c r="FW8" i="8"/>
  <c r="FV8" i="8"/>
  <c r="FU8" i="8"/>
  <c r="FT8" i="8"/>
  <c r="FS8" i="8"/>
  <c r="FR8" i="8"/>
  <c r="FQ8" i="8"/>
  <c r="FP8" i="8"/>
  <c r="FN8" i="8"/>
  <c r="FM8" i="8"/>
  <c r="FL8" i="8"/>
  <c r="FK8" i="8"/>
  <c r="FJ8" i="8"/>
  <c r="FI8" i="8"/>
  <c r="FH8" i="8"/>
  <c r="FG8" i="8"/>
  <c r="FO8" i="8" s="1"/>
  <c r="FF8" i="8"/>
  <c r="FE8" i="8"/>
  <c r="FD8" i="8"/>
  <c r="FC8" i="8"/>
  <c r="FA8" i="8"/>
  <c r="EZ8" i="8"/>
  <c r="EY8" i="8"/>
  <c r="EX8" i="8"/>
  <c r="EW8" i="8"/>
  <c r="EV8" i="8"/>
  <c r="EU8" i="8"/>
  <c r="ET8" i="8"/>
  <c r="ES8" i="8"/>
  <c r="ER8" i="8"/>
  <c r="EP8" i="8"/>
  <c r="EO8" i="8"/>
  <c r="EB8" i="8"/>
  <c r="DN8" i="8"/>
  <c r="DM8" i="8"/>
  <c r="DL8" i="8"/>
  <c r="DK8" i="8"/>
  <c r="DJ8" i="8"/>
  <c r="DI8" i="8"/>
  <c r="DH8" i="8"/>
  <c r="DG8" i="8"/>
  <c r="DO8" i="8" s="1"/>
  <c r="DF8" i="8"/>
  <c r="DE8" i="8"/>
  <c r="DD8" i="8"/>
  <c r="DC8" i="8"/>
  <c r="DA8" i="8"/>
  <c r="CZ8" i="8"/>
  <c r="CY8" i="8"/>
  <c r="CX8" i="8"/>
  <c r="CW8" i="8"/>
  <c r="CV8" i="8"/>
  <c r="CU8" i="8"/>
  <c r="CT8" i="8"/>
  <c r="CS8" i="8"/>
  <c r="CR8" i="8"/>
  <c r="CQ8" i="8"/>
  <c r="CP8" i="8"/>
  <c r="DB8" i="8" s="1"/>
  <c r="CN8" i="8"/>
  <c r="CM8" i="8"/>
  <c r="CL8" i="8"/>
  <c r="CK8" i="8"/>
  <c r="CJ8" i="8"/>
  <c r="CI8" i="8"/>
  <c r="CH8" i="8"/>
  <c r="CG8" i="8"/>
  <c r="CF8" i="8"/>
  <c r="CE8" i="8"/>
  <c r="CD8" i="8"/>
  <c r="CC8" i="8"/>
  <c r="CA8" i="8"/>
  <c r="BZ8" i="8"/>
  <c r="BY8" i="8"/>
  <c r="BX8" i="8"/>
  <c r="BW8" i="8"/>
  <c r="BV8" i="8"/>
  <c r="BU8" i="8"/>
  <c r="BT8" i="8"/>
  <c r="CB8" i="8" s="1"/>
  <c r="BS8" i="8"/>
  <c r="BR8" i="8"/>
  <c r="BQ8" i="8"/>
  <c r="BP8" i="8"/>
  <c r="BN8" i="8"/>
  <c r="BM8" i="8"/>
  <c r="BL8" i="8"/>
  <c r="BK8" i="8"/>
  <c r="BJ8" i="8"/>
  <c r="BI8" i="8"/>
  <c r="BH8" i="8"/>
  <c r="BG8" i="8"/>
  <c r="BF8" i="8"/>
  <c r="BE8" i="8"/>
  <c r="BD8" i="8"/>
  <c r="BC8" i="8"/>
  <c r="BO8" i="8" s="1"/>
  <c r="BA8" i="8"/>
  <c r="AZ8" i="8"/>
  <c r="AY8" i="8"/>
  <c r="AX8" i="8"/>
  <c r="AW8" i="8"/>
  <c r="AV8" i="8"/>
  <c r="AU8" i="8"/>
  <c r="AT8" i="8"/>
  <c r="AS8" i="8"/>
  <c r="AR8" i="8"/>
  <c r="AQ8" i="8"/>
  <c r="AP8" i="8"/>
  <c r="AN8" i="8"/>
  <c r="AM8" i="8"/>
  <c r="AL8" i="8"/>
  <c r="AK8" i="8"/>
  <c r="AJ8" i="8"/>
  <c r="AI8" i="8"/>
  <c r="AH8" i="8"/>
  <c r="AG8" i="8"/>
  <c r="AF8" i="8"/>
  <c r="AE8" i="8"/>
  <c r="AD8" i="8"/>
  <c r="AC8" i="8"/>
  <c r="AA8" i="8"/>
  <c r="Z8" i="8"/>
  <c r="Y8" i="8"/>
  <c r="X8" i="8"/>
  <c r="W8" i="8"/>
  <c r="V8" i="8"/>
  <c r="U8" i="8"/>
  <c r="T8" i="8"/>
  <c r="S8" i="8"/>
  <c r="R8" i="8"/>
  <c r="Q8" i="8"/>
  <c r="P8" i="8"/>
  <c r="N8" i="8"/>
  <c r="M8" i="8"/>
  <c r="L8" i="8"/>
  <c r="K8" i="8"/>
  <c r="J8" i="8"/>
  <c r="I8" i="8"/>
  <c r="H8" i="8"/>
  <c r="G8" i="8"/>
  <c r="F8" i="8"/>
  <c r="O8" i="8" s="1"/>
  <c r="E8" i="8"/>
  <c r="D8" i="8"/>
  <c r="C8" i="8"/>
  <c r="HO44" i="9"/>
  <c r="HB44" i="9"/>
  <c r="GB44" i="9"/>
  <c r="FO44" i="9"/>
  <c r="FB44" i="9"/>
  <c r="EO44" i="9"/>
  <c r="EB44" i="9"/>
  <c r="DO44" i="9"/>
  <c r="DB44" i="9"/>
  <c r="CO44" i="9"/>
  <c r="CB44" i="9"/>
  <c r="BO44" i="9"/>
  <c r="BB44" i="9"/>
  <c r="AO44" i="9"/>
  <c r="AB44" i="9"/>
  <c r="O44" i="9"/>
  <c r="HO43" i="9"/>
  <c r="HB43" i="9"/>
  <c r="GB43" i="9"/>
  <c r="FO43" i="9"/>
  <c r="FB43" i="9"/>
  <c r="EO43" i="9"/>
  <c r="EB43" i="9"/>
  <c r="DO43" i="9"/>
  <c r="DB43" i="9"/>
  <c r="CO43" i="9"/>
  <c r="CB43" i="9"/>
  <c r="BO43" i="9"/>
  <c r="BB43" i="9"/>
  <c r="AO43" i="9"/>
  <c r="AB43" i="9"/>
  <c r="O43" i="9"/>
  <c r="HO42" i="9"/>
  <c r="HF42" i="9"/>
  <c r="HE42" i="9"/>
  <c r="HD42" i="9"/>
  <c r="HC42" i="9"/>
  <c r="HA42" i="9"/>
  <c r="GZ42" i="9"/>
  <c r="GY42" i="9"/>
  <c r="GX42" i="9"/>
  <c r="GW42" i="9"/>
  <c r="GV42" i="9"/>
  <c r="GU42" i="9"/>
  <c r="GT42" i="9"/>
  <c r="GS42" i="9"/>
  <c r="GR42" i="9"/>
  <c r="GQ42" i="9"/>
  <c r="GP42" i="9"/>
  <c r="HB42" i="9" s="1"/>
  <c r="GN42" i="9"/>
  <c r="GM42" i="9"/>
  <c r="GL42" i="9"/>
  <c r="GK42" i="9"/>
  <c r="GJ42" i="9"/>
  <c r="GI42" i="9"/>
  <c r="GH42" i="9"/>
  <c r="GG42" i="9"/>
  <c r="GF42" i="9"/>
  <c r="GE42" i="9"/>
  <c r="GD42" i="9"/>
  <c r="GC42" i="9"/>
  <c r="GA42" i="9"/>
  <c r="FZ42" i="9"/>
  <c r="FY42" i="9"/>
  <c r="FX42" i="9"/>
  <c r="FW42" i="9"/>
  <c r="FV42" i="9"/>
  <c r="FU42" i="9"/>
  <c r="FT42" i="9"/>
  <c r="FS42" i="9"/>
  <c r="FR42" i="9"/>
  <c r="FQ42" i="9"/>
  <c r="FP42" i="9"/>
  <c r="FN42" i="9"/>
  <c r="FM42" i="9"/>
  <c r="FL42" i="9"/>
  <c r="FK42" i="9"/>
  <c r="FJ42" i="9"/>
  <c r="FI42" i="9"/>
  <c r="FH42" i="9"/>
  <c r="FG42" i="9"/>
  <c r="FO42" i="9" s="1"/>
  <c r="FF42" i="9"/>
  <c r="FE42" i="9"/>
  <c r="FD42" i="9"/>
  <c r="FC42" i="9"/>
  <c r="FA42" i="9"/>
  <c r="EZ42" i="9"/>
  <c r="EY42" i="9"/>
  <c r="EX42" i="9"/>
  <c r="EW42" i="9"/>
  <c r="EV42" i="9"/>
  <c r="EU42" i="9"/>
  <c r="ET42" i="9"/>
  <c r="ES42" i="9"/>
  <c r="ER42" i="9"/>
  <c r="EQ42" i="9"/>
  <c r="EP42" i="9"/>
  <c r="EN42" i="9"/>
  <c r="EM42" i="9"/>
  <c r="EL42" i="9"/>
  <c r="EK42" i="9"/>
  <c r="EJ42" i="9"/>
  <c r="EI42" i="9"/>
  <c r="EH42" i="9"/>
  <c r="EG42" i="9"/>
  <c r="EF42" i="9"/>
  <c r="EE42" i="9"/>
  <c r="ED42" i="9"/>
  <c r="EC42" i="9"/>
  <c r="EO42" i="9" s="1"/>
  <c r="EA42" i="9"/>
  <c r="DZ42" i="9"/>
  <c r="DY42" i="9"/>
  <c r="DX42" i="9"/>
  <c r="DW42" i="9"/>
  <c r="DV42" i="9"/>
  <c r="DU42" i="9"/>
  <c r="DT42" i="9"/>
  <c r="DS42" i="9"/>
  <c r="DR42" i="9"/>
  <c r="DQ42" i="9"/>
  <c r="DP42" i="9"/>
  <c r="DN42" i="9"/>
  <c r="DM42" i="9"/>
  <c r="DL42" i="9"/>
  <c r="DK42" i="9"/>
  <c r="DJ42" i="9"/>
  <c r="DI42" i="9"/>
  <c r="DH42" i="9"/>
  <c r="DG42" i="9"/>
  <c r="DF42" i="9"/>
  <c r="DE42" i="9"/>
  <c r="DD42" i="9"/>
  <c r="DC42" i="9"/>
  <c r="DA42" i="9"/>
  <c r="CZ42" i="9"/>
  <c r="CY42" i="9"/>
  <c r="CX42" i="9"/>
  <c r="CW42" i="9"/>
  <c r="CV42" i="9"/>
  <c r="CU42" i="9"/>
  <c r="CT42" i="9"/>
  <c r="DB42" i="9" s="1"/>
  <c r="CS42" i="9"/>
  <c r="CR42" i="9"/>
  <c r="CQ42" i="9"/>
  <c r="CP42" i="9"/>
  <c r="CN42" i="9"/>
  <c r="CM42" i="9"/>
  <c r="CL42" i="9"/>
  <c r="CK42" i="9"/>
  <c r="CJ42" i="9"/>
  <c r="CI42" i="9"/>
  <c r="CH42" i="9"/>
  <c r="CG42" i="9"/>
  <c r="CF42" i="9"/>
  <c r="CE42" i="9"/>
  <c r="CD42" i="9"/>
  <c r="CC42" i="9"/>
  <c r="CO42" i="9" s="1"/>
  <c r="CA42" i="9"/>
  <c r="BZ42" i="9"/>
  <c r="BY42" i="9"/>
  <c r="BX42" i="9"/>
  <c r="BW42" i="9"/>
  <c r="BV42" i="9"/>
  <c r="BU42" i="9"/>
  <c r="BT42" i="9"/>
  <c r="BS42" i="9"/>
  <c r="BR42" i="9"/>
  <c r="BQ42" i="9"/>
  <c r="BP42" i="9"/>
  <c r="BN42" i="9"/>
  <c r="BM42" i="9"/>
  <c r="BL42" i="9"/>
  <c r="BK42" i="9"/>
  <c r="BJ42" i="9"/>
  <c r="BI42" i="9"/>
  <c r="BH42" i="9"/>
  <c r="BG42" i="9"/>
  <c r="BO42" i="9" s="1"/>
  <c r="BF42" i="9"/>
  <c r="BE42" i="9"/>
  <c r="BD42" i="9"/>
  <c r="BC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BB42" i="9" s="1"/>
  <c r="AN42" i="9"/>
  <c r="AM42" i="9"/>
  <c r="AL42" i="9"/>
  <c r="AK42" i="9"/>
  <c r="AJ42" i="9"/>
  <c r="AI42" i="9"/>
  <c r="AH42" i="9"/>
  <c r="AG42" i="9"/>
  <c r="AO42" i="9" s="1"/>
  <c r="AF42" i="9"/>
  <c r="AE42" i="9"/>
  <c r="AD42" i="9"/>
  <c r="AC42" i="9"/>
  <c r="AA42" i="9"/>
  <c r="Z42" i="9"/>
  <c r="Y42" i="9"/>
  <c r="X42" i="9"/>
  <c r="W42" i="9"/>
  <c r="V42" i="9"/>
  <c r="U42" i="9"/>
  <c r="T42" i="9"/>
  <c r="S42" i="9"/>
  <c r="R42" i="9"/>
  <c r="Q42" i="9"/>
  <c r="P42" i="9"/>
  <c r="N42" i="9"/>
  <c r="M42" i="9"/>
  <c r="L42" i="9"/>
  <c r="K42" i="9"/>
  <c r="HD36" i="9"/>
  <c r="HD34" i="9" s="1"/>
  <c r="HC36" i="9"/>
  <c r="HA36" i="9"/>
  <c r="GZ36" i="9"/>
  <c r="GZ34" i="9" s="1"/>
  <c r="GY36" i="9"/>
  <c r="GX36" i="9"/>
  <c r="GW36" i="9"/>
  <c r="GV36" i="9"/>
  <c r="GU36" i="9"/>
  <c r="GT36" i="9"/>
  <c r="GS36" i="9"/>
  <c r="GR36" i="9"/>
  <c r="GR34" i="9" s="1"/>
  <c r="GQ36" i="9"/>
  <c r="GP36" i="9"/>
  <c r="GN36" i="9"/>
  <c r="GM36" i="9"/>
  <c r="GL36" i="9"/>
  <c r="GK36" i="9"/>
  <c r="GJ36" i="9"/>
  <c r="GJ34" i="9" s="1"/>
  <c r="GI36" i="9"/>
  <c r="GH36" i="9"/>
  <c r="GG36" i="9"/>
  <c r="GO36" i="9" s="1"/>
  <c r="GF36" i="9"/>
  <c r="GE36" i="9"/>
  <c r="GD36" i="9"/>
  <c r="GC36" i="9"/>
  <c r="GA36" i="9"/>
  <c r="FZ36" i="9"/>
  <c r="FY36" i="9"/>
  <c r="FX36" i="9"/>
  <c r="FW36" i="9"/>
  <c r="FV36" i="9"/>
  <c r="FU36" i="9"/>
  <c r="FT36" i="9"/>
  <c r="FT34" i="9" s="1"/>
  <c r="FS36" i="9"/>
  <c r="FR36" i="9"/>
  <c r="FQ36" i="9"/>
  <c r="FP36" i="9"/>
  <c r="FN36" i="9"/>
  <c r="FM36" i="9"/>
  <c r="FL36" i="9"/>
  <c r="FL34" i="9" s="1"/>
  <c r="FK36" i="9"/>
  <c r="FJ36" i="9"/>
  <c r="FJ34" i="9" s="1"/>
  <c r="FI36" i="9"/>
  <c r="FH36" i="9"/>
  <c r="FG36" i="9"/>
  <c r="FF36" i="9"/>
  <c r="FE36" i="9"/>
  <c r="FC36" i="9"/>
  <c r="FA36" i="9"/>
  <c r="FA34" i="9" s="1"/>
  <c r="EY36" i="9"/>
  <c r="EX36" i="9"/>
  <c r="EW36" i="9"/>
  <c r="EV36" i="9"/>
  <c r="EU36" i="9"/>
  <c r="ET36" i="9"/>
  <c r="ET34" i="9" s="1"/>
  <c r="ES36" i="9"/>
  <c r="ER36" i="9"/>
  <c r="ER34" i="9" s="1"/>
  <c r="EQ36" i="9"/>
  <c r="EP36" i="9"/>
  <c r="EN36" i="9"/>
  <c r="EM36" i="9"/>
  <c r="EL36" i="9"/>
  <c r="EL34" i="9" s="1"/>
  <c r="EK36" i="9"/>
  <c r="EJ36" i="9"/>
  <c r="EI36" i="9"/>
  <c r="EH36" i="9"/>
  <c r="EE36" i="9"/>
  <c r="ED36" i="9"/>
  <c r="EC36" i="9"/>
  <c r="EA36" i="9"/>
  <c r="DZ36" i="9"/>
  <c r="DZ34" i="9" s="1"/>
  <c r="DY36" i="9"/>
  <c r="DY34" i="9" s="1"/>
  <c r="DX36" i="9"/>
  <c r="DW36" i="9"/>
  <c r="DV36" i="9"/>
  <c r="DU36" i="9"/>
  <c r="DT36" i="9"/>
  <c r="DT34" i="9" s="1"/>
  <c r="DS36" i="9"/>
  <c r="DR36" i="9"/>
  <c r="DQ36" i="9"/>
  <c r="DQ34" i="9" s="1"/>
  <c r="DP36" i="9"/>
  <c r="DN36" i="9"/>
  <c r="DM36" i="9"/>
  <c r="DL36" i="9"/>
  <c r="DK36" i="9"/>
  <c r="DJ36" i="9"/>
  <c r="DJ34" i="9" s="1"/>
  <c r="DI36" i="9"/>
  <c r="DH36" i="9"/>
  <c r="DG36" i="9"/>
  <c r="DF36" i="9"/>
  <c r="DE36" i="9"/>
  <c r="DD36" i="9"/>
  <c r="DC36" i="9"/>
  <c r="DB36" i="9"/>
  <c r="DA36" i="9"/>
  <c r="CZ36" i="9"/>
  <c r="CY36" i="9"/>
  <c r="CX36" i="9"/>
  <c r="CW36" i="9"/>
  <c r="CV36" i="9"/>
  <c r="CU36" i="9"/>
  <c r="CT36" i="9"/>
  <c r="CT34" i="9" s="1"/>
  <c r="CS36" i="9"/>
  <c r="CR36" i="9"/>
  <c r="CQ36" i="9"/>
  <c r="CP36" i="9"/>
  <c r="CN36" i="9"/>
  <c r="CM36" i="9"/>
  <c r="CL36" i="9"/>
  <c r="CL34" i="9" s="1"/>
  <c r="CK36" i="9"/>
  <c r="CK34" i="9" s="1"/>
  <c r="CJ36" i="9"/>
  <c r="CI36" i="9"/>
  <c r="CH36" i="9"/>
  <c r="CG36" i="9"/>
  <c r="CF36" i="9"/>
  <c r="CE36" i="9"/>
  <c r="CD36" i="9"/>
  <c r="CD34" i="9" s="1"/>
  <c r="CC36" i="9"/>
  <c r="CC34" i="9" s="1"/>
  <c r="CA36" i="9"/>
  <c r="BZ36" i="9"/>
  <c r="BY36" i="9"/>
  <c r="BX36" i="9"/>
  <c r="BW36" i="9"/>
  <c r="BV36" i="9"/>
  <c r="BV34" i="9" s="1"/>
  <c r="BU36" i="9"/>
  <c r="BU34" i="9" s="1"/>
  <c r="BT36" i="9"/>
  <c r="BS36" i="9"/>
  <c r="BR36" i="9"/>
  <c r="BQ36" i="9"/>
  <c r="BP36" i="9"/>
  <c r="BN36" i="9"/>
  <c r="BM36" i="9"/>
  <c r="BL36" i="9"/>
  <c r="BL34" i="9" s="1"/>
  <c r="BK36" i="9"/>
  <c r="BJ36" i="9"/>
  <c r="BI36" i="9"/>
  <c r="BH36" i="9"/>
  <c r="BG36" i="9"/>
  <c r="BF36" i="9"/>
  <c r="BE36" i="9"/>
  <c r="BD36" i="9"/>
  <c r="BD34" i="9" s="1"/>
  <c r="BC36" i="9"/>
  <c r="BA36" i="9"/>
  <c r="AZ36" i="9"/>
  <c r="AZ34" i="9" s="1"/>
  <c r="AY36" i="9"/>
  <c r="AX36" i="9"/>
  <c r="AW36" i="9"/>
  <c r="AV36" i="9"/>
  <c r="AU36" i="9"/>
  <c r="AT36" i="9"/>
  <c r="AS36" i="9"/>
  <c r="AR36" i="9"/>
  <c r="AR34" i="9" s="1"/>
  <c r="AQ36" i="9"/>
  <c r="AP36" i="9"/>
  <c r="AN36" i="9"/>
  <c r="AM36" i="9"/>
  <c r="AL36" i="9"/>
  <c r="AK36" i="9"/>
  <c r="AJ36" i="9"/>
  <c r="AJ34" i="9" s="1"/>
  <c r="AI36" i="9"/>
  <c r="AH36" i="9"/>
  <c r="AG36" i="9"/>
  <c r="AF36" i="9"/>
  <c r="AE36" i="9"/>
  <c r="AD36" i="9"/>
  <c r="AC36" i="9"/>
  <c r="AA36" i="9"/>
  <c r="Z36" i="9"/>
  <c r="Y36" i="9"/>
  <c r="X36" i="9"/>
  <c r="W36" i="9"/>
  <c r="V36" i="9"/>
  <c r="U36" i="9"/>
  <c r="T36" i="9"/>
  <c r="T34" i="9" s="1"/>
  <c r="S36" i="9"/>
  <c r="R36" i="9"/>
  <c r="Q36" i="9"/>
  <c r="P36" i="9"/>
  <c r="N36" i="9"/>
  <c r="M36" i="9"/>
  <c r="L36" i="9"/>
  <c r="L34" i="9" s="1"/>
  <c r="K36" i="9"/>
  <c r="J36" i="9"/>
  <c r="I36" i="9"/>
  <c r="H36" i="9"/>
  <c r="G36" i="9"/>
  <c r="F36" i="9"/>
  <c r="E36" i="9"/>
  <c r="D36" i="9"/>
  <c r="D34" i="9" s="1"/>
  <c r="C36" i="9"/>
  <c r="HO35" i="9"/>
  <c r="HD35" i="9"/>
  <c r="HC35" i="9"/>
  <c r="HA35" i="9"/>
  <c r="GZ35" i="9"/>
  <c r="GY35" i="9"/>
  <c r="GY34" i="9" s="1"/>
  <c r="GX35" i="9"/>
  <c r="GW35" i="9"/>
  <c r="GW34" i="9" s="1"/>
  <c r="GV35" i="9"/>
  <c r="GU35" i="9"/>
  <c r="GT35" i="9"/>
  <c r="GS35" i="9"/>
  <c r="GR35" i="9"/>
  <c r="GQ35" i="9"/>
  <c r="GQ34" i="9" s="1"/>
  <c r="GP35" i="9"/>
  <c r="HB35" i="9" s="1"/>
  <c r="GN35" i="9"/>
  <c r="GN34" i="9" s="1"/>
  <c r="GM35" i="9"/>
  <c r="GL35" i="9"/>
  <c r="GK35" i="9"/>
  <c r="GJ35" i="9"/>
  <c r="GI35" i="9"/>
  <c r="GI34" i="9" s="1"/>
  <c r="GH35" i="9"/>
  <c r="GG35" i="9"/>
  <c r="GG34" i="9" s="1"/>
  <c r="GF35" i="9"/>
  <c r="GE35" i="9"/>
  <c r="GD35" i="9"/>
  <c r="GC35" i="9"/>
  <c r="GA35" i="9"/>
  <c r="GA34" i="9" s="1"/>
  <c r="FZ35" i="9"/>
  <c r="FY35" i="9"/>
  <c r="FY34" i="9" s="1"/>
  <c r="FX35" i="9"/>
  <c r="FW35" i="9"/>
  <c r="FV35" i="9"/>
  <c r="FU35" i="9"/>
  <c r="FT35" i="9"/>
  <c r="FS35" i="9"/>
  <c r="FS34" i="9" s="1"/>
  <c r="FR35" i="9"/>
  <c r="FQ35" i="9"/>
  <c r="FQ34" i="9" s="1"/>
  <c r="FP35" i="9"/>
  <c r="FP34" i="9" s="1"/>
  <c r="GB34" i="9" s="1"/>
  <c r="FN35" i="9"/>
  <c r="FM35" i="9"/>
  <c r="FL35" i="9"/>
  <c r="FK35" i="9"/>
  <c r="FK34" i="9" s="1"/>
  <c r="FJ35" i="9"/>
  <c r="FI35" i="9"/>
  <c r="FI34" i="9" s="1"/>
  <c r="FH35" i="9"/>
  <c r="FG35" i="9"/>
  <c r="FO35" i="9" s="1"/>
  <c r="FF35" i="9"/>
  <c r="FE35" i="9"/>
  <c r="FC35" i="9"/>
  <c r="FB35" i="9"/>
  <c r="FA35" i="9"/>
  <c r="EY35" i="9"/>
  <c r="EY34" i="9" s="1"/>
  <c r="EX35" i="9"/>
  <c r="EX34" i="9" s="1"/>
  <c r="EW35" i="9"/>
  <c r="EV35" i="9"/>
  <c r="EU35" i="9"/>
  <c r="ET35" i="9"/>
  <c r="ES35" i="9"/>
  <c r="ES34" i="9" s="1"/>
  <c r="ER35" i="9"/>
  <c r="EQ35" i="9"/>
  <c r="EQ34" i="9" s="1"/>
  <c r="EP35" i="9"/>
  <c r="EP34" i="9" s="1"/>
  <c r="EN35" i="9"/>
  <c r="EM35" i="9"/>
  <c r="EL35" i="9"/>
  <c r="EK35" i="9"/>
  <c r="EK34" i="9" s="1"/>
  <c r="EJ35" i="9"/>
  <c r="EI35" i="9"/>
  <c r="EI34" i="9" s="1"/>
  <c r="EH35" i="9"/>
  <c r="EH34" i="9" s="1"/>
  <c r="EE35" i="9"/>
  <c r="ED35" i="9"/>
  <c r="EC35" i="9"/>
  <c r="EA35" i="9"/>
  <c r="EA34" i="9" s="1"/>
  <c r="DZ35" i="9"/>
  <c r="DY35" i="9"/>
  <c r="DX35" i="9"/>
  <c r="DW35" i="9"/>
  <c r="DW34" i="9" s="1"/>
  <c r="DV35" i="9"/>
  <c r="DU35" i="9"/>
  <c r="DT35" i="9"/>
  <c r="DS35" i="9"/>
  <c r="DS34" i="9" s="1"/>
  <c r="DR35" i="9"/>
  <c r="DQ35" i="9"/>
  <c r="DP35" i="9"/>
  <c r="DO35" i="9"/>
  <c r="DO34" i="9" s="1"/>
  <c r="DN35" i="9"/>
  <c r="DM35" i="9"/>
  <c r="DL35" i="9"/>
  <c r="DK35" i="9"/>
  <c r="DK34" i="9" s="1"/>
  <c r="DJ35" i="9"/>
  <c r="DI35" i="9"/>
  <c r="DH35" i="9"/>
  <c r="DG35" i="9"/>
  <c r="DG34" i="9" s="1"/>
  <c r="DF35" i="9"/>
  <c r="DE35" i="9"/>
  <c r="DD35" i="9"/>
  <c r="DC35" i="9"/>
  <c r="DC34" i="9" s="1"/>
  <c r="DA35" i="9"/>
  <c r="DA34" i="9" s="1"/>
  <c r="CZ35" i="9"/>
  <c r="CY35" i="9"/>
  <c r="CY34" i="9" s="1"/>
  <c r="CX35" i="9"/>
  <c r="CW35" i="9"/>
  <c r="CV35" i="9"/>
  <c r="CU35" i="9"/>
  <c r="CT35" i="9"/>
  <c r="CS35" i="9"/>
  <c r="CS34" i="9" s="1"/>
  <c r="CR35" i="9"/>
  <c r="CQ35" i="9"/>
  <c r="CQ34" i="9" s="1"/>
  <c r="CP35" i="9"/>
  <c r="CN35" i="9"/>
  <c r="CM35" i="9"/>
  <c r="CL35" i="9"/>
  <c r="CK35" i="9"/>
  <c r="CJ35" i="9"/>
  <c r="CJ34" i="9" s="1"/>
  <c r="CI35" i="9"/>
  <c r="CH35" i="9"/>
  <c r="CG35" i="9"/>
  <c r="CF35" i="9"/>
  <c r="CE35" i="9"/>
  <c r="CD35" i="9"/>
  <c r="CC35" i="9"/>
  <c r="CB35" i="9"/>
  <c r="CA35" i="9"/>
  <c r="BZ35" i="9"/>
  <c r="BY35" i="9"/>
  <c r="BX35" i="9"/>
  <c r="BW35" i="9"/>
  <c r="BV35" i="9"/>
  <c r="BU35" i="9"/>
  <c r="BT35" i="9"/>
  <c r="BT34" i="9" s="1"/>
  <c r="BS35" i="9"/>
  <c r="BR35" i="9"/>
  <c r="BQ35" i="9"/>
  <c r="BP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A35" i="9"/>
  <c r="AZ35" i="9"/>
  <c r="AY35" i="9"/>
  <c r="AY34" i="9" s="1"/>
  <c r="AX35" i="9"/>
  <c r="AW35" i="9"/>
  <c r="AV35" i="9"/>
  <c r="AU35" i="9"/>
  <c r="AU34" i="9" s="1"/>
  <c r="AT35" i="9"/>
  <c r="AS35" i="9"/>
  <c r="AR35" i="9"/>
  <c r="AQ35" i="9"/>
  <c r="AQ34" i="9" s="1"/>
  <c r="AP35" i="9"/>
  <c r="AN35" i="9"/>
  <c r="AM35" i="9"/>
  <c r="AM34" i="9" s="1"/>
  <c r="AL35" i="9"/>
  <c r="AK35" i="9"/>
  <c r="AJ35" i="9"/>
  <c r="AI35" i="9"/>
  <c r="AI34" i="9" s="1"/>
  <c r="AH35" i="9"/>
  <c r="AG35" i="9"/>
  <c r="AF35" i="9"/>
  <c r="AE35" i="9"/>
  <c r="AE34" i="9" s="1"/>
  <c r="AD35" i="9"/>
  <c r="AC35" i="9"/>
  <c r="AA35" i="9"/>
  <c r="AA34" i="9" s="1"/>
  <c r="Z35" i="9"/>
  <c r="Y35" i="9"/>
  <c r="X35" i="9"/>
  <c r="W35" i="9"/>
  <c r="W34" i="9" s="1"/>
  <c r="V35" i="9"/>
  <c r="U35" i="9"/>
  <c r="T35" i="9"/>
  <c r="S35" i="9"/>
  <c r="S34" i="9" s="1"/>
  <c r="R35" i="9"/>
  <c r="Q35" i="9"/>
  <c r="P35" i="9"/>
  <c r="O35" i="9"/>
  <c r="O34" i="9" s="1"/>
  <c r="N35" i="9"/>
  <c r="M35" i="9"/>
  <c r="L35" i="9"/>
  <c r="K35" i="9"/>
  <c r="K34" i="9" s="1"/>
  <c r="J35" i="9"/>
  <c r="I35" i="9"/>
  <c r="H35" i="9"/>
  <c r="G35" i="9"/>
  <c r="G34" i="9" s="1"/>
  <c r="F35" i="9"/>
  <c r="E35" i="9"/>
  <c r="D35" i="9"/>
  <c r="C35" i="9"/>
  <c r="C34" i="9" s="1"/>
  <c r="HC34" i="9"/>
  <c r="HA34" i="9"/>
  <c r="GX34" i="9"/>
  <c r="GV34" i="9"/>
  <c r="GU34" i="9"/>
  <c r="GT34" i="9"/>
  <c r="GS34" i="9"/>
  <c r="GP34" i="9"/>
  <c r="GM34" i="9"/>
  <c r="GL34" i="9"/>
  <c r="GK34" i="9"/>
  <c r="GH34" i="9"/>
  <c r="GF34" i="9"/>
  <c r="GE34" i="9"/>
  <c r="GD34" i="9"/>
  <c r="GC34" i="9"/>
  <c r="FZ34" i="9"/>
  <c r="FX34" i="9"/>
  <c r="FW34" i="9"/>
  <c r="FV34" i="9"/>
  <c r="FU34" i="9"/>
  <c r="FR34" i="9"/>
  <c r="FN34" i="9"/>
  <c r="FM34" i="9"/>
  <c r="FH34" i="9"/>
  <c r="FG34" i="9"/>
  <c r="FF34" i="9"/>
  <c r="FE34" i="9"/>
  <c r="EW34" i="9"/>
  <c r="EV34" i="9"/>
  <c r="EU34" i="9"/>
  <c r="EN34" i="9"/>
  <c r="EM34" i="9"/>
  <c r="EJ34" i="9"/>
  <c r="EF34" i="9"/>
  <c r="EE34" i="9"/>
  <c r="ED34" i="9"/>
  <c r="EC34" i="9"/>
  <c r="DX34" i="9"/>
  <c r="DV34" i="9"/>
  <c r="DU34" i="9"/>
  <c r="DR34" i="9"/>
  <c r="DP34" i="9"/>
  <c r="DN34" i="9"/>
  <c r="DM34" i="9"/>
  <c r="DL34" i="9"/>
  <c r="DI34" i="9"/>
  <c r="DH34" i="9"/>
  <c r="DF34" i="9"/>
  <c r="DE34" i="9"/>
  <c r="DD34" i="9"/>
  <c r="CZ34" i="9"/>
  <c r="CX34" i="9"/>
  <c r="CW34" i="9"/>
  <c r="CV34" i="9"/>
  <c r="CU34" i="9"/>
  <c r="CR34" i="9"/>
  <c r="CP34" i="9"/>
  <c r="CN34" i="9"/>
  <c r="CM34" i="9"/>
  <c r="CI34" i="9"/>
  <c r="CH34" i="9"/>
  <c r="CG34" i="9"/>
  <c r="CF34" i="9"/>
  <c r="CE34" i="9"/>
  <c r="CB34" i="9"/>
  <c r="CA34" i="9"/>
  <c r="BZ34" i="9"/>
  <c r="BY34" i="9"/>
  <c r="BX34" i="9"/>
  <c r="BW34" i="9"/>
  <c r="BS34" i="9"/>
  <c r="BR34" i="9"/>
  <c r="BQ34" i="9"/>
  <c r="BP34" i="9"/>
  <c r="BN34" i="9"/>
  <c r="BM34" i="9"/>
  <c r="BK34" i="9"/>
  <c r="BJ34" i="9"/>
  <c r="BI34" i="9"/>
  <c r="BH34" i="9"/>
  <c r="BG34" i="9"/>
  <c r="BF34" i="9"/>
  <c r="BE34" i="9"/>
  <c r="BC34" i="9"/>
  <c r="BA34" i="9"/>
  <c r="AX34" i="9"/>
  <c r="AW34" i="9"/>
  <c r="AV34" i="9"/>
  <c r="AT34" i="9"/>
  <c r="AS34" i="9"/>
  <c r="AP34" i="9"/>
  <c r="AN34" i="9"/>
  <c r="AL34" i="9"/>
  <c r="AK34" i="9"/>
  <c r="AH34" i="9"/>
  <c r="AG34" i="9"/>
  <c r="AF34" i="9"/>
  <c r="AD34" i="9"/>
  <c r="AC34" i="9"/>
  <c r="Z34" i="9"/>
  <c r="Y34" i="9"/>
  <c r="X34" i="9"/>
  <c r="V34" i="9"/>
  <c r="U34" i="9"/>
  <c r="R34" i="9"/>
  <c r="Q34" i="9"/>
  <c r="P34" i="9"/>
  <c r="N34" i="9"/>
  <c r="M34" i="9"/>
  <c r="J34" i="9"/>
  <c r="I34" i="9"/>
  <c r="H34" i="9"/>
  <c r="F34" i="9"/>
  <c r="E34" i="9"/>
  <c r="GB33" i="9"/>
  <c r="FO33" i="9"/>
  <c r="FB33" i="9"/>
  <c r="EO33" i="9"/>
  <c r="EB33" i="9"/>
  <c r="DO33" i="9"/>
  <c r="DB33" i="9"/>
  <c r="CO33" i="9"/>
  <c r="CB33" i="9"/>
  <c r="BO33" i="9"/>
  <c r="BB33" i="9"/>
  <c r="AO33" i="9"/>
  <c r="AB33" i="9"/>
  <c r="O33" i="9"/>
  <c r="GB32" i="9"/>
  <c r="FO32" i="9"/>
  <c r="FB32" i="9"/>
  <c r="EO32" i="9"/>
  <c r="EB32" i="9"/>
  <c r="DO32" i="9"/>
  <c r="DB32" i="9"/>
  <c r="CO32" i="9"/>
  <c r="CB32" i="9"/>
  <c r="BO32" i="9"/>
  <c r="BB32" i="9"/>
  <c r="AO32" i="9"/>
  <c r="AB32" i="9"/>
  <c r="O32" i="9"/>
  <c r="HO31" i="9"/>
  <c r="HD31" i="9"/>
  <c r="HC31" i="9"/>
  <c r="HB31" i="9"/>
  <c r="GL31" i="9"/>
  <c r="GK31" i="9"/>
  <c r="GJ31" i="9"/>
  <c r="GI31" i="9"/>
  <c r="GH31" i="9"/>
  <c r="GG31" i="9"/>
  <c r="GF31" i="9"/>
  <c r="GE31" i="9"/>
  <c r="GD31" i="9"/>
  <c r="GC31" i="9"/>
  <c r="GO31" i="9" s="1"/>
  <c r="GA31" i="9"/>
  <c r="FZ31" i="9"/>
  <c r="FY31" i="9"/>
  <c r="FX31" i="9"/>
  <c r="FW31" i="9"/>
  <c r="FV31" i="9"/>
  <c r="FU31" i="9"/>
  <c r="FT31" i="9"/>
  <c r="FS31" i="9"/>
  <c r="FR31" i="9"/>
  <c r="FQ31" i="9"/>
  <c r="GB31" i="9" s="1"/>
  <c r="FP31" i="9"/>
  <c r="FN31" i="9"/>
  <c r="FM31" i="9"/>
  <c r="FL31" i="9"/>
  <c r="FK31" i="9"/>
  <c r="FJ31" i="9"/>
  <c r="FI31" i="9"/>
  <c r="FH31" i="9"/>
  <c r="FG31" i="9"/>
  <c r="FF31" i="9"/>
  <c r="FE31" i="9"/>
  <c r="FC31" i="9"/>
  <c r="FB31" i="9"/>
  <c r="EO31" i="9"/>
  <c r="EA31" i="9"/>
  <c r="DZ31" i="9"/>
  <c r="DY31" i="9"/>
  <c r="DX31" i="9"/>
  <c r="DW31" i="9"/>
  <c r="DV31" i="9"/>
  <c r="DU31" i="9"/>
  <c r="DT31" i="9"/>
  <c r="DS31" i="9"/>
  <c r="DR31" i="9"/>
  <c r="DQ31" i="9"/>
  <c r="DP31" i="9"/>
  <c r="EB31" i="9" s="1"/>
  <c r="DN31" i="9"/>
  <c r="DM31" i="9"/>
  <c r="DL31" i="9"/>
  <c r="DK31" i="9"/>
  <c r="DJ31" i="9"/>
  <c r="DI31" i="9"/>
  <c r="DH31" i="9"/>
  <c r="DG31" i="9"/>
  <c r="DF31" i="9"/>
  <c r="DE31" i="9"/>
  <c r="DD31" i="9"/>
  <c r="DC31" i="9"/>
  <c r="DA31" i="9"/>
  <c r="CZ31" i="9"/>
  <c r="CY31" i="9"/>
  <c r="CX31" i="9"/>
  <c r="CW31" i="9"/>
  <c r="CV31" i="9"/>
  <c r="CU31" i="9"/>
  <c r="CT31" i="9"/>
  <c r="CS31" i="9"/>
  <c r="CR31" i="9"/>
  <c r="CQ31" i="9"/>
  <c r="CP31" i="9"/>
  <c r="CN31" i="9"/>
  <c r="CM31" i="9"/>
  <c r="CL31" i="9"/>
  <c r="CK31" i="9"/>
  <c r="CJ31" i="9"/>
  <c r="CI31" i="9"/>
  <c r="CH31" i="9"/>
  <c r="CG31" i="9"/>
  <c r="CF31" i="9"/>
  <c r="CE31" i="9"/>
  <c r="CD31" i="9"/>
  <c r="CC31" i="9"/>
  <c r="CA31" i="9"/>
  <c r="BZ31" i="9"/>
  <c r="BY31" i="9"/>
  <c r="BX31" i="9"/>
  <c r="BW31" i="9"/>
  <c r="BV31" i="9"/>
  <c r="BU31" i="9"/>
  <c r="BT31" i="9"/>
  <c r="CB31" i="9" s="1"/>
  <c r="BS31" i="9"/>
  <c r="BR31" i="9"/>
  <c r="BQ31" i="9"/>
  <c r="BP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O31" i="9" s="1"/>
  <c r="BA31" i="9"/>
  <c r="AZ31" i="9"/>
  <c r="AY31" i="9"/>
  <c r="AX31" i="9"/>
  <c r="AW31" i="9"/>
  <c r="AV31" i="9"/>
  <c r="AU31" i="9"/>
  <c r="AT31" i="9"/>
  <c r="BB31" i="9" s="1"/>
  <c r="AS31" i="9"/>
  <c r="AR31" i="9"/>
  <c r="AQ31" i="9"/>
  <c r="AP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O31" i="9" s="1"/>
  <c r="AA31" i="9"/>
  <c r="Z31" i="9"/>
  <c r="Y31" i="9"/>
  <c r="X31" i="9"/>
  <c r="W31" i="9"/>
  <c r="V31" i="9"/>
  <c r="U31" i="9"/>
  <c r="T31" i="9"/>
  <c r="S31" i="9"/>
  <c r="R31" i="9"/>
  <c r="Q31" i="9"/>
  <c r="P31" i="9"/>
  <c r="AB31" i="9" s="1"/>
  <c r="N31" i="9"/>
  <c r="M31" i="9"/>
  <c r="L31" i="9"/>
  <c r="K31" i="9"/>
  <c r="J31" i="9"/>
  <c r="I31" i="9"/>
  <c r="H31" i="9"/>
  <c r="G31" i="9"/>
  <c r="F31" i="9"/>
  <c r="E31" i="9"/>
  <c r="D31" i="9"/>
  <c r="O31" i="9" s="1"/>
  <c r="C31" i="9"/>
  <c r="GB30" i="9"/>
  <c r="FO30" i="9"/>
  <c r="FB30" i="9"/>
  <c r="EO30" i="9"/>
  <c r="EB30" i="9"/>
  <c r="DO30" i="9"/>
  <c r="DB30" i="9"/>
  <c r="CO30" i="9"/>
  <c r="CB30" i="9"/>
  <c r="BO30" i="9"/>
  <c r="BB30" i="9"/>
  <c r="AO30" i="9"/>
  <c r="AB30" i="9"/>
  <c r="O30" i="9"/>
  <c r="GB29" i="9"/>
  <c r="FO29" i="9"/>
  <c r="FB29" i="9"/>
  <c r="EO29" i="9"/>
  <c r="EB29" i="9"/>
  <c r="DO29" i="9"/>
  <c r="DB29" i="9"/>
  <c r="CO29" i="9"/>
  <c r="CB29" i="9"/>
  <c r="BO29" i="9"/>
  <c r="BB29" i="9"/>
  <c r="AO29" i="9"/>
  <c r="AB29" i="9"/>
  <c r="O29" i="9"/>
  <c r="HO28" i="9"/>
  <c r="HD28" i="9"/>
  <c r="HC28" i="9"/>
  <c r="HB28" i="9"/>
  <c r="GL28" i="9"/>
  <c r="GK28" i="9"/>
  <c r="GJ28" i="9"/>
  <c r="GI28" i="9"/>
  <c r="GH28" i="9"/>
  <c r="GG28" i="9"/>
  <c r="GF28" i="9"/>
  <c r="GE28" i="9"/>
  <c r="GD28" i="9"/>
  <c r="GC28" i="9"/>
  <c r="GO28" i="9" s="1"/>
  <c r="GA28" i="9"/>
  <c r="FZ28" i="9"/>
  <c r="FY28" i="9"/>
  <c r="FX28" i="9"/>
  <c r="FW28" i="9"/>
  <c r="FV28" i="9"/>
  <c r="FU28" i="9"/>
  <c r="FT28" i="9"/>
  <c r="FS28" i="9"/>
  <c r="FR28" i="9"/>
  <c r="FQ28" i="9"/>
  <c r="FP28" i="9"/>
  <c r="FN28" i="9"/>
  <c r="FM28" i="9"/>
  <c r="FL28" i="9"/>
  <c r="FK28" i="9"/>
  <c r="FJ28" i="9"/>
  <c r="FI28" i="9"/>
  <c r="FH28" i="9"/>
  <c r="FG28" i="9"/>
  <c r="FF28" i="9"/>
  <c r="FE28" i="9"/>
  <c r="FC28" i="9"/>
  <c r="FO28" i="9" s="1"/>
  <c r="FB28" i="9"/>
  <c r="EO28" i="9"/>
  <c r="EA28" i="9"/>
  <c r="DZ28" i="9"/>
  <c r="DY28" i="9"/>
  <c r="DX28" i="9"/>
  <c r="DW28" i="9"/>
  <c r="DV28" i="9"/>
  <c r="DU28" i="9"/>
  <c r="DT28" i="9"/>
  <c r="DS28" i="9"/>
  <c r="DR28" i="9"/>
  <c r="DQ28" i="9"/>
  <c r="DP28" i="9"/>
  <c r="EB28" i="9" s="1"/>
  <c r="DN28" i="9"/>
  <c r="DM28" i="9"/>
  <c r="DL28" i="9"/>
  <c r="DK28" i="9"/>
  <c r="DJ28" i="9"/>
  <c r="DI28" i="9"/>
  <c r="DH28" i="9"/>
  <c r="DG28" i="9"/>
  <c r="DF28" i="9"/>
  <c r="DE28" i="9"/>
  <c r="DD28" i="9"/>
  <c r="DO28" i="9" s="1"/>
  <c r="DC28" i="9"/>
  <c r="DA28" i="9"/>
  <c r="CZ28" i="9"/>
  <c r="CY28" i="9"/>
  <c r="CX28" i="9"/>
  <c r="CW28" i="9"/>
  <c r="CV28" i="9"/>
  <c r="CU28" i="9"/>
  <c r="CT28" i="9"/>
  <c r="CS28" i="9"/>
  <c r="CR28" i="9"/>
  <c r="CQ28" i="9"/>
  <c r="CP28" i="9"/>
  <c r="CN28" i="9"/>
  <c r="CM28" i="9"/>
  <c r="CL28" i="9"/>
  <c r="CK28" i="9"/>
  <c r="CJ28" i="9"/>
  <c r="CI28" i="9"/>
  <c r="CH28" i="9"/>
  <c r="CG28" i="9"/>
  <c r="CF28" i="9"/>
  <c r="CE28" i="9"/>
  <c r="CD28" i="9"/>
  <c r="CC28" i="9"/>
  <c r="CA28" i="9"/>
  <c r="BZ28" i="9"/>
  <c r="BY28" i="9"/>
  <c r="BX28" i="9"/>
  <c r="BW28" i="9"/>
  <c r="BV28" i="9"/>
  <c r="BU28" i="9"/>
  <c r="BT28" i="9"/>
  <c r="CB28" i="9" s="1"/>
  <c r="BS28" i="9"/>
  <c r="BR28" i="9"/>
  <c r="BQ28" i="9"/>
  <c r="BP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O28" i="9" s="1"/>
  <c r="BA28" i="9"/>
  <c r="AZ28" i="9"/>
  <c r="AY28" i="9"/>
  <c r="AX28" i="9"/>
  <c r="AW28" i="9"/>
  <c r="AV28" i="9"/>
  <c r="AU28" i="9"/>
  <c r="AT28" i="9"/>
  <c r="BB28" i="9" s="1"/>
  <c r="AS28" i="9"/>
  <c r="AR28" i="9"/>
  <c r="AQ28" i="9"/>
  <c r="AP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A28" i="9"/>
  <c r="Z28" i="9"/>
  <c r="Y28" i="9"/>
  <c r="X28" i="9"/>
  <c r="W28" i="9"/>
  <c r="V28" i="9"/>
  <c r="U28" i="9"/>
  <c r="T28" i="9"/>
  <c r="S28" i="9"/>
  <c r="R28" i="9"/>
  <c r="Q28" i="9"/>
  <c r="P28" i="9"/>
  <c r="AB28" i="9" s="1"/>
  <c r="N28" i="9"/>
  <c r="M28" i="9"/>
  <c r="L28" i="9"/>
  <c r="K28" i="9"/>
  <c r="J28" i="9"/>
  <c r="I28" i="9"/>
  <c r="H28" i="9"/>
  <c r="G28" i="9"/>
  <c r="F28" i="9"/>
  <c r="E28" i="9"/>
  <c r="D28" i="9"/>
  <c r="C28" i="9"/>
  <c r="GB27" i="9"/>
  <c r="FO27" i="9"/>
  <c r="FB27" i="9"/>
  <c r="FB36" i="9" s="1"/>
  <c r="EO27" i="9"/>
  <c r="EO36" i="9" s="1"/>
  <c r="EB27" i="9"/>
  <c r="EB36" i="9" s="1"/>
  <c r="DO27" i="9"/>
  <c r="DO36" i="9" s="1"/>
  <c r="DB27" i="9"/>
  <c r="CO27" i="9"/>
  <c r="CO36" i="9" s="1"/>
  <c r="CB27" i="9"/>
  <c r="CB36" i="9" s="1"/>
  <c r="BO27" i="9"/>
  <c r="BO36" i="9" s="1"/>
  <c r="BB27" i="9"/>
  <c r="BB36" i="9" s="1"/>
  <c r="BB34" i="9" s="1"/>
  <c r="AO27" i="9"/>
  <c r="AO36" i="9" s="1"/>
  <c r="AB27" i="9"/>
  <c r="AB36" i="9" s="1"/>
  <c r="O27" i="9"/>
  <c r="O36" i="9" s="1"/>
  <c r="GB26" i="9"/>
  <c r="FO26" i="9"/>
  <c r="FB26" i="9"/>
  <c r="EO26" i="9"/>
  <c r="EO35" i="9" s="1"/>
  <c r="EO34" i="9" s="1"/>
  <c r="EB26" i="9"/>
  <c r="EB35" i="9" s="1"/>
  <c r="DO26" i="9"/>
  <c r="DB26" i="9"/>
  <c r="DB35" i="9" s="1"/>
  <c r="DB34" i="9" s="1"/>
  <c r="CO26" i="9"/>
  <c r="CO35" i="9" s="1"/>
  <c r="CO34" i="9" s="1"/>
  <c r="CB26" i="9"/>
  <c r="BO26" i="9"/>
  <c r="BO35" i="9" s="1"/>
  <c r="BO34" i="9" s="1"/>
  <c r="BB26" i="9"/>
  <c r="BB35" i="9" s="1"/>
  <c r="AO26" i="9"/>
  <c r="AO35" i="9" s="1"/>
  <c r="AB26" i="9"/>
  <c r="AB35" i="9" s="1"/>
  <c r="O26" i="9"/>
  <c r="HO25" i="9"/>
  <c r="HD25" i="9"/>
  <c r="HC25" i="9"/>
  <c r="HB25" i="9"/>
  <c r="GL25" i="9"/>
  <c r="GK25" i="9"/>
  <c r="GJ25" i="9"/>
  <c r="GI25" i="9"/>
  <c r="GH25" i="9"/>
  <c r="GG25" i="9"/>
  <c r="GF25" i="9"/>
  <c r="GE25" i="9"/>
  <c r="GD25" i="9"/>
  <c r="GC25" i="9"/>
  <c r="GO25" i="9" s="1"/>
  <c r="GA25" i="9"/>
  <c r="FZ25" i="9"/>
  <c r="FY25" i="9"/>
  <c r="FX25" i="9"/>
  <c r="FW25" i="9"/>
  <c r="FV25" i="9"/>
  <c r="FU25" i="9"/>
  <c r="FT25" i="9"/>
  <c r="FS25" i="9"/>
  <c r="FR25" i="9"/>
  <c r="GB25" i="9" s="1"/>
  <c r="FQ25" i="9"/>
  <c r="FP25" i="9"/>
  <c r="FN25" i="9"/>
  <c r="FM25" i="9"/>
  <c r="FL25" i="9"/>
  <c r="FK25" i="9"/>
  <c r="FJ25" i="9"/>
  <c r="FI25" i="9"/>
  <c r="FH25" i="9"/>
  <c r="FG25" i="9"/>
  <c r="FF25" i="9"/>
  <c r="FE25" i="9"/>
  <c r="FC25" i="9"/>
  <c r="FB25" i="9"/>
  <c r="EO25" i="9"/>
  <c r="EA25" i="9"/>
  <c r="DZ25" i="9"/>
  <c r="DY25" i="9"/>
  <c r="DX25" i="9"/>
  <c r="DW25" i="9"/>
  <c r="DV25" i="9"/>
  <c r="DU25" i="9"/>
  <c r="DT25" i="9"/>
  <c r="DS25" i="9"/>
  <c r="DR25" i="9"/>
  <c r="DQ25" i="9"/>
  <c r="DP25" i="9"/>
  <c r="EB25" i="9" s="1"/>
  <c r="DN25" i="9"/>
  <c r="DM25" i="9"/>
  <c r="DL25" i="9"/>
  <c r="DK25" i="9"/>
  <c r="DJ25" i="9"/>
  <c r="DI25" i="9"/>
  <c r="DH25" i="9"/>
  <c r="DG25" i="9"/>
  <c r="DF25" i="9"/>
  <c r="DE25" i="9"/>
  <c r="DO25" i="9" s="1"/>
  <c r="DD25" i="9"/>
  <c r="DC25" i="9"/>
  <c r="DA25" i="9"/>
  <c r="CZ25" i="9"/>
  <c r="CY25" i="9"/>
  <c r="CX25" i="9"/>
  <c r="CW25" i="9"/>
  <c r="CV25" i="9"/>
  <c r="CU25" i="9"/>
  <c r="CT25" i="9"/>
  <c r="CS25" i="9"/>
  <c r="CR25" i="9"/>
  <c r="CQ25" i="9"/>
  <c r="CP25" i="9"/>
  <c r="CN25" i="9"/>
  <c r="CM25" i="9"/>
  <c r="CL25" i="9"/>
  <c r="CK25" i="9"/>
  <c r="CJ25" i="9"/>
  <c r="CI25" i="9"/>
  <c r="CH25" i="9"/>
  <c r="CG25" i="9"/>
  <c r="CF25" i="9"/>
  <c r="CE25" i="9"/>
  <c r="CD25" i="9"/>
  <c r="CC25" i="9"/>
  <c r="CA25" i="9"/>
  <c r="BZ25" i="9"/>
  <c r="BY25" i="9"/>
  <c r="BX25" i="9"/>
  <c r="BW25" i="9"/>
  <c r="BV25" i="9"/>
  <c r="BU25" i="9"/>
  <c r="BT25" i="9"/>
  <c r="CB25" i="9" s="1"/>
  <c r="BS25" i="9"/>
  <c r="BR25" i="9"/>
  <c r="BQ25" i="9"/>
  <c r="BP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O25" i="9" s="1"/>
  <c r="BA25" i="9"/>
  <c r="AZ25" i="9"/>
  <c r="AY25" i="9"/>
  <c r="AX25" i="9"/>
  <c r="AW25" i="9"/>
  <c r="AV25" i="9"/>
  <c r="AU25" i="9"/>
  <c r="AT25" i="9"/>
  <c r="BB25" i="9" s="1"/>
  <c r="AS25" i="9"/>
  <c r="AR25" i="9"/>
  <c r="AQ25" i="9"/>
  <c r="AP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O25" i="9" s="1"/>
  <c r="AA25" i="9"/>
  <c r="Z25" i="9"/>
  <c r="Y25" i="9"/>
  <c r="X25" i="9"/>
  <c r="W25" i="9"/>
  <c r="V25" i="9"/>
  <c r="U25" i="9"/>
  <c r="T25" i="9"/>
  <c r="S25" i="9"/>
  <c r="R25" i="9"/>
  <c r="Q25" i="9"/>
  <c r="P25" i="9"/>
  <c r="AB25" i="9" s="1"/>
  <c r="N25" i="9"/>
  <c r="M25" i="9"/>
  <c r="L25" i="9"/>
  <c r="K25" i="9"/>
  <c r="J25" i="9"/>
  <c r="I25" i="9"/>
  <c r="H25" i="9"/>
  <c r="G25" i="9"/>
  <c r="F25" i="9"/>
  <c r="E25" i="9"/>
  <c r="O25" i="9" s="1"/>
  <c r="D25" i="9"/>
  <c r="C25" i="9"/>
  <c r="HD19" i="9"/>
  <c r="HC19" i="9"/>
  <c r="HO19" i="9" s="1"/>
  <c r="HA19" i="9"/>
  <c r="GZ19" i="9"/>
  <c r="GY19" i="9"/>
  <c r="GX19" i="9"/>
  <c r="GW19" i="9"/>
  <c r="GV19" i="9"/>
  <c r="GU19" i="9"/>
  <c r="GU17" i="9" s="1"/>
  <c r="GT19" i="9"/>
  <c r="GS19" i="9"/>
  <c r="GR19" i="9"/>
  <c r="GQ19" i="9"/>
  <c r="GP19" i="9"/>
  <c r="GN19" i="9"/>
  <c r="GM19" i="9"/>
  <c r="GM17" i="9" s="1"/>
  <c r="GL19" i="9"/>
  <c r="GK19" i="9"/>
  <c r="GJ19" i="9"/>
  <c r="GI19" i="9"/>
  <c r="GH19" i="9"/>
  <c r="GG19" i="9"/>
  <c r="GF19" i="9"/>
  <c r="GE19" i="9"/>
  <c r="GE17" i="9" s="1"/>
  <c r="GD19" i="9"/>
  <c r="GC19" i="9"/>
  <c r="GA19" i="9"/>
  <c r="FZ19" i="9"/>
  <c r="FY19" i="9"/>
  <c r="FX19" i="9"/>
  <c r="FW19" i="9"/>
  <c r="FV19" i="9"/>
  <c r="FU19" i="9"/>
  <c r="FT19" i="9"/>
  <c r="FS19" i="9"/>
  <c r="FR19" i="9"/>
  <c r="FQ19" i="9"/>
  <c r="FP19" i="9"/>
  <c r="FN19" i="9"/>
  <c r="FM19" i="9"/>
  <c r="FL19" i="9"/>
  <c r="FK19" i="9"/>
  <c r="FJ19" i="9"/>
  <c r="FI19" i="9"/>
  <c r="FH19" i="9"/>
  <c r="FG19" i="9"/>
  <c r="FO19" i="9" s="1"/>
  <c r="FF19" i="9"/>
  <c r="FE19" i="9"/>
  <c r="FC19" i="9"/>
  <c r="FA19" i="9"/>
  <c r="EY19" i="9"/>
  <c r="EX19" i="9"/>
  <c r="EW19" i="9"/>
  <c r="EV19" i="9"/>
  <c r="EU19" i="9"/>
  <c r="ET19" i="9"/>
  <c r="ES19" i="9"/>
  <c r="ER19" i="9"/>
  <c r="EQ19" i="9"/>
  <c r="EP19" i="9"/>
  <c r="EO19" i="9"/>
  <c r="EN19" i="9"/>
  <c r="EM19" i="9"/>
  <c r="EL19" i="9"/>
  <c r="EK19" i="9"/>
  <c r="EJ19" i="9"/>
  <c r="EI19" i="9"/>
  <c r="EH19" i="9"/>
  <c r="EG19" i="9"/>
  <c r="EE19" i="9"/>
  <c r="ED19" i="9"/>
  <c r="EC19" i="9"/>
  <c r="EA19" i="9"/>
  <c r="DZ19" i="9"/>
  <c r="DY19" i="9"/>
  <c r="DX19" i="9"/>
  <c r="DW19" i="9"/>
  <c r="DV19" i="9"/>
  <c r="DU19" i="9"/>
  <c r="DT19" i="9"/>
  <c r="DS19" i="9"/>
  <c r="DR19" i="9"/>
  <c r="DQ19" i="9"/>
  <c r="DP19" i="9"/>
  <c r="DN19" i="9"/>
  <c r="DM19" i="9"/>
  <c r="DL19" i="9"/>
  <c r="DK19" i="9"/>
  <c r="DJ19" i="9"/>
  <c r="DI19" i="9"/>
  <c r="DH19" i="9"/>
  <c r="DG19" i="9"/>
  <c r="DF19" i="9"/>
  <c r="DE19" i="9"/>
  <c r="DD19" i="9"/>
  <c r="DC19" i="9"/>
  <c r="DA19" i="9"/>
  <c r="CZ19" i="9"/>
  <c r="CY19" i="9"/>
  <c r="CX19" i="9"/>
  <c r="CW19" i="9"/>
  <c r="CV19" i="9"/>
  <c r="CU19" i="9"/>
  <c r="CT19" i="9"/>
  <c r="CS19" i="9"/>
  <c r="CR19" i="9"/>
  <c r="CQ19" i="9"/>
  <c r="CP19" i="9"/>
  <c r="CN19" i="9"/>
  <c r="CM19" i="9"/>
  <c r="CL19" i="9"/>
  <c r="CK19" i="9"/>
  <c r="CJ19" i="9"/>
  <c r="CI19" i="9"/>
  <c r="CH19" i="9"/>
  <c r="CG19" i="9"/>
  <c r="CF19" i="9"/>
  <c r="CE19" i="9"/>
  <c r="CD19" i="9"/>
  <c r="CC19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A19" i="9"/>
  <c r="Z19" i="9"/>
  <c r="Y19" i="9"/>
  <c r="X19" i="9"/>
  <c r="W19" i="9"/>
  <c r="V19" i="9"/>
  <c r="U19" i="9"/>
  <c r="T19" i="9"/>
  <c r="S19" i="9"/>
  <c r="R19" i="9"/>
  <c r="Q19" i="9"/>
  <c r="P19" i="9"/>
  <c r="N19" i="9"/>
  <c r="M19" i="9"/>
  <c r="L19" i="9"/>
  <c r="K19" i="9"/>
  <c r="J19" i="9"/>
  <c r="I19" i="9"/>
  <c r="H19" i="9"/>
  <c r="G19" i="9"/>
  <c r="F19" i="9"/>
  <c r="E19" i="9"/>
  <c r="D19" i="9"/>
  <c r="C19" i="9"/>
  <c r="HD18" i="9"/>
  <c r="HC18" i="9"/>
  <c r="HO18" i="9" s="1"/>
  <c r="HA18" i="9"/>
  <c r="GZ18" i="9"/>
  <c r="GY18" i="9"/>
  <c r="GX18" i="9"/>
  <c r="GW18" i="9"/>
  <c r="GV18" i="9"/>
  <c r="GU18" i="9"/>
  <c r="GT18" i="9"/>
  <c r="GS18" i="9"/>
  <c r="GR18" i="9"/>
  <c r="GQ18" i="9"/>
  <c r="HB18" i="9" s="1"/>
  <c r="GP18" i="9"/>
  <c r="GN18" i="9"/>
  <c r="GM18" i="9"/>
  <c r="GL18" i="9"/>
  <c r="GK18" i="9"/>
  <c r="GJ18" i="9"/>
  <c r="GI18" i="9"/>
  <c r="GH18" i="9"/>
  <c r="GG18" i="9"/>
  <c r="GF18" i="9"/>
  <c r="GE18" i="9"/>
  <c r="GD18" i="9"/>
  <c r="GC18" i="9"/>
  <c r="GO18" i="9" s="1"/>
  <c r="GA18" i="9"/>
  <c r="FZ18" i="9"/>
  <c r="FY18" i="9"/>
  <c r="FX18" i="9"/>
  <c r="FW18" i="9"/>
  <c r="FW17" i="9" s="1"/>
  <c r="FV18" i="9"/>
  <c r="FU18" i="9"/>
  <c r="FT18" i="9"/>
  <c r="FS18" i="9"/>
  <c r="FR18" i="9"/>
  <c r="FQ18" i="9"/>
  <c r="FP18" i="9"/>
  <c r="FN18" i="9"/>
  <c r="FM18" i="9"/>
  <c r="FL18" i="9"/>
  <c r="FK18" i="9"/>
  <c r="FJ18" i="9"/>
  <c r="FI18" i="9"/>
  <c r="FH18" i="9"/>
  <c r="FG18" i="9"/>
  <c r="FG17" i="9" s="1"/>
  <c r="FO17" i="9" s="1"/>
  <c r="FF18" i="9"/>
  <c r="FE18" i="9"/>
  <c r="FC18" i="9"/>
  <c r="FA18" i="9"/>
  <c r="EY18" i="9"/>
  <c r="EX18" i="9"/>
  <c r="EW18" i="9"/>
  <c r="EW17" i="9" s="1"/>
  <c r="EV18" i="9"/>
  <c r="EU18" i="9"/>
  <c r="ET18" i="9"/>
  <c r="ES18" i="9"/>
  <c r="ER18" i="9"/>
  <c r="EQ18" i="9"/>
  <c r="EP18" i="9"/>
  <c r="EN18" i="9"/>
  <c r="EM18" i="9"/>
  <c r="EL18" i="9"/>
  <c r="EK18" i="9"/>
  <c r="EJ18" i="9"/>
  <c r="EI18" i="9"/>
  <c r="EH18" i="9"/>
  <c r="EG18" i="9"/>
  <c r="EG17" i="9" s="1"/>
  <c r="EE18" i="9"/>
  <c r="ED18" i="9"/>
  <c r="ED17" i="9" s="1"/>
  <c r="EC18" i="9"/>
  <c r="EC17" i="9" s="1"/>
  <c r="EA18" i="9"/>
  <c r="DZ18" i="9"/>
  <c r="DY18" i="9"/>
  <c r="DX18" i="9"/>
  <c r="DW18" i="9"/>
  <c r="DV18" i="9"/>
  <c r="DV17" i="9" s="1"/>
  <c r="DU18" i="9"/>
  <c r="DU17" i="9" s="1"/>
  <c r="DT18" i="9"/>
  <c r="DS18" i="9"/>
  <c r="DR18" i="9"/>
  <c r="DQ18" i="9"/>
  <c r="DP18" i="9"/>
  <c r="DN18" i="9"/>
  <c r="DN17" i="9" s="1"/>
  <c r="DM18" i="9"/>
  <c r="DM17" i="9" s="1"/>
  <c r="DL18" i="9"/>
  <c r="DK18" i="9"/>
  <c r="DJ18" i="9"/>
  <c r="DI18" i="9"/>
  <c r="DH18" i="9"/>
  <c r="DG18" i="9"/>
  <c r="DF18" i="9"/>
  <c r="DF17" i="9" s="1"/>
  <c r="DE18" i="9"/>
  <c r="DE17" i="9" s="1"/>
  <c r="DD18" i="9"/>
  <c r="DC18" i="9"/>
  <c r="DA18" i="9"/>
  <c r="CZ18" i="9"/>
  <c r="CZ17" i="9" s="1"/>
  <c r="CY18" i="9"/>
  <c r="CX18" i="9"/>
  <c r="CX17" i="9" s="1"/>
  <c r="CW18" i="9"/>
  <c r="CW17" i="9" s="1"/>
  <c r="CV18" i="9"/>
  <c r="CU18" i="9"/>
  <c r="CT18" i="9"/>
  <c r="CS18" i="9"/>
  <c r="CR18" i="9"/>
  <c r="CR17" i="9" s="1"/>
  <c r="CQ18" i="9"/>
  <c r="CP18" i="9"/>
  <c r="CP17" i="9" s="1"/>
  <c r="CO18" i="9"/>
  <c r="CO17" i="9" s="1"/>
  <c r="CN18" i="9"/>
  <c r="CM18" i="9"/>
  <c r="CL18" i="9"/>
  <c r="CK18" i="9"/>
  <c r="CJ18" i="9"/>
  <c r="CJ17" i="9" s="1"/>
  <c r="CI18" i="9"/>
  <c r="CH18" i="9"/>
  <c r="CH17" i="9" s="1"/>
  <c r="CG18" i="9"/>
  <c r="CG17" i="9" s="1"/>
  <c r="CF18" i="9"/>
  <c r="CE18" i="9"/>
  <c r="CD18" i="9"/>
  <c r="CC18" i="9"/>
  <c r="CB18" i="9"/>
  <c r="CA18" i="9"/>
  <c r="BZ18" i="9"/>
  <c r="BZ17" i="9" s="1"/>
  <c r="BY18" i="9"/>
  <c r="BY17" i="9" s="1"/>
  <c r="BX18" i="9"/>
  <c r="BW18" i="9"/>
  <c r="BV18" i="9"/>
  <c r="BU18" i="9"/>
  <c r="BT18" i="9"/>
  <c r="BT17" i="9" s="1"/>
  <c r="BS18" i="9"/>
  <c r="BR18" i="9"/>
  <c r="BR17" i="9" s="1"/>
  <c r="BQ18" i="9"/>
  <c r="BQ17" i="9" s="1"/>
  <c r="BP18" i="9"/>
  <c r="BN18" i="9"/>
  <c r="BM18" i="9"/>
  <c r="BL18" i="9"/>
  <c r="BK18" i="9"/>
  <c r="BJ18" i="9"/>
  <c r="BJ17" i="9" s="1"/>
  <c r="BI18" i="9"/>
  <c r="BI17" i="9" s="1"/>
  <c r="BH18" i="9"/>
  <c r="BG18" i="9"/>
  <c r="BF18" i="9"/>
  <c r="BE18" i="9"/>
  <c r="BD18" i="9"/>
  <c r="BC18" i="9"/>
  <c r="BA18" i="9"/>
  <c r="BA17" i="9" s="1"/>
  <c r="AZ18" i="9"/>
  <c r="AY18" i="9"/>
  <c r="AX18" i="9"/>
  <c r="AW18" i="9"/>
  <c r="AV18" i="9"/>
  <c r="AU18" i="9"/>
  <c r="AT18" i="9"/>
  <c r="AT17" i="9" s="1"/>
  <c r="AS18" i="9"/>
  <c r="AS17" i="9" s="1"/>
  <c r="AR18" i="9"/>
  <c r="AQ18" i="9"/>
  <c r="AP18" i="9"/>
  <c r="AN18" i="9"/>
  <c r="AN17" i="9" s="1"/>
  <c r="AM18" i="9"/>
  <c r="AL18" i="9"/>
  <c r="AL17" i="9" s="1"/>
  <c r="AK18" i="9"/>
  <c r="AK17" i="9" s="1"/>
  <c r="AJ18" i="9"/>
  <c r="AI18" i="9"/>
  <c r="AH18" i="9"/>
  <c r="AG18" i="9"/>
  <c r="AF18" i="9"/>
  <c r="AF17" i="9" s="1"/>
  <c r="AE18" i="9"/>
  <c r="AD18" i="9"/>
  <c r="AD17" i="9" s="1"/>
  <c r="AC18" i="9"/>
  <c r="AC17" i="9" s="1"/>
  <c r="AA18" i="9"/>
  <c r="Z18" i="9"/>
  <c r="Y18" i="9"/>
  <c r="X18" i="9"/>
  <c r="X17" i="9" s="1"/>
  <c r="W18" i="9"/>
  <c r="V18" i="9"/>
  <c r="V17" i="9" s="1"/>
  <c r="U18" i="9"/>
  <c r="U17" i="9" s="1"/>
  <c r="T18" i="9"/>
  <c r="S18" i="9"/>
  <c r="R18" i="9"/>
  <c r="Q18" i="9"/>
  <c r="P18" i="9"/>
  <c r="P17" i="9" s="1"/>
  <c r="N18" i="9"/>
  <c r="N17" i="9" s="1"/>
  <c r="M18" i="9"/>
  <c r="M17" i="9" s="1"/>
  <c r="L18" i="9"/>
  <c r="K18" i="9"/>
  <c r="J18" i="9"/>
  <c r="I18" i="9"/>
  <c r="H18" i="9"/>
  <c r="H17" i="9" s="1"/>
  <c r="G18" i="9"/>
  <c r="F18" i="9"/>
  <c r="F17" i="9" s="1"/>
  <c r="E18" i="9"/>
  <c r="E17" i="9" s="1"/>
  <c r="D18" i="9"/>
  <c r="C18" i="9"/>
  <c r="HD17" i="9"/>
  <c r="HA17" i="9"/>
  <c r="GZ17" i="9"/>
  <c r="GY17" i="9"/>
  <c r="GX17" i="9"/>
  <c r="GW17" i="9"/>
  <c r="GV17" i="9"/>
  <c r="GT17" i="9"/>
  <c r="GS17" i="9"/>
  <c r="GR17" i="9"/>
  <c r="GQ17" i="9"/>
  <c r="GP17" i="9"/>
  <c r="GN17" i="9"/>
  <c r="GL17" i="9"/>
  <c r="GK17" i="9"/>
  <c r="GJ17" i="9"/>
  <c r="GI17" i="9"/>
  <c r="GH17" i="9"/>
  <c r="GG17" i="9"/>
  <c r="GF17" i="9"/>
  <c r="GD17" i="9"/>
  <c r="GC17" i="9"/>
  <c r="GA17" i="9"/>
  <c r="FZ17" i="9"/>
  <c r="FY17" i="9"/>
  <c r="FX17" i="9"/>
  <c r="FV17" i="9"/>
  <c r="FU17" i="9"/>
  <c r="FT17" i="9"/>
  <c r="FS17" i="9"/>
  <c r="FR17" i="9"/>
  <c r="FQ17" i="9"/>
  <c r="FP17" i="9"/>
  <c r="FN17" i="9"/>
  <c r="FM17" i="9"/>
  <c r="FL17" i="9"/>
  <c r="FK17" i="9"/>
  <c r="FJ17" i="9"/>
  <c r="FI17" i="9"/>
  <c r="FH17" i="9"/>
  <c r="FF17" i="9"/>
  <c r="FE17" i="9"/>
  <c r="FC17" i="9"/>
  <c r="FA17" i="9"/>
  <c r="EY17" i="9"/>
  <c r="EX17" i="9"/>
  <c r="EV17" i="9"/>
  <c r="EU17" i="9"/>
  <c r="ET17" i="9"/>
  <c r="ES17" i="9"/>
  <c r="ER17" i="9"/>
  <c r="EQ17" i="9"/>
  <c r="EP17" i="9"/>
  <c r="EN17" i="9"/>
  <c r="EM17" i="9"/>
  <c r="EL17" i="9"/>
  <c r="EK17" i="9"/>
  <c r="EJ17" i="9"/>
  <c r="EI17" i="9"/>
  <c r="EH17" i="9"/>
  <c r="EF17" i="9"/>
  <c r="EE17" i="9"/>
  <c r="EA17" i="9"/>
  <c r="DZ17" i="9"/>
  <c r="DY17" i="9"/>
  <c r="DW17" i="9"/>
  <c r="DT17" i="9"/>
  <c r="DS17" i="9"/>
  <c r="DR17" i="9"/>
  <c r="DQ17" i="9"/>
  <c r="DL17" i="9"/>
  <c r="DK17" i="9"/>
  <c r="DJ17" i="9"/>
  <c r="DI17" i="9"/>
  <c r="DG17" i="9"/>
  <c r="DD17" i="9"/>
  <c r="DC17" i="9"/>
  <c r="DA17" i="9"/>
  <c r="CY17" i="9"/>
  <c r="CV17" i="9"/>
  <c r="CU17" i="9"/>
  <c r="CT17" i="9"/>
  <c r="CS17" i="9"/>
  <c r="CQ17" i="9"/>
  <c r="CN17" i="9"/>
  <c r="CM17" i="9"/>
  <c r="CL17" i="9"/>
  <c r="CK17" i="9"/>
  <c r="CI17" i="9"/>
  <c r="CF17" i="9"/>
  <c r="CE17" i="9"/>
  <c r="CD17" i="9"/>
  <c r="CC17" i="9"/>
  <c r="CA17" i="9"/>
  <c r="BX17" i="9"/>
  <c r="BW17" i="9"/>
  <c r="BV17" i="9"/>
  <c r="BU17" i="9"/>
  <c r="BS17" i="9"/>
  <c r="BP17" i="9"/>
  <c r="BN17" i="9"/>
  <c r="BM17" i="9"/>
  <c r="BK17" i="9"/>
  <c r="BH17" i="9"/>
  <c r="BG17" i="9"/>
  <c r="BF17" i="9"/>
  <c r="BE17" i="9"/>
  <c r="BC17" i="9"/>
  <c r="AZ17" i="9"/>
  <c r="AY17" i="9"/>
  <c r="AX17" i="9"/>
  <c r="AW17" i="9"/>
  <c r="AU17" i="9"/>
  <c r="AR17" i="9"/>
  <c r="AQ17" i="9"/>
  <c r="AP17" i="9"/>
  <c r="AM17" i="9"/>
  <c r="AJ17" i="9"/>
  <c r="AI17" i="9"/>
  <c r="AH17" i="9"/>
  <c r="AG17" i="9"/>
  <c r="AE17" i="9"/>
  <c r="AA17" i="9"/>
  <c r="Z17" i="9"/>
  <c r="Y17" i="9"/>
  <c r="W17" i="9"/>
  <c r="T17" i="9"/>
  <c r="S17" i="9"/>
  <c r="R17" i="9"/>
  <c r="Q17" i="9"/>
  <c r="L17" i="9"/>
  <c r="K17" i="9"/>
  <c r="J17" i="9"/>
  <c r="I17" i="9"/>
  <c r="G17" i="9"/>
  <c r="D17" i="9"/>
  <c r="C17" i="9"/>
  <c r="GB16" i="9"/>
  <c r="FO16" i="9"/>
  <c r="FB16" i="9"/>
  <c r="EO16" i="9"/>
  <c r="EB16" i="9"/>
  <c r="DO16" i="9"/>
  <c r="DB16" i="9"/>
  <c r="CO16" i="9"/>
  <c r="CB16" i="9"/>
  <c r="BO16" i="9"/>
  <c r="BB16" i="9"/>
  <c r="AO16" i="9"/>
  <c r="AB16" i="9"/>
  <c r="O16" i="9"/>
  <c r="GB15" i="9"/>
  <c r="FO15" i="9"/>
  <c r="FB15" i="9"/>
  <c r="EO15" i="9"/>
  <c r="EB15" i="9"/>
  <c r="DO15" i="9"/>
  <c r="DB15" i="9"/>
  <c r="CO15" i="9"/>
  <c r="CB15" i="9"/>
  <c r="BO15" i="9"/>
  <c r="BB15" i="9"/>
  <c r="AO15" i="9"/>
  <c r="AB15" i="9"/>
  <c r="O15" i="9"/>
  <c r="HO14" i="9"/>
  <c r="HD14" i="9"/>
  <c r="HC14" i="9"/>
  <c r="HB14" i="9"/>
  <c r="GL14" i="9"/>
  <c r="GK14" i="9"/>
  <c r="GJ14" i="9"/>
  <c r="GI14" i="9"/>
  <c r="GH14" i="9"/>
  <c r="GG14" i="9"/>
  <c r="GF14" i="9"/>
  <c r="GE14" i="9"/>
  <c r="GD14" i="9"/>
  <c r="GO14" i="9" s="1"/>
  <c r="GC14" i="9"/>
  <c r="GA14" i="9"/>
  <c r="FZ14" i="9"/>
  <c r="FY14" i="9"/>
  <c r="FX14" i="9"/>
  <c r="FW14" i="9"/>
  <c r="FV14" i="9"/>
  <c r="FU14" i="9"/>
  <c r="FT14" i="9"/>
  <c r="FS14" i="9"/>
  <c r="FR14" i="9"/>
  <c r="FQ14" i="9"/>
  <c r="FP14" i="9"/>
  <c r="FN14" i="9"/>
  <c r="FM14" i="9"/>
  <c r="FL14" i="9"/>
  <c r="FK14" i="9"/>
  <c r="FJ14" i="9"/>
  <c r="FI14" i="9"/>
  <c r="FH14" i="9"/>
  <c r="FG14" i="9"/>
  <c r="FF14" i="9"/>
  <c r="FE14" i="9"/>
  <c r="FC14" i="9"/>
  <c r="FB14" i="9"/>
  <c r="EY14" i="9"/>
  <c r="EX14" i="9"/>
  <c r="EO14" i="9"/>
  <c r="DZ14" i="9"/>
  <c r="DY14" i="9"/>
  <c r="DX14" i="9"/>
  <c r="DW14" i="9"/>
  <c r="DV14" i="9"/>
  <c r="DU14" i="9"/>
  <c r="DT14" i="9"/>
  <c r="DS14" i="9"/>
  <c r="DR14" i="9"/>
  <c r="DQ14" i="9"/>
  <c r="DP14" i="9"/>
  <c r="EB14" i="9" s="1"/>
  <c r="DN14" i="9"/>
  <c r="DM14" i="9"/>
  <c r="DL14" i="9"/>
  <c r="DK14" i="9"/>
  <c r="DJ14" i="9"/>
  <c r="DI14" i="9"/>
  <c r="DH14" i="9"/>
  <c r="DG14" i="9"/>
  <c r="DO14" i="9" s="1"/>
  <c r="DF14" i="9"/>
  <c r="DE14" i="9"/>
  <c r="DD14" i="9"/>
  <c r="DC14" i="9"/>
  <c r="DA14" i="9"/>
  <c r="CZ14" i="9"/>
  <c r="CY14" i="9"/>
  <c r="CX14" i="9"/>
  <c r="CW14" i="9"/>
  <c r="CV14" i="9"/>
  <c r="CU14" i="9"/>
  <c r="CT14" i="9"/>
  <c r="DB14" i="9" s="1"/>
  <c r="CS14" i="9"/>
  <c r="CR14" i="9"/>
  <c r="CQ14" i="9"/>
  <c r="CP14" i="9"/>
  <c r="CN14" i="9"/>
  <c r="CM14" i="9"/>
  <c r="CL14" i="9"/>
  <c r="CK14" i="9"/>
  <c r="CJ14" i="9"/>
  <c r="CI14" i="9"/>
  <c r="CH14" i="9"/>
  <c r="CG14" i="9"/>
  <c r="CF14" i="9"/>
  <c r="CE14" i="9"/>
  <c r="CD14" i="9"/>
  <c r="CC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O14" i="9" s="1"/>
  <c r="BA14" i="9"/>
  <c r="AZ14" i="9"/>
  <c r="AY14" i="9"/>
  <c r="AX14" i="9"/>
  <c r="AW14" i="9"/>
  <c r="AV14" i="9"/>
  <c r="AU14" i="9"/>
  <c r="AT14" i="9"/>
  <c r="AS14" i="9"/>
  <c r="AR14" i="9"/>
  <c r="AQ14" i="9"/>
  <c r="AP14" i="9"/>
  <c r="BB14" i="9" s="1"/>
  <c r="AN14" i="9"/>
  <c r="AM14" i="9"/>
  <c r="AL14" i="9"/>
  <c r="AK14" i="9"/>
  <c r="AJ14" i="9"/>
  <c r="AI14" i="9"/>
  <c r="AH14" i="9"/>
  <c r="AG14" i="9"/>
  <c r="AF14" i="9"/>
  <c r="AE14" i="9"/>
  <c r="AD14" i="9"/>
  <c r="AC14" i="9"/>
  <c r="AA14" i="9"/>
  <c r="Z14" i="9"/>
  <c r="Y14" i="9"/>
  <c r="X14" i="9"/>
  <c r="W14" i="9"/>
  <c r="V14" i="9"/>
  <c r="U14" i="9"/>
  <c r="T14" i="9"/>
  <c r="S14" i="9"/>
  <c r="R14" i="9"/>
  <c r="Q14" i="9"/>
  <c r="P14" i="9"/>
  <c r="N14" i="9"/>
  <c r="M14" i="9"/>
  <c r="L14" i="9"/>
  <c r="K14" i="9"/>
  <c r="J14" i="9"/>
  <c r="I14" i="9"/>
  <c r="H14" i="9"/>
  <c r="G14" i="9"/>
  <c r="F14" i="9"/>
  <c r="E14" i="9"/>
  <c r="D14" i="9"/>
  <c r="C14" i="9"/>
  <c r="GB13" i="9"/>
  <c r="FO13" i="9"/>
  <c r="FB13" i="9"/>
  <c r="EO13" i="9"/>
  <c r="EB13" i="9"/>
  <c r="DO13" i="9"/>
  <c r="DB13" i="9"/>
  <c r="CO13" i="9"/>
  <c r="CB13" i="9"/>
  <c r="CB19" i="9" s="1"/>
  <c r="BO13" i="9"/>
  <c r="BB13" i="9"/>
  <c r="AO13" i="9"/>
  <c r="AB13" i="9"/>
  <c r="O13" i="9"/>
  <c r="GB12" i="9"/>
  <c r="FO12" i="9"/>
  <c r="FB12" i="9"/>
  <c r="EO12" i="9"/>
  <c r="EB12" i="9"/>
  <c r="DO12" i="9"/>
  <c r="DB12" i="9"/>
  <c r="CO12" i="9"/>
  <c r="CB12" i="9"/>
  <c r="BO12" i="9"/>
  <c r="BB12" i="9"/>
  <c r="BB18" i="9" s="1"/>
  <c r="BB17" i="9" s="1"/>
  <c r="AO12" i="9"/>
  <c r="AB12" i="9"/>
  <c r="O12" i="9"/>
  <c r="HO11" i="9"/>
  <c r="HD11" i="9"/>
  <c r="HC11" i="9"/>
  <c r="HB11" i="9"/>
  <c r="GL11" i="9"/>
  <c r="GK11" i="9"/>
  <c r="GJ11" i="9"/>
  <c r="GI11" i="9"/>
  <c r="GH11" i="9"/>
  <c r="GG11" i="9"/>
  <c r="GF11" i="9"/>
  <c r="GE11" i="9"/>
  <c r="GO11" i="9" s="1"/>
  <c r="GD11" i="9"/>
  <c r="GC11" i="9"/>
  <c r="GA11" i="9"/>
  <c r="FZ11" i="9"/>
  <c r="FY11" i="9"/>
  <c r="FX11" i="9"/>
  <c r="FW11" i="9"/>
  <c r="FV11" i="9"/>
  <c r="FU11" i="9"/>
  <c r="FT11" i="9"/>
  <c r="GB11" i="9" s="1"/>
  <c r="FS11" i="9"/>
  <c r="FR11" i="9"/>
  <c r="FQ11" i="9"/>
  <c r="FP11" i="9"/>
  <c r="FN11" i="9"/>
  <c r="FM11" i="9"/>
  <c r="FL11" i="9"/>
  <c r="FK11" i="9"/>
  <c r="FJ11" i="9"/>
  <c r="FI11" i="9"/>
  <c r="FH11" i="9"/>
  <c r="FG11" i="9"/>
  <c r="FO11" i="9" s="1"/>
  <c r="FF11" i="9"/>
  <c r="FE11" i="9"/>
  <c r="FC11" i="9"/>
  <c r="FB11" i="9"/>
  <c r="EY11" i="9"/>
  <c r="EX11" i="9"/>
  <c r="EO11" i="9"/>
  <c r="DZ11" i="9"/>
  <c r="DY11" i="9"/>
  <c r="DX11" i="9"/>
  <c r="DW11" i="9"/>
  <c r="DV11" i="9"/>
  <c r="DU11" i="9"/>
  <c r="DT11" i="9"/>
  <c r="DS11" i="9"/>
  <c r="EB11" i="9" s="1"/>
  <c r="DR11" i="9"/>
  <c r="DQ11" i="9"/>
  <c r="DP11" i="9"/>
  <c r="DN11" i="9"/>
  <c r="DM11" i="9"/>
  <c r="DL11" i="9"/>
  <c r="DK11" i="9"/>
  <c r="DJ11" i="9"/>
  <c r="DI11" i="9"/>
  <c r="DH11" i="9"/>
  <c r="DG11" i="9"/>
  <c r="DF11" i="9"/>
  <c r="DE11" i="9"/>
  <c r="DD11" i="9"/>
  <c r="DC11" i="9"/>
  <c r="DO11" i="9" s="1"/>
  <c r="DA11" i="9"/>
  <c r="CZ11" i="9"/>
  <c r="CY11" i="9"/>
  <c r="CX11" i="9"/>
  <c r="CW11" i="9"/>
  <c r="CV11" i="9"/>
  <c r="CU11" i="9"/>
  <c r="CT11" i="9"/>
  <c r="CS11" i="9"/>
  <c r="CR11" i="9"/>
  <c r="CQ11" i="9"/>
  <c r="CP11" i="9"/>
  <c r="DB11" i="9" s="1"/>
  <c r="CN11" i="9"/>
  <c r="CM11" i="9"/>
  <c r="CL11" i="9"/>
  <c r="CK11" i="9"/>
  <c r="CJ11" i="9"/>
  <c r="CI11" i="9"/>
  <c r="CH11" i="9"/>
  <c r="CG11" i="9"/>
  <c r="CF11" i="9"/>
  <c r="CE11" i="9"/>
  <c r="CD11" i="9"/>
  <c r="CC11" i="9"/>
  <c r="CO11" i="9" s="1"/>
  <c r="CA11" i="9"/>
  <c r="BZ11" i="9"/>
  <c r="BY11" i="9"/>
  <c r="BX11" i="9"/>
  <c r="BW11" i="9"/>
  <c r="BV11" i="9"/>
  <c r="BU11" i="9"/>
  <c r="BT11" i="9"/>
  <c r="BS11" i="9"/>
  <c r="BR11" i="9"/>
  <c r="BQ11" i="9"/>
  <c r="BP11" i="9"/>
  <c r="BN11" i="9"/>
  <c r="BM11" i="9"/>
  <c r="BL11" i="9"/>
  <c r="BK11" i="9"/>
  <c r="BJ11" i="9"/>
  <c r="BI11" i="9"/>
  <c r="BH11" i="9"/>
  <c r="BG11" i="9"/>
  <c r="BF11" i="9"/>
  <c r="BE11" i="9"/>
  <c r="BO11" i="9" s="1"/>
  <c r="BD11" i="9"/>
  <c r="BC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N11" i="9"/>
  <c r="AM11" i="9"/>
  <c r="AL11" i="9"/>
  <c r="AK11" i="9"/>
  <c r="AJ11" i="9"/>
  <c r="AI11" i="9"/>
  <c r="AH11" i="9"/>
  <c r="AG11" i="9"/>
  <c r="AO11" i="9" s="1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N11" i="9"/>
  <c r="M11" i="9"/>
  <c r="L11" i="9"/>
  <c r="K11" i="9"/>
  <c r="J11" i="9"/>
  <c r="I11" i="9"/>
  <c r="H11" i="9"/>
  <c r="G11" i="9"/>
  <c r="F11" i="9"/>
  <c r="E11" i="9"/>
  <c r="D11" i="9"/>
  <c r="C11" i="9"/>
  <c r="GB10" i="9"/>
  <c r="FO10" i="9"/>
  <c r="FB10" i="9"/>
  <c r="FB19" i="9" s="1"/>
  <c r="EO10" i="9"/>
  <c r="EB10" i="9"/>
  <c r="EB19" i="9" s="1"/>
  <c r="DO10" i="9"/>
  <c r="DO19" i="9" s="1"/>
  <c r="DB10" i="9"/>
  <c r="DB19" i="9" s="1"/>
  <c r="CO10" i="9"/>
  <c r="CO19" i="9" s="1"/>
  <c r="CB10" i="9"/>
  <c r="BO10" i="9"/>
  <c r="BO19" i="9" s="1"/>
  <c r="BB10" i="9"/>
  <c r="BB19" i="9" s="1"/>
  <c r="AO10" i="9"/>
  <c r="AO19" i="9" s="1"/>
  <c r="AB10" i="9"/>
  <c r="AB19" i="9" s="1"/>
  <c r="O10" i="9"/>
  <c r="O19" i="9" s="1"/>
  <c r="GB9" i="9"/>
  <c r="FO9" i="9"/>
  <c r="FB9" i="9"/>
  <c r="FB18" i="9" s="1"/>
  <c r="FB17" i="9" s="1"/>
  <c r="EO9" i="9"/>
  <c r="EO18" i="9" s="1"/>
  <c r="EO17" i="9" s="1"/>
  <c r="EB9" i="9"/>
  <c r="EB18" i="9" s="1"/>
  <c r="DO9" i="9"/>
  <c r="DO18" i="9" s="1"/>
  <c r="DB9" i="9"/>
  <c r="DB18" i="9" s="1"/>
  <c r="DB17" i="9" s="1"/>
  <c r="CO9" i="9"/>
  <c r="CB9" i="9"/>
  <c r="BO9" i="9"/>
  <c r="BO18" i="9" s="1"/>
  <c r="BB9" i="9"/>
  <c r="AO9" i="9"/>
  <c r="AO18" i="9" s="1"/>
  <c r="AO17" i="9" s="1"/>
  <c r="AB9" i="9"/>
  <c r="AB18" i="9" s="1"/>
  <c r="O9" i="9"/>
  <c r="O18" i="9" s="1"/>
  <c r="HD8" i="9"/>
  <c r="HC8" i="9"/>
  <c r="HO8" i="9" s="1"/>
  <c r="HB8" i="9"/>
  <c r="GL8" i="9"/>
  <c r="GK8" i="9"/>
  <c r="GJ8" i="9"/>
  <c r="GI8" i="9"/>
  <c r="GH8" i="9"/>
  <c r="GG8" i="9"/>
  <c r="GF8" i="9"/>
  <c r="GE8" i="9"/>
  <c r="GD8" i="9"/>
  <c r="GC8" i="9"/>
  <c r="GO8" i="9" s="1"/>
  <c r="GA8" i="9"/>
  <c r="FZ8" i="9"/>
  <c r="FY8" i="9"/>
  <c r="FX8" i="9"/>
  <c r="FW8" i="9"/>
  <c r="FV8" i="9"/>
  <c r="FU8" i="9"/>
  <c r="FT8" i="9"/>
  <c r="FS8" i="9"/>
  <c r="FR8" i="9"/>
  <c r="FQ8" i="9"/>
  <c r="FP8" i="9"/>
  <c r="GB8" i="9" s="1"/>
  <c r="FN8" i="9"/>
  <c r="FM8" i="9"/>
  <c r="FL8" i="9"/>
  <c r="FK8" i="9"/>
  <c r="FJ8" i="9"/>
  <c r="FI8" i="9"/>
  <c r="FH8" i="9"/>
  <c r="FG8" i="9"/>
  <c r="FF8" i="9"/>
  <c r="FE8" i="9"/>
  <c r="FC8" i="9"/>
  <c r="EY8" i="9"/>
  <c r="EX8" i="9"/>
  <c r="FB8" i="9" s="1"/>
  <c r="EO8" i="9"/>
  <c r="DZ8" i="9"/>
  <c r="DY8" i="9"/>
  <c r="DX8" i="9"/>
  <c r="DW8" i="9"/>
  <c r="DV8" i="9"/>
  <c r="DU8" i="9"/>
  <c r="DT8" i="9"/>
  <c r="DS8" i="9"/>
  <c r="DR8" i="9"/>
  <c r="DQ8" i="9"/>
  <c r="DP8" i="9"/>
  <c r="DN8" i="9"/>
  <c r="DM8" i="9"/>
  <c r="DL8" i="9"/>
  <c r="DK8" i="9"/>
  <c r="DJ8" i="9"/>
  <c r="DI8" i="9"/>
  <c r="DH8" i="9"/>
  <c r="DG8" i="9"/>
  <c r="DF8" i="9"/>
  <c r="DE8" i="9"/>
  <c r="DD8" i="9"/>
  <c r="DC8" i="9"/>
  <c r="DO8" i="9" s="1"/>
  <c r="DA8" i="9"/>
  <c r="CZ8" i="9"/>
  <c r="CY8" i="9"/>
  <c r="CX8" i="9"/>
  <c r="CW8" i="9"/>
  <c r="CV8" i="9"/>
  <c r="CU8" i="9"/>
  <c r="CT8" i="9"/>
  <c r="DB8" i="9" s="1"/>
  <c r="CS8" i="9"/>
  <c r="CR8" i="9"/>
  <c r="CQ8" i="9"/>
  <c r="CP8" i="9"/>
  <c r="CN8" i="9"/>
  <c r="CM8" i="9"/>
  <c r="CL8" i="9"/>
  <c r="CK8" i="9"/>
  <c r="CJ8" i="9"/>
  <c r="CI8" i="9"/>
  <c r="CH8" i="9"/>
  <c r="CG8" i="9"/>
  <c r="CF8" i="9"/>
  <c r="CE8" i="9"/>
  <c r="CD8" i="9"/>
  <c r="CC8" i="9"/>
  <c r="CA8" i="9"/>
  <c r="BZ8" i="9"/>
  <c r="BY8" i="9"/>
  <c r="BX8" i="9"/>
  <c r="BW8" i="9"/>
  <c r="BV8" i="9"/>
  <c r="BU8" i="9"/>
  <c r="BT8" i="9"/>
  <c r="BS8" i="9"/>
  <c r="BR8" i="9"/>
  <c r="BQ8" i="9"/>
  <c r="BP8" i="9"/>
  <c r="BN8" i="9"/>
  <c r="BM8" i="9"/>
  <c r="BL8" i="9"/>
  <c r="BK8" i="9"/>
  <c r="BJ8" i="9"/>
  <c r="BI8" i="9"/>
  <c r="BH8" i="9"/>
  <c r="BG8" i="9"/>
  <c r="BF8" i="9"/>
  <c r="BE8" i="9"/>
  <c r="BD8" i="9"/>
  <c r="BC8" i="9"/>
  <c r="BA8" i="9"/>
  <c r="AZ8" i="9"/>
  <c r="AY8" i="9"/>
  <c r="AX8" i="9"/>
  <c r="AW8" i="9"/>
  <c r="AV8" i="9"/>
  <c r="AU8" i="9"/>
  <c r="AT8" i="9"/>
  <c r="AS8" i="9"/>
  <c r="AR8" i="9"/>
  <c r="AQ8" i="9"/>
  <c r="AP8" i="9"/>
  <c r="AN8" i="9"/>
  <c r="AM8" i="9"/>
  <c r="AL8" i="9"/>
  <c r="AK8" i="9"/>
  <c r="AJ8" i="9"/>
  <c r="AI8" i="9"/>
  <c r="AH8" i="9"/>
  <c r="AG8" i="9"/>
  <c r="AF8" i="9"/>
  <c r="AE8" i="9"/>
  <c r="AD8" i="9"/>
  <c r="AC8" i="9"/>
  <c r="AA8" i="9"/>
  <c r="Z8" i="9"/>
  <c r="Y8" i="9"/>
  <c r="X8" i="9"/>
  <c r="W8" i="9"/>
  <c r="V8" i="9"/>
  <c r="U8" i="9"/>
  <c r="T8" i="9"/>
  <c r="S8" i="9"/>
  <c r="R8" i="9"/>
  <c r="AB8" i="9" s="1"/>
  <c r="Q8" i="9"/>
  <c r="P8" i="9"/>
  <c r="N8" i="9"/>
  <c r="M8" i="9"/>
  <c r="L8" i="9"/>
  <c r="K8" i="9"/>
  <c r="J8" i="9"/>
  <c r="I8" i="9"/>
  <c r="H8" i="9"/>
  <c r="G8" i="9"/>
  <c r="F8" i="9"/>
  <c r="E8" i="9"/>
  <c r="D8" i="9"/>
  <c r="C8" i="9"/>
  <c r="IO45" i="10"/>
  <c r="IB45" i="10"/>
  <c r="HO45" i="10"/>
  <c r="HB45" i="10"/>
  <c r="GO45" i="10"/>
  <c r="GB45" i="10"/>
  <c r="FO45" i="10"/>
  <c r="FB45" i="10"/>
  <c r="EO45" i="10"/>
  <c r="EB45" i="10"/>
  <c r="DO45" i="10"/>
  <c r="DB45" i="10"/>
  <c r="CO45" i="10"/>
  <c r="CB45" i="10"/>
  <c r="BO45" i="10"/>
  <c r="BB45" i="10"/>
  <c r="AO45" i="10"/>
  <c r="AB45" i="10"/>
  <c r="O45" i="10"/>
  <c r="IO44" i="10"/>
  <c r="IB44" i="10"/>
  <c r="HO44" i="10"/>
  <c r="HB44" i="10"/>
  <c r="GO44" i="10"/>
  <c r="GB44" i="10"/>
  <c r="FO44" i="10"/>
  <c r="FB44" i="10"/>
  <c r="EO44" i="10"/>
  <c r="EB44" i="10"/>
  <c r="DO44" i="10"/>
  <c r="DB44" i="10"/>
  <c r="CO44" i="10"/>
  <c r="CB44" i="10"/>
  <c r="BO44" i="10"/>
  <c r="BB44" i="10"/>
  <c r="AO44" i="10"/>
  <c r="AB44" i="10"/>
  <c r="O44" i="10"/>
  <c r="IF43" i="10"/>
  <c r="IE43" i="10"/>
  <c r="IO43" i="10" s="1"/>
  <c r="ID43" i="10"/>
  <c r="IC43" i="10"/>
  <c r="IA43" i="10"/>
  <c r="HZ43" i="10"/>
  <c r="HY43" i="10"/>
  <c r="HX43" i="10"/>
  <c r="HW43" i="10"/>
  <c r="HV43" i="10"/>
  <c r="HU43" i="10"/>
  <c r="HT43" i="10"/>
  <c r="HS43" i="10"/>
  <c r="HR43" i="10"/>
  <c r="HQ43" i="10"/>
  <c r="HP43" i="10"/>
  <c r="HN43" i="10"/>
  <c r="HM43" i="10"/>
  <c r="HL43" i="10"/>
  <c r="HK43" i="10"/>
  <c r="HJ43" i="10"/>
  <c r="HI43" i="10"/>
  <c r="HH43" i="10"/>
  <c r="HG43" i="10"/>
  <c r="HO43" i="10" s="1"/>
  <c r="HF43" i="10"/>
  <c r="HE43" i="10"/>
  <c r="HD43" i="10"/>
  <c r="HC43" i="10"/>
  <c r="HA43" i="10"/>
  <c r="GZ43" i="10"/>
  <c r="GY43" i="10"/>
  <c r="GX43" i="10"/>
  <c r="GW43" i="10"/>
  <c r="GV43" i="10"/>
  <c r="GU43" i="10"/>
  <c r="GT43" i="10"/>
  <c r="GS43" i="10"/>
  <c r="GR43" i="10"/>
  <c r="GQ43" i="10"/>
  <c r="GP43" i="10"/>
  <c r="GN43" i="10"/>
  <c r="GM43" i="10"/>
  <c r="GL43" i="10"/>
  <c r="GK43" i="10"/>
  <c r="GJ43" i="10"/>
  <c r="GI43" i="10"/>
  <c r="GH43" i="10"/>
  <c r="GG43" i="10"/>
  <c r="GF43" i="10"/>
  <c r="GE43" i="10"/>
  <c r="GD43" i="10"/>
  <c r="GC43" i="10"/>
  <c r="GA43" i="10"/>
  <c r="FZ43" i="10"/>
  <c r="FY43" i="10"/>
  <c r="FX43" i="10"/>
  <c r="FW43" i="10"/>
  <c r="FV43" i="10"/>
  <c r="FU43" i="10"/>
  <c r="FT43" i="10"/>
  <c r="FS43" i="10"/>
  <c r="FR43" i="10"/>
  <c r="FQ43" i="10"/>
  <c r="FP43" i="10"/>
  <c r="FN43" i="10"/>
  <c r="FM43" i="10"/>
  <c r="FL43" i="10"/>
  <c r="FK43" i="10"/>
  <c r="FJ43" i="10"/>
  <c r="FI43" i="10"/>
  <c r="FH43" i="10"/>
  <c r="FG43" i="10"/>
  <c r="FF43" i="10"/>
  <c r="FE43" i="10"/>
  <c r="FD43" i="10"/>
  <c r="FC43" i="10"/>
  <c r="FA43" i="10"/>
  <c r="EZ43" i="10"/>
  <c r="EY43" i="10"/>
  <c r="EX43" i="10"/>
  <c r="EW43" i="10"/>
  <c r="EV43" i="10"/>
  <c r="EU43" i="10"/>
  <c r="ET43" i="10"/>
  <c r="ES43" i="10"/>
  <c r="ER43" i="10"/>
  <c r="EQ43" i="10"/>
  <c r="EP43" i="10"/>
  <c r="EN43" i="10"/>
  <c r="EM43" i="10"/>
  <c r="EL43" i="10"/>
  <c r="EK43" i="10"/>
  <c r="EJ43" i="10"/>
  <c r="EI43" i="10"/>
  <c r="EH43" i="10"/>
  <c r="EG43" i="10"/>
  <c r="EO43" i="10" s="1"/>
  <c r="EF43" i="10"/>
  <c r="EE43" i="10"/>
  <c r="ED43" i="10"/>
  <c r="EC43" i="10"/>
  <c r="EA43" i="10"/>
  <c r="DZ43" i="10"/>
  <c r="DY43" i="10"/>
  <c r="DX43" i="10"/>
  <c r="DW43" i="10"/>
  <c r="DV43" i="10"/>
  <c r="DU43" i="10"/>
  <c r="DT43" i="10"/>
  <c r="DS43" i="10"/>
  <c r="DR43" i="10"/>
  <c r="DQ43" i="10"/>
  <c r="DP43" i="10"/>
  <c r="EB43" i="10" s="1"/>
  <c r="DN43" i="10"/>
  <c r="DM43" i="10"/>
  <c r="DL43" i="10"/>
  <c r="DK43" i="10"/>
  <c r="DJ43" i="10"/>
  <c r="DI43" i="10"/>
  <c r="DH43" i="10"/>
  <c r="DG43" i="10"/>
  <c r="DO43" i="10" s="1"/>
  <c r="DF43" i="10"/>
  <c r="DE43" i="10"/>
  <c r="DD43" i="10"/>
  <c r="DC43" i="10"/>
  <c r="DA43" i="10"/>
  <c r="CZ43" i="10"/>
  <c r="CY43" i="10"/>
  <c r="CX43" i="10"/>
  <c r="CW43" i="10"/>
  <c r="CV43" i="10"/>
  <c r="CU43" i="10"/>
  <c r="CT43" i="10"/>
  <c r="CS43" i="10"/>
  <c r="CR43" i="10"/>
  <c r="CQ43" i="10"/>
  <c r="CP43" i="10"/>
  <c r="CN43" i="10"/>
  <c r="CM43" i="10"/>
  <c r="CL43" i="10"/>
  <c r="CK43" i="10"/>
  <c r="CJ43" i="10"/>
  <c r="CI43" i="10"/>
  <c r="CH43" i="10"/>
  <c r="CG43" i="10"/>
  <c r="CF43" i="10"/>
  <c r="CE43" i="10"/>
  <c r="CD43" i="10"/>
  <c r="CC43" i="10"/>
  <c r="CO43" i="10" s="1"/>
  <c r="CA43" i="10"/>
  <c r="BZ43" i="10"/>
  <c r="BY43" i="10"/>
  <c r="BX43" i="10"/>
  <c r="BW43" i="10"/>
  <c r="BV43" i="10"/>
  <c r="BU43" i="10"/>
  <c r="BT43" i="10"/>
  <c r="BS43" i="10"/>
  <c r="BR43" i="10"/>
  <c r="BQ43" i="10"/>
  <c r="BP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O43" i="10" s="1"/>
  <c r="BA43" i="10"/>
  <c r="AZ43" i="10"/>
  <c r="AY43" i="10"/>
  <c r="AX43" i="10"/>
  <c r="AW43" i="10"/>
  <c r="AV43" i="10"/>
  <c r="AU43" i="10"/>
  <c r="AT43" i="10"/>
  <c r="BB43" i="10" s="1"/>
  <c r="AS43" i="10"/>
  <c r="AR43" i="10"/>
  <c r="AQ43" i="10"/>
  <c r="AP43" i="10"/>
  <c r="AN43" i="10"/>
  <c r="AM43" i="10"/>
  <c r="AL43" i="10"/>
  <c r="AK43" i="10"/>
  <c r="AJ43" i="10"/>
  <c r="AI43" i="10"/>
  <c r="AH43" i="10"/>
  <c r="AG43" i="10"/>
  <c r="AF43" i="10"/>
  <c r="AE43" i="10"/>
  <c r="AO43" i="10" s="1"/>
  <c r="AD43" i="10"/>
  <c r="AC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N43" i="10"/>
  <c r="M43" i="10"/>
  <c r="L43" i="10"/>
  <c r="K43" i="10"/>
  <c r="J43" i="10"/>
  <c r="I43" i="10"/>
  <c r="H43" i="10"/>
  <c r="G43" i="10"/>
  <c r="O43" i="10" s="1"/>
  <c r="F43" i="10"/>
  <c r="E43" i="10"/>
  <c r="D43" i="10"/>
  <c r="C43" i="10"/>
  <c r="IE37" i="10"/>
  <c r="ID37" i="10"/>
  <c r="IC37" i="10"/>
  <c r="IA37" i="10"/>
  <c r="HZ37" i="10"/>
  <c r="HY37" i="10"/>
  <c r="HX37" i="10"/>
  <c r="HW37" i="10"/>
  <c r="HV37" i="10"/>
  <c r="HU37" i="10"/>
  <c r="HT37" i="10"/>
  <c r="HS37" i="10"/>
  <c r="HR37" i="10"/>
  <c r="HQ37" i="10"/>
  <c r="HP37" i="10"/>
  <c r="HN37" i="10"/>
  <c r="HN35" i="10" s="1"/>
  <c r="HM37" i="10"/>
  <c r="HL37" i="10"/>
  <c r="HK37" i="10"/>
  <c r="HJ37" i="10"/>
  <c r="HI37" i="10"/>
  <c r="HH37" i="10"/>
  <c r="HG37" i="10"/>
  <c r="HF37" i="10"/>
  <c r="HF35" i="10" s="1"/>
  <c r="HE37" i="10"/>
  <c r="HD37" i="10"/>
  <c r="HC37" i="10"/>
  <c r="HA37" i="10"/>
  <c r="GZ37" i="10"/>
  <c r="GZ35" i="10" s="1"/>
  <c r="GY37" i="10"/>
  <c r="GX37" i="10"/>
  <c r="GW37" i="10"/>
  <c r="GV37" i="10"/>
  <c r="GU37" i="10"/>
  <c r="GT37" i="10"/>
  <c r="GS37" i="10"/>
  <c r="GR37" i="10"/>
  <c r="GR35" i="10" s="1"/>
  <c r="GQ37" i="10"/>
  <c r="GP37" i="10"/>
  <c r="GN37" i="10"/>
  <c r="GM37" i="10"/>
  <c r="GL37" i="10"/>
  <c r="GK37" i="10"/>
  <c r="GJ37" i="10"/>
  <c r="GJ35" i="10" s="1"/>
  <c r="GI37" i="10"/>
  <c r="GH37" i="10"/>
  <c r="GG37" i="10"/>
  <c r="GF37" i="10"/>
  <c r="GE37" i="10"/>
  <c r="GD37" i="10"/>
  <c r="GC37" i="10"/>
  <c r="GA37" i="10"/>
  <c r="FW37" i="10"/>
  <c r="FV37" i="10"/>
  <c r="FU37" i="10"/>
  <c r="FT37" i="10"/>
  <c r="FS37" i="10"/>
  <c r="FR37" i="10"/>
  <c r="FQ37" i="10"/>
  <c r="FQ35" i="10" s="1"/>
  <c r="FP37" i="10"/>
  <c r="FN37" i="10"/>
  <c r="FM37" i="10"/>
  <c r="FL37" i="10"/>
  <c r="FK37" i="10"/>
  <c r="FJ37" i="10"/>
  <c r="FI37" i="10"/>
  <c r="FI35" i="10" s="1"/>
  <c r="FH37" i="10"/>
  <c r="FG37" i="10"/>
  <c r="FF37" i="10"/>
  <c r="FE37" i="10"/>
  <c r="FD37" i="10"/>
  <c r="FC37" i="10"/>
  <c r="FA37" i="10"/>
  <c r="EZ37" i="10"/>
  <c r="EY37" i="10"/>
  <c r="EX37" i="10"/>
  <c r="EW37" i="10"/>
  <c r="EV37" i="10"/>
  <c r="EU37" i="10"/>
  <c r="ET37" i="10"/>
  <c r="ES37" i="10"/>
  <c r="ER37" i="10"/>
  <c r="EQ37" i="10"/>
  <c r="EP37" i="10"/>
  <c r="EN37" i="10"/>
  <c r="EM37" i="10"/>
  <c r="EL37" i="10"/>
  <c r="EK37" i="10"/>
  <c r="EJ37" i="10"/>
  <c r="EI37" i="10"/>
  <c r="EH37" i="10"/>
  <c r="EG37" i="10"/>
  <c r="EF37" i="10"/>
  <c r="EE37" i="10"/>
  <c r="ED37" i="10"/>
  <c r="EC37" i="10"/>
  <c r="EA37" i="10"/>
  <c r="DZ37" i="10"/>
  <c r="DY37" i="10"/>
  <c r="DX37" i="10"/>
  <c r="DW37" i="10"/>
  <c r="DV37" i="10"/>
  <c r="DU37" i="10"/>
  <c r="DT37" i="10"/>
  <c r="DS37" i="10"/>
  <c r="DR37" i="10"/>
  <c r="DQ37" i="10"/>
  <c r="DP37" i="10"/>
  <c r="DN37" i="10"/>
  <c r="DM37" i="10"/>
  <c r="DL37" i="10"/>
  <c r="DK37" i="10"/>
  <c r="DJ37" i="10"/>
  <c r="DI37" i="10"/>
  <c r="DH37" i="10"/>
  <c r="DG37" i="10"/>
  <c r="DF37" i="10"/>
  <c r="DE37" i="10"/>
  <c r="DD37" i="10"/>
  <c r="DC37" i="10"/>
  <c r="DA37" i="10"/>
  <c r="CZ37" i="10"/>
  <c r="CY37" i="10"/>
  <c r="CX37" i="10"/>
  <c r="CW37" i="10"/>
  <c r="CV37" i="10"/>
  <c r="CU37" i="10"/>
  <c r="CT37" i="10"/>
  <c r="CS37" i="10"/>
  <c r="CR37" i="10"/>
  <c r="CQ37" i="10"/>
  <c r="CP37" i="10"/>
  <c r="CN37" i="10"/>
  <c r="CM37" i="10"/>
  <c r="CL37" i="10"/>
  <c r="CK37" i="10"/>
  <c r="CJ37" i="10"/>
  <c r="CI37" i="10"/>
  <c r="CH37" i="10"/>
  <c r="CG37" i="10"/>
  <c r="CF37" i="10"/>
  <c r="CE37" i="10"/>
  <c r="CD37" i="10"/>
  <c r="CC37" i="10"/>
  <c r="CA37" i="10"/>
  <c r="BZ37" i="10"/>
  <c r="BY37" i="10"/>
  <c r="BX37" i="10"/>
  <c r="BW37" i="10"/>
  <c r="BV37" i="10"/>
  <c r="BU37" i="10"/>
  <c r="BT37" i="10"/>
  <c r="BS37" i="10"/>
  <c r="BR37" i="10"/>
  <c r="BQ37" i="10"/>
  <c r="BP37" i="10"/>
  <c r="BN37" i="10"/>
  <c r="BM37" i="10"/>
  <c r="BL37" i="10"/>
  <c r="BK37" i="10"/>
  <c r="BJ37" i="10"/>
  <c r="BI37" i="10"/>
  <c r="BH37" i="10"/>
  <c r="BG37" i="10"/>
  <c r="BF37" i="10"/>
  <c r="BE37" i="10"/>
  <c r="BD37" i="10"/>
  <c r="BC37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A37" i="10"/>
  <c r="Z37" i="10"/>
  <c r="Y37" i="10"/>
  <c r="X37" i="10"/>
  <c r="W37" i="10"/>
  <c r="V37" i="10"/>
  <c r="V35" i="10" s="1"/>
  <c r="U37" i="10"/>
  <c r="U35" i="10" s="1"/>
  <c r="T37" i="10"/>
  <c r="S37" i="10"/>
  <c r="R37" i="10"/>
  <c r="Q37" i="10"/>
  <c r="P37" i="10"/>
  <c r="N37" i="10"/>
  <c r="M37" i="10"/>
  <c r="M35" i="10" s="1"/>
  <c r="L37" i="10"/>
  <c r="K37" i="10"/>
  <c r="J37" i="10"/>
  <c r="I37" i="10"/>
  <c r="H37" i="10"/>
  <c r="G37" i="10"/>
  <c r="F37" i="10"/>
  <c r="E37" i="10"/>
  <c r="E35" i="10" s="1"/>
  <c r="D37" i="10"/>
  <c r="C37" i="10"/>
  <c r="IE36" i="10"/>
  <c r="ID36" i="10"/>
  <c r="IC36" i="10"/>
  <c r="IO36" i="10" s="1"/>
  <c r="IA36" i="10"/>
  <c r="HZ36" i="10"/>
  <c r="HZ35" i="10" s="1"/>
  <c r="HY36" i="10"/>
  <c r="HX36" i="10"/>
  <c r="HW36" i="10"/>
  <c r="HV36" i="10"/>
  <c r="HU36" i="10"/>
  <c r="HT36" i="10"/>
  <c r="HT35" i="10" s="1"/>
  <c r="HS36" i="10"/>
  <c r="HR36" i="10"/>
  <c r="HR35" i="10" s="1"/>
  <c r="HQ36" i="10"/>
  <c r="HP36" i="10"/>
  <c r="HN36" i="10"/>
  <c r="HM36" i="10"/>
  <c r="HL36" i="10"/>
  <c r="HL35" i="10" s="1"/>
  <c r="HK36" i="10"/>
  <c r="HJ36" i="10"/>
  <c r="HJ35" i="10" s="1"/>
  <c r="HI36" i="10"/>
  <c r="HH36" i="10"/>
  <c r="HG36" i="10"/>
  <c r="HF36" i="10"/>
  <c r="HE36" i="10"/>
  <c r="HD36" i="10"/>
  <c r="HD35" i="10" s="1"/>
  <c r="HC36" i="10"/>
  <c r="HA36" i="10"/>
  <c r="GZ36" i="10"/>
  <c r="GY36" i="10"/>
  <c r="GX36" i="10"/>
  <c r="GW36" i="10"/>
  <c r="GV36" i="10"/>
  <c r="GU36" i="10"/>
  <c r="GT36" i="10"/>
  <c r="GT35" i="10" s="1"/>
  <c r="GS36" i="10"/>
  <c r="GR36" i="10"/>
  <c r="GQ36" i="10"/>
  <c r="GP36" i="10"/>
  <c r="GN36" i="10"/>
  <c r="GM36" i="10"/>
  <c r="GL36" i="10"/>
  <c r="GL35" i="10" s="1"/>
  <c r="GK36" i="10"/>
  <c r="GJ36" i="10"/>
  <c r="GI36" i="10"/>
  <c r="GH36" i="10"/>
  <c r="GG36" i="10"/>
  <c r="GF36" i="10"/>
  <c r="GE36" i="10"/>
  <c r="GD36" i="10"/>
  <c r="GD35" i="10" s="1"/>
  <c r="GC36" i="10"/>
  <c r="GA36" i="10"/>
  <c r="FW36" i="10"/>
  <c r="FV36" i="10"/>
  <c r="FU36" i="10"/>
  <c r="FT36" i="10"/>
  <c r="FS36" i="10"/>
  <c r="FS35" i="10" s="1"/>
  <c r="FR36" i="10"/>
  <c r="FR35" i="10" s="1"/>
  <c r="FQ36" i="10"/>
  <c r="FP36" i="10"/>
  <c r="FN36" i="10"/>
  <c r="FN35" i="10" s="1"/>
  <c r="FM36" i="10"/>
  <c r="FL36" i="10"/>
  <c r="FK36" i="10"/>
  <c r="FJ36" i="10"/>
  <c r="FJ35" i="10" s="1"/>
  <c r="FI36" i="10"/>
  <c r="FH36" i="10"/>
  <c r="FG36" i="10"/>
  <c r="FF36" i="10"/>
  <c r="FF35" i="10" s="1"/>
  <c r="FE36" i="10"/>
  <c r="FD36" i="10"/>
  <c r="FC36" i="10"/>
  <c r="FA36" i="10"/>
  <c r="EZ36" i="10"/>
  <c r="EY36" i="10"/>
  <c r="EX36" i="10"/>
  <c r="EX35" i="10" s="1"/>
  <c r="EW36" i="10"/>
  <c r="EV36" i="10"/>
  <c r="EU36" i="10"/>
  <c r="ET36" i="10"/>
  <c r="ET35" i="10" s="1"/>
  <c r="ES36" i="10"/>
  <c r="ER36" i="10"/>
  <c r="EQ36" i="10"/>
  <c r="EP36" i="10"/>
  <c r="EP35" i="10" s="1"/>
  <c r="EN36" i="10"/>
  <c r="EM36" i="10"/>
  <c r="EL36" i="10"/>
  <c r="EL35" i="10" s="1"/>
  <c r="EK36" i="10"/>
  <c r="EJ36" i="10"/>
  <c r="EI36" i="10"/>
  <c r="EH36" i="10"/>
  <c r="EH35" i="10" s="1"/>
  <c r="EG36" i="10"/>
  <c r="EF36" i="10"/>
  <c r="EE36" i="10"/>
  <c r="ED36" i="10"/>
  <c r="ED35" i="10" s="1"/>
  <c r="EC36" i="10"/>
  <c r="EA36" i="10"/>
  <c r="DZ36" i="10"/>
  <c r="DY36" i="10"/>
  <c r="DY35" i="10" s="1"/>
  <c r="DX36" i="10"/>
  <c r="DW36" i="10"/>
  <c r="DV36" i="10"/>
  <c r="DU36" i="10"/>
  <c r="DT36" i="10"/>
  <c r="DS36" i="10"/>
  <c r="DR36" i="10"/>
  <c r="DQ36" i="10"/>
  <c r="DQ35" i="10" s="1"/>
  <c r="DP36" i="10"/>
  <c r="DN36" i="10"/>
  <c r="DM36" i="10"/>
  <c r="DL36" i="10"/>
  <c r="DK36" i="10"/>
  <c r="DJ36" i="10"/>
  <c r="DI36" i="10"/>
  <c r="DI35" i="10" s="1"/>
  <c r="DH36" i="10"/>
  <c r="DG36" i="10"/>
  <c r="DF36" i="10"/>
  <c r="DE36" i="10"/>
  <c r="DD36" i="10"/>
  <c r="DC36" i="10"/>
  <c r="DA36" i="10"/>
  <c r="DA35" i="10" s="1"/>
  <c r="CZ36" i="10"/>
  <c r="CY36" i="10"/>
  <c r="CX36" i="10"/>
  <c r="CW36" i="10"/>
  <c r="CV36" i="10"/>
  <c r="CU36" i="10"/>
  <c r="CT36" i="10"/>
  <c r="CS36" i="10"/>
  <c r="CS35" i="10" s="1"/>
  <c r="CR36" i="10"/>
  <c r="CQ36" i="10"/>
  <c r="CP36" i="10"/>
  <c r="CN36" i="10"/>
  <c r="CM36" i="10"/>
  <c r="CL36" i="10"/>
  <c r="CK36" i="10"/>
  <c r="CJ36" i="10"/>
  <c r="CI36" i="10"/>
  <c r="CH36" i="10"/>
  <c r="CG36" i="10"/>
  <c r="CF36" i="10"/>
  <c r="CE36" i="10"/>
  <c r="CD36" i="10"/>
  <c r="CC36" i="10"/>
  <c r="CA36" i="10"/>
  <c r="CA35" i="10" s="1"/>
  <c r="BZ36" i="10"/>
  <c r="BY36" i="10"/>
  <c r="BX36" i="10"/>
  <c r="BW36" i="10"/>
  <c r="BV36" i="10"/>
  <c r="BV35" i="10" s="1"/>
  <c r="BU36" i="10"/>
  <c r="BT36" i="10"/>
  <c r="BS36" i="10"/>
  <c r="BS35" i="10" s="1"/>
  <c r="BR36" i="10"/>
  <c r="BQ36" i="10"/>
  <c r="BP36" i="10"/>
  <c r="BN36" i="10"/>
  <c r="BN35" i="10" s="1"/>
  <c r="BM36" i="10"/>
  <c r="BM35" i="10" s="1"/>
  <c r="BL36" i="10"/>
  <c r="BK36" i="10"/>
  <c r="BJ36" i="10"/>
  <c r="BJ35" i="10" s="1"/>
  <c r="BI36" i="10"/>
  <c r="BH36" i="10"/>
  <c r="BG36" i="10"/>
  <c r="BF36" i="10"/>
  <c r="BF35" i="10" s="1"/>
  <c r="BE36" i="10"/>
  <c r="BE35" i="10" s="1"/>
  <c r="BD36" i="10"/>
  <c r="BC36" i="10"/>
  <c r="BA36" i="10"/>
  <c r="AZ36" i="10"/>
  <c r="AY36" i="10"/>
  <c r="AX36" i="10"/>
  <c r="AX35" i="10" s="1"/>
  <c r="AW36" i="10"/>
  <c r="AW35" i="10" s="1"/>
  <c r="AV36" i="10"/>
  <c r="AU36" i="10"/>
  <c r="AT36" i="10"/>
  <c r="AT35" i="10" s="1"/>
  <c r="AS36" i="10"/>
  <c r="AR36" i="10"/>
  <c r="AQ36" i="10"/>
  <c r="AP36" i="10"/>
  <c r="AP35" i="10" s="1"/>
  <c r="AN36" i="10"/>
  <c r="AM36" i="10"/>
  <c r="AL36" i="10"/>
  <c r="AL35" i="10" s="1"/>
  <c r="AK36" i="10"/>
  <c r="AJ36" i="10"/>
  <c r="AI36" i="10"/>
  <c r="AH36" i="10"/>
  <c r="AH35" i="10" s="1"/>
  <c r="AG36" i="10"/>
  <c r="AG35" i="10" s="1"/>
  <c r="AF36" i="10"/>
  <c r="AE36" i="10"/>
  <c r="AD36" i="10"/>
  <c r="AD35" i="10" s="1"/>
  <c r="AC36" i="10"/>
  <c r="AA36" i="10"/>
  <c r="Z36" i="10"/>
  <c r="Y36" i="10"/>
  <c r="Y35" i="10" s="1"/>
  <c r="X36" i="10"/>
  <c r="W36" i="10"/>
  <c r="V36" i="10"/>
  <c r="U36" i="10"/>
  <c r="T36" i="10"/>
  <c r="S36" i="10"/>
  <c r="R36" i="10"/>
  <c r="Q36" i="10"/>
  <c r="Q35" i="10" s="1"/>
  <c r="P36" i="10"/>
  <c r="N36" i="10"/>
  <c r="M36" i="10"/>
  <c r="L36" i="10"/>
  <c r="K36" i="10"/>
  <c r="J36" i="10"/>
  <c r="I36" i="10"/>
  <c r="I35" i="10" s="1"/>
  <c r="H36" i="10"/>
  <c r="G36" i="10"/>
  <c r="F36" i="10"/>
  <c r="E36" i="10"/>
  <c r="D36" i="10"/>
  <c r="C36" i="10"/>
  <c r="IE35" i="10"/>
  <c r="ID35" i="10"/>
  <c r="IC35" i="10"/>
  <c r="IA35" i="10"/>
  <c r="HY35" i="10"/>
  <c r="HX35" i="10"/>
  <c r="HW35" i="10"/>
  <c r="HV35" i="10"/>
  <c r="HU35" i="10"/>
  <c r="HS35" i="10"/>
  <c r="HQ35" i="10"/>
  <c r="HP35" i="10"/>
  <c r="HM35" i="10"/>
  <c r="HK35" i="10"/>
  <c r="HI35" i="10"/>
  <c r="HH35" i="10"/>
  <c r="HG35" i="10"/>
  <c r="HE35" i="10"/>
  <c r="HC35" i="10"/>
  <c r="HA35" i="10"/>
  <c r="GY35" i="10"/>
  <c r="GX35" i="10"/>
  <c r="GW35" i="10"/>
  <c r="GV35" i="10"/>
  <c r="GU35" i="10"/>
  <c r="GS35" i="10"/>
  <c r="GQ35" i="10"/>
  <c r="GP35" i="10"/>
  <c r="GN35" i="10"/>
  <c r="GM35" i="10"/>
  <c r="GK35" i="10"/>
  <c r="GI35" i="10"/>
  <c r="GH35" i="10"/>
  <c r="GG35" i="10"/>
  <c r="GF35" i="10"/>
  <c r="GE35" i="10"/>
  <c r="GC35" i="10"/>
  <c r="GA35" i="10"/>
  <c r="FW35" i="10"/>
  <c r="FV35" i="10"/>
  <c r="FU35" i="10"/>
  <c r="FT35" i="10"/>
  <c r="FP35" i="10"/>
  <c r="FM35" i="10"/>
  <c r="FL35" i="10"/>
  <c r="FK35" i="10"/>
  <c r="FH35" i="10"/>
  <c r="FG35" i="10"/>
  <c r="FE35" i="10"/>
  <c r="FD35" i="10"/>
  <c r="FC35" i="10"/>
  <c r="FA35" i="10"/>
  <c r="EZ35" i="10"/>
  <c r="EY35" i="10"/>
  <c r="EW35" i="10"/>
  <c r="EV35" i="10"/>
  <c r="EU35" i="10"/>
  <c r="ES35" i="10"/>
  <c r="ER35" i="10"/>
  <c r="EQ35" i="10"/>
  <c r="EN35" i="10"/>
  <c r="EM35" i="10"/>
  <c r="EK35" i="10"/>
  <c r="EJ35" i="10"/>
  <c r="EI35" i="10"/>
  <c r="EG35" i="10"/>
  <c r="EF35" i="10"/>
  <c r="EE35" i="10"/>
  <c r="EC35" i="10"/>
  <c r="EA35" i="10"/>
  <c r="DZ35" i="10"/>
  <c r="DX35" i="10"/>
  <c r="DW35" i="10"/>
  <c r="DV35" i="10"/>
  <c r="DU35" i="10"/>
  <c r="DT35" i="10"/>
  <c r="DS35" i="10"/>
  <c r="DR35" i="10"/>
  <c r="DP35" i="10"/>
  <c r="DN35" i="10"/>
  <c r="DM35" i="10"/>
  <c r="DL35" i="10"/>
  <c r="DK35" i="10"/>
  <c r="DJ35" i="10"/>
  <c r="DH35" i="10"/>
  <c r="DG35" i="10"/>
  <c r="DF35" i="10"/>
  <c r="DE35" i="10"/>
  <c r="DD35" i="10"/>
  <c r="DC35" i="10"/>
  <c r="CZ35" i="10"/>
  <c r="CY35" i="10"/>
  <c r="CX35" i="10"/>
  <c r="CW35" i="10"/>
  <c r="CV35" i="10"/>
  <c r="CU35" i="10"/>
  <c r="CT35" i="10"/>
  <c r="CR35" i="10"/>
  <c r="CQ35" i="10"/>
  <c r="CP35" i="10"/>
  <c r="CN35" i="10"/>
  <c r="CM35" i="10"/>
  <c r="CL35" i="10"/>
  <c r="CK35" i="10"/>
  <c r="CJ35" i="10"/>
  <c r="CI35" i="10"/>
  <c r="CH35" i="10"/>
  <c r="CG35" i="10"/>
  <c r="CF35" i="10"/>
  <c r="CE35" i="10"/>
  <c r="CD35" i="10"/>
  <c r="CC35" i="10"/>
  <c r="BZ35" i="10"/>
  <c r="BY35" i="10"/>
  <c r="BX35" i="10"/>
  <c r="BW35" i="10"/>
  <c r="BU35" i="10"/>
  <c r="BT35" i="10"/>
  <c r="BR35" i="10"/>
  <c r="BQ35" i="10"/>
  <c r="BP35" i="10"/>
  <c r="BL35" i="10"/>
  <c r="BK35" i="10"/>
  <c r="BI35" i="10"/>
  <c r="BH35" i="10"/>
  <c r="BG35" i="10"/>
  <c r="BD35" i="10"/>
  <c r="BC35" i="10"/>
  <c r="BA35" i="10"/>
  <c r="AZ35" i="10"/>
  <c r="AY35" i="10"/>
  <c r="AV35" i="10"/>
  <c r="AU35" i="10"/>
  <c r="AS35" i="10"/>
  <c r="AR35" i="10"/>
  <c r="AQ35" i="10"/>
  <c r="AN35" i="10"/>
  <c r="AM35" i="10"/>
  <c r="AK35" i="10"/>
  <c r="AJ35" i="10"/>
  <c r="AI35" i="10"/>
  <c r="AF35" i="10"/>
  <c r="AE35" i="10"/>
  <c r="AC35" i="10"/>
  <c r="AA35" i="10"/>
  <c r="Z35" i="10"/>
  <c r="X35" i="10"/>
  <c r="W35" i="10"/>
  <c r="T35" i="10"/>
  <c r="S35" i="10"/>
  <c r="R35" i="10"/>
  <c r="P35" i="10"/>
  <c r="N35" i="10"/>
  <c r="L35" i="10"/>
  <c r="K35" i="10"/>
  <c r="J35" i="10"/>
  <c r="H35" i="10"/>
  <c r="G35" i="10"/>
  <c r="F35" i="10"/>
  <c r="D35" i="10"/>
  <c r="C35" i="10"/>
  <c r="HB34" i="10"/>
  <c r="GO34" i="10"/>
  <c r="GB34" i="10"/>
  <c r="FO34" i="10"/>
  <c r="FB34" i="10"/>
  <c r="EO34" i="10"/>
  <c r="EB34" i="10"/>
  <c r="DO34" i="10"/>
  <c r="DB34" i="10"/>
  <c r="CO34" i="10"/>
  <c r="CB34" i="10"/>
  <c r="BO34" i="10"/>
  <c r="BB34" i="10"/>
  <c r="AO34" i="10"/>
  <c r="AB34" i="10"/>
  <c r="O34" i="10"/>
  <c r="HB33" i="10"/>
  <c r="GO33" i="10"/>
  <c r="GB33" i="10"/>
  <c r="FO33" i="10"/>
  <c r="FB33" i="10"/>
  <c r="EO33" i="10"/>
  <c r="EB33" i="10"/>
  <c r="DO33" i="10"/>
  <c r="DB33" i="10"/>
  <c r="CO33" i="10"/>
  <c r="CB33" i="10"/>
  <c r="BO33" i="10"/>
  <c r="BB33" i="10"/>
  <c r="AO33" i="10"/>
  <c r="AB33" i="10"/>
  <c r="O33" i="10"/>
  <c r="IO32" i="10"/>
  <c r="IB32" i="10"/>
  <c r="HL32" i="10"/>
  <c r="HK32" i="10"/>
  <c r="HJ32" i="10"/>
  <c r="HI32" i="10"/>
  <c r="HH32" i="10"/>
  <c r="HG32" i="10"/>
  <c r="HF32" i="10"/>
  <c r="HE32" i="10"/>
  <c r="HO32" i="10" s="1"/>
  <c r="HD32" i="10"/>
  <c r="HC32" i="10"/>
  <c r="HA32" i="10"/>
  <c r="GZ32" i="10"/>
  <c r="GY32" i="10"/>
  <c r="GX32" i="10"/>
  <c r="GW32" i="10"/>
  <c r="GV32" i="10"/>
  <c r="GU32" i="10"/>
  <c r="GT32" i="10"/>
  <c r="GS32" i="10"/>
  <c r="GR32" i="10"/>
  <c r="HB32" i="10" s="1"/>
  <c r="GQ32" i="10"/>
  <c r="GP32" i="10"/>
  <c r="GN32" i="10"/>
  <c r="GM32" i="10"/>
  <c r="GL32" i="10"/>
  <c r="GK32" i="10"/>
  <c r="GJ32" i="10"/>
  <c r="GI32" i="10"/>
  <c r="GH32" i="10"/>
  <c r="GG32" i="10"/>
  <c r="GF32" i="10"/>
  <c r="GE32" i="10"/>
  <c r="GD32" i="10"/>
  <c r="GC32" i="10"/>
  <c r="GO32" i="10" s="1"/>
  <c r="GB32" i="10"/>
  <c r="FO32" i="10"/>
  <c r="FA32" i="10"/>
  <c r="EZ32" i="10"/>
  <c r="EY32" i="10"/>
  <c r="EX32" i="10"/>
  <c r="EW32" i="10"/>
  <c r="EV32" i="10"/>
  <c r="EU32" i="10"/>
  <c r="ET32" i="10"/>
  <c r="ES32" i="10"/>
  <c r="ER32" i="10"/>
  <c r="EQ32" i="10"/>
  <c r="EP32" i="10"/>
  <c r="FB32" i="10" s="1"/>
  <c r="EN32" i="10"/>
  <c r="EM32" i="10"/>
  <c r="EL32" i="10"/>
  <c r="EK32" i="10"/>
  <c r="EJ32" i="10"/>
  <c r="EI32" i="10"/>
  <c r="EH32" i="10"/>
  <c r="EG32" i="10"/>
  <c r="EF32" i="10"/>
  <c r="EO32" i="10" s="1"/>
  <c r="EE32" i="10"/>
  <c r="ED32" i="10"/>
  <c r="EC32" i="10"/>
  <c r="EA32" i="10"/>
  <c r="DZ32" i="10"/>
  <c r="DY32" i="10"/>
  <c r="DX32" i="10"/>
  <c r="DW32" i="10"/>
  <c r="DV32" i="10"/>
  <c r="DU32" i="10"/>
  <c r="DT32" i="10"/>
  <c r="DS32" i="10"/>
  <c r="DR32" i="10"/>
  <c r="DQ32" i="10"/>
  <c r="DP32" i="10"/>
  <c r="EB32" i="10" s="1"/>
  <c r="DN32" i="10"/>
  <c r="DM32" i="10"/>
  <c r="DL32" i="10"/>
  <c r="DK32" i="10"/>
  <c r="DJ32" i="10"/>
  <c r="DI32" i="10"/>
  <c r="DH32" i="10"/>
  <c r="DG32" i="10"/>
  <c r="DF32" i="10"/>
  <c r="DE32" i="10"/>
  <c r="DD32" i="10"/>
  <c r="DC32" i="10"/>
  <c r="DO32" i="10" s="1"/>
  <c r="DA32" i="10"/>
  <c r="CZ32" i="10"/>
  <c r="CY32" i="10"/>
  <c r="CX32" i="10"/>
  <c r="CW32" i="10"/>
  <c r="CV32" i="10"/>
  <c r="CU32" i="10"/>
  <c r="CT32" i="10"/>
  <c r="CS32" i="10"/>
  <c r="CR32" i="10"/>
  <c r="CQ32" i="10"/>
  <c r="CP32" i="10"/>
  <c r="DB32" i="10" s="1"/>
  <c r="CN32" i="10"/>
  <c r="CM32" i="10"/>
  <c r="CL32" i="10"/>
  <c r="CK32" i="10"/>
  <c r="CJ32" i="10"/>
  <c r="CI32" i="10"/>
  <c r="CH32" i="10"/>
  <c r="CG32" i="10"/>
  <c r="CF32" i="10"/>
  <c r="CE32" i="10"/>
  <c r="CD32" i="10"/>
  <c r="CC32" i="10"/>
  <c r="CO32" i="10" s="1"/>
  <c r="CA32" i="10"/>
  <c r="BZ32" i="10"/>
  <c r="BY32" i="10"/>
  <c r="BX32" i="10"/>
  <c r="BW32" i="10"/>
  <c r="BV32" i="10"/>
  <c r="BU32" i="10"/>
  <c r="BT32" i="10"/>
  <c r="CB32" i="10" s="1"/>
  <c r="BS32" i="10"/>
  <c r="BR32" i="10"/>
  <c r="BQ32" i="10"/>
  <c r="BP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O32" i="10" s="1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BB32" i="10" s="1"/>
  <c r="AN32" i="10"/>
  <c r="AM32" i="10"/>
  <c r="AL32" i="10"/>
  <c r="AK32" i="10"/>
  <c r="AJ32" i="10"/>
  <c r="AI32" i="10"/>
  <c r="AH32" i="10"/>
  <c r="AG32" i="10"/>
  <c r="AF32" i="10"/>
  <c r="AO32" i="10" s="1"/>
  <c r="AE32" i="10"/>
  <c r="AD32" i="10"/>
  <c r="AC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AB32" i="10" s="1"/>
  <c r="N32" i="10"/>
  <c r="M32" i="10"/>
  <c r="L32" i="10"/>
  <c r="K32" i="10"/>
  <c r="J32" i="10"/>
  <c r="I32" i="10"/>
  <c r="H32" i="10"/>
  <c r="G32" i="10"/>
  <c r="F32" i="10"/>
  <c r="E32" i="10"/>
  <c r="D32" i="10"/>
  <c r="C32" i="10"/>
  <c r="O32" i="10" s="1"/>
  <c r="HB31" i="10"/>
  <c r="GO31" i="10"/>
  <c r="GB31" i="10"/>
  <c r="FO31" i="10"/>
  <c r="FB31" i="10"/>
  <c r="EO31" i="10"/>
  <c r="EB31" i="10"/>
  <c r="DO31" i="10"/>
  <c r="DB31" i="10"/>
  <c r="CO31" i="10"/>
  <c r="CB31" i="10"/>
  <c r="BO31" i="10"/>
  <c r="BB31" i="10"/>
  <c r="AO31" i="10"/>
  <c r="AB31" i="10"/>
  <c r="O31" i="10"/>
  <c r="HB30" i="10"/>
  <c r="GO30" i="10"/>
  <c r="GB30" i="10"/>
  <c r="FO30" i="10"/>
  <c r="FB30" i="10"/>
  <c r="EO30" i="10"/>
  <c r="EB30" i="10"/>
  <c r="DO30" i="10"/>
  <c r="DB30" i="10"/>
  <c r="CO30" i="10"/>
  <c r="CB30" i="10"/>
  <c r="BO30" i="10"/>
  <c r="BB30" i="10"/>
  <c r="AO30" i="10"/>
  <c r="AB30" i="10"/>
  <c r="O30" i="10"/>
  <c r="IO29" i="10"/>
  <c r="IB29" i="10"/>
  <c r="HL29" i="10"/>
  <c r="HK29" i="10"/>
  <c r="HJ29" i="10"/>
  <c r="HI29" i="10"/>
  <c r="HH29" i="10"/>
  <c r="HG29" i="10"/>
  <c r="HF29" i="10"/>
  <c r="HE29" i="10"/>
  <c r="HO29" i="10" s="1"/>
  <c r="HD29" i="10"/>
  <c r="HC29" i="10"/>
  <c r="HA29" i="10"/>
  <c r="GZ29" i="10"/>
  <c r="GY29" i="10"/>
  <c r="GX29" i="10"/>
  <c r="GW29" i="10"/>
  <c r="GV29" i="10"/>
  <c r="GU29" i="10"/>
  <c r="GT29" i="10"/>
  <c r="GS29" i="10"/>
  <c r="GR29" i="10"/>
  <c r="GQ29" i="10"/>
  <c r="GP29" i="10"/>
  <c r="HB29" i="10" s="1"/>
  <c r="GN29" i="10"/>
  <c r="GM29" i="10"/>
  <c r="GL29" i="10"/>
  <c r="GK29" i="10"/>
  <c r="GJ29" i="10"/>
  <c r="GI29" i="10"/>
  <c r="GH29" i="10"/>
  <c r="GG29" i="10"/>
  <c r="GO29" i="10" s="1"/>
  <c r="GF29" i="10"/>
  <c r="GE29" i="10"/>
  <c r="GD29" i="10"/>
  <c r="GC29" i="10"/>
  <c r="GB29" i="10"/>
  <c r="FO29" i="10"/>
  <c r="FA29" i="10"/>
  <c r="EZ29" i="10"/>
  <c r="EY29" i="10"/>
  <c r="EX29" i="10"/>
  <c r="EW29" i="10"/>
  <c r="EV29" i="10"/>
  <c r="EU29" i="10"/>
  <c r="ET29" i="10"/>
  <c r="ES29" i="10"/>
  <c r="FB29" i="10" s="1"/>
  <c r="ER29" i="10"/>
  <c r="EQ29" i="10"/>
  <c r="EP29" i="10"/>
  <c r="EN29" i="10"/>
  <c r="EM29" i="10"/>
  <c r="EL29" i="10"/>
  <c r="EK29" i="10"/>
  <c r="EJ29" i="10"/>
  <c r="EI29" i="10"/>
  <c r="EH29" i="10"/>
  <c r="EG29" i="10"/>
  <c r="EF29" i="10"/>
  <c r="EE29" i="10"/>
  <c r="ED29" i="10"/>
  <c r="EC29" i="10"/>
  <c r="EO29" i="10" s="1"/>
  <c r="EA29" i="10"/>
  <c r="DZ29" i="10"/>
  <c r="DY29" i="10"/>
  <c r="DX29" i="10"/>
  <c r="DW29" i="10"/>
  <c r="DV29" i="10"/>
  <c r="DU29" i="10"/>
  <c r="DT29" i="10"/>
  <c r="DS29" i="10"/>
  <c r="DR29" i="10"/>
  <c r="DQ29" i="10"/>
  <c r="DP29" i="10"/>
  <c r="EB29" i="10" s="1"/>
  <c r="DN29" i="10"/>
  <c r="DM29" i="10"/>
  <c r="DL29" i="10"/>
  <c r="DK29" i="10"/>
  <c r="DJ29" i="10"/>
  <c r="DI29" i="10"/>
  <c r="DH29" i="10"/>
  <c r="DG29" i="10"/>
  <c r="DF29" i="10"/>
  <c r="DE29" i="10"/>
  <c r="DD29" i="10"/>
  <c r="DC29" i="10"/>
  <c r="DO29" i="10" s="1"/>
  <c r="DA29" i="10"/>
  <c r="CZ29" i="10"/>
  <c r="CY29" i="10"/>
  <c r="CX29" i="10"/>
  <c r="CW29" i="10"/>
  <c r="CV29" i="10"/>
  <c r="CU29" i="10"/>
  <c r="CT29" i="10"/>
  <c r="CS29" i="10"/>
  <c r="CR29" i="10"/>
  <c r="CQ29" i="10"/>
  <c r="CP29" i="10"/>
  <c r="DB29" i="10" s="1"/>
  <c r="CN29" i="10"/>
  <c r="CM29" i="10"/>
  <c r="CL29" i="10"/>
  <c r="CK29" i="10"/>
  <c r="CJ29" i="10"/>
  <c r="CI29" i="10"/>
  <c r="CH29" i="10"/>
  <c r="CG29" i="10"/>
  <c r="CO29" i="10" s="1"/>
  <c r="CF29" i="10"/>
  <c r="CE29" i="10"/>
  <c r="CD29" i="10"/>
  <c r="CC29" i="10"/>
  <c r="CA29" i="10"/>
  <c r="BZ29" i="10"/>
  <c r="BY29" i="10"/>
  <c r="BX29" i="10"/>
  <c r="BW29" i="10"/>
  <c r="BV29" i="10"/>
  <c r="BU29" i="10"/>
  <c r="BT29" i="10"/>
  <c r="BS29" i="10"/>
  <c r="BR29" i="10"/>
  <c r="BQ29" i="10"/>
  <c r="BP29" i="10"/>
  <c r="CB29" i="10" s="1"/>
  <c r="BN29" i="10"/>
  <c r="BM29" i="10"/>
  <c r="BL29" i="10"/>
  <c r="BK29" i="10"/>
  <c r="BJ29" i="10"/>
  <c r="BI29" i="10"/>
  <c r="BH29" i="10"/>
  <c r="BG29" i="10"/>
  <c r="BF29" i="10"/>
  <c r="BE29" i="10"/>
  <c r="BD29" i="10"/>
  <c r="BC29" i="10"/>
  <c r="BO29" i="10" s="1"/>
  <c r="BA29" i="10"/>
  <c r="AZ29" i="10"/>
  <c r="AY29" i="10"/>
  <c r="AX29" i="10"/>
  <c r="AW29" i="10"/>
  <c r="AV29" i="10"/>
  <c r="AU29" i="10"/>
  <c r="AT29" i="10"/>
  <c r="AS29" i="10"/>
  <c r="BB29" i="10" s="1"/>
  <c r="AR29" i="10"/>
  <c r="AQ29" i="10"/>
  <c r="AP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O29" i="10" s="1"/>
  <c r="AA29" i="10"/>
  <c r="Z29" i="10"/>
  <c r="Y29" i="10"/>
  <c r="X29" i="10"/>
  <c r="W29" i="10"/>
  <c r="V29" i="10"/>
  <c r="U29" i="10"/>
  <c r="T29" i="10"/>
  <c r="S29" i="10"/>
  <c r="R29" i="10"/>
  <c r="Q29" i="10"/>
  <c r="P29" i="10"/>
  <c r="AB29" i="10" s="1"/>
  <c r="N29" i="10"/>
  <c r="M29" i="10"/>
  <c r="L29" i="10"/>
  <c r="K29" i="10"/>
  <c r="J29" i="10"/>
  <c r="I29" i="10"/>
  <c r="H29" i="10"/>
  <c r="G29" i="10"/>
  <c r="F29" i="10"/>
  <c r="E29" i="10"/>
  <c r="D29" i="10"/>
  <c r="C29" i="10"/>
  <c r="O29" i="10" s="1"/>
  <c r="HB28" i="10"/>
  <c r="GO28" i="10"/>
  <c r="GB28" i="10"/>
  <c r="GB37" i="10" s="1"/>
  <c r="FO28" i="10"/>
  <c r="FO37" i="10" s="1"/>
  <c r="FO35" i="10" s="1"/>
  <c r="FB28" i="10"/>
  <c r="FB37" i="10" s="1"/>
  <c r="EO28" i="10"/>
  <c r="EO37" i="10" s="1"/>
  <c r="EB28" i="10"/>
  <c r="DO28" i="10"/>
  <c r="DB28" i="10"/>
  <c r="DB37" i="10" s="1"/>
  <c r="CO28" i="10"/>
  <c r="CO37" i="10" s="1"/>
  <c r="CB28" i="10"/>
  <c r="BO28" i="10"/>
  <c r="BO37" i="10" s="1"/>
  <c r="BO35" i="10" s="1"/>
  <c r="BB28" i="10"/>
  <c r="BB37" i="10" s="1"/>
  <c r="AO28" i="10"/>
  <c r="AO37" i="10" s="1"/>
  <c r="AB28" i="10"/>
  <c r="O28" i="10"/>
  <c r="HB27" i="10"/>
  <c r="GO27" i="10"/>
  <c r="GB27" i="10"/>
  <c r="FO27" i="10"/>
  <c r="FO36" i="10" s="1"/>
  <c r="FB27" i="10"/>
  <c r="FB36" i="10" s="1"/>
  <c r="FB35" i="10" s="1"/>
  <c r="EO27" i="10"/>
  <c r="EO36" i="10" s="1"/>
  <c r="EO35" i="10" s="1"/>
  <c r="EB27" i="10"/>
  <c r="DO27" i="10"/>
  <c r="DO36" i="10" s="1"/>
  <c r="DB27" i="10"/>
  <c r="DB36" i="10" s="1"/>
  <c r="DB35" i="10" s="1"/>
  <c r="CO27" i="10"/>
  <c r="CB27" i="10"/>
  <c r="BO27" i="10"/>
  <c r="BO36" i="10" s="1"/>
  <c r="BB27" i="10"/>
  <c r="BB36" i="10" s="1"/>
  <c r="BB35" i="10" s="1"/>
  <c r="AO27" i="10"/>
  <c r="AO36" i="10" s="1"/>
  <c r="AO35" i="10" s="1"/>
  <c r="AB27" i="10"/>
  <c r="O27" i="10"/>
  <c r="O36" i="10" s="1"/>
  <c r="IO26" i="10"/>
  <c r="IB26" i="10"/>
  <c r="HL26" i="10"/>
  <c r="HK26" i="10"/>
  <c r="HJ26" i="10"/>
  <c r="HI26" i="10"/>
  <c r="HH26" i="10"/>
  <c r="HG26" i="10"/>
  <c r="HF26" i="10"/>
  <c r="HE26" i="10"/>
  <c r="HD26" i="10"/>
  <c r="HC26" i="10"/>
  <c r="HO26" i="10" s="1"/>
  <c r="HA26" i="10"/>
  <c r="GZ26" i="10"/>
  <c r="GY26" i="10"/>
  <c r="GX26" i="10"/>
  <c r="GW26" i="10"/>
  <c r="GV26" i="10"/>
  <c r="GU26" i="10"/>
  <c r="GT26" i="10"/>
  <c r="HB26" i="10" s="1"/>
  <c r="GS26" i="10"/>
  <c r="GR26" i="10"/>
  <c r="GQ26" i="10"/>
  <c r="GP26" i="10"/>
  <c r="GN26" i="10"/>
  <c r="GM26" i="10"/>
  <c r="GL26" i="10"/>
  <c r="GK26" i="10"/>
  <c r="GJ26" i="10"/>
  <c r="GI26" i="10"/>
  <c r="GH26" i="10"/>
  <c r="GG26" i="10"/>
  <c r="GF26" i="10"/>
  <c r="GE26" i="10"/>
  <c r="GD26" i="10"/>
  <c r="GC26" i="10"/>
  <c r="GO26" i="10" s="1"/>
  <c r="GB26" i="10"/>
  <c r="FO26" i="10"/>
  <c r="FA26" i="10"/>
  <c r="EZ26" i="10"/>
  <c r="EY26" i="10"/>
  <c r="EX26" i="10"/>
  <c r="EW26" i="10"/>
  <c r="EV26" i="10"/>
  <c r="EU26" i="10"/>
  <c r="ET26" i="10"/>
  <c r="ES26" i="10"/>
  <c r="ER26" i="10"/>
  <c r="EQ26" i="10"/>
  <c r="EP26" i="10"/>
  <c r="FB26" i="10" s="1"/>
  <c r="EN26" i="10"/>
  <c r="EM26" i="10"/>
  <c r="EL26" i="10"/>
  <c r="EK26" i="10"/>
  <c r="EJ26" i="10"/>
  <c r="EI26" i="10"/>
  <c r="EH26" i="10"/>
  <c r="EG26" i="10"/>
  <c r="EF26" i="10"/>
  <c r="EE26" i="10"/>
  <c r="ED26" i="10"/>
  <c r="EC26" i="10"/>
  <c r="EO26" i="10" s="1"/>
  <c r="EA26" i="10"/>
  <c r="DZ26" i="10"/>
  <c r="DY26" i="10"/>
  <c r="DX26" i="10"/>
  <c r="DW26" i="10"/>
  <c r="DV26" i="10"/>
  <c r="DU26" i="10"/>
  <c r="DT26" i="10"/>
  <c r="DS26" i="10"/>
  <c r="DR26" i="10"/>
  <c r="DQ26" i="10"/>
  <c r="DP26" i="10"/>
  <c r="EB26" i="10" s="1"/>
  <c r="DN26" i="10"/>
  <c r="DM26" i="10"/>
  <c r="DL26" i="10"/>
  <c r="DK26" i="10"/>
  <c r="DJ26" i="10"/>
  <c r="DI26" i="10"/>
  <c r="DH26" i="10"/>
  <c r="DG26" i="10"/>
  <c r="DF26" i="10"/>
  <c r="DE26" i="10"/>
  <c r="DD26" i="10"/>
  <c r="DC26" i="10"/>
  <c r="DO26" i="10" s="1"/>
  <c r="DA26" i="10"/>
  <c r="CZ26" i="10"/>
  <c r="CY26" i="10"/>
  <c r="CX26" i="10"/>
  <c r="CW26" i="10"/>
  <c r="CV26" i="10"/>
  <c r="CU26" i="10"/>
  <c r="CT26" i="10"/>
  <c r="DB26" i="10" s="1"/>
  <c r="CS26" i="10"/>
  <c r="CR26" i="10"/>
  <c r="CQ26" i="10"/>
  <c r="CP26" i="10"/>
  <c r="CN26" i="10"/>
  <c r="CM26" i="10"/>
  <c r="CL26" i="10"/>
  <c r="CK26" i="10"/>
  <c r="CJ26" i="10"/>
  <c r="CI26" i="10"/>
  <c r="CH26" i="10"/>
  <c r="CG26" i="10"/>
  <c r="CF26" i="10"/>
  <c r="CE26" i="10"/>
  <c r="CD26" i="10"/>
  <c r="CC26" i="10"/>
  <c r="CO26" i="10" s="1"/>
  <c r="CA26" i="10"/>
  <c r="BZ26" i="10"/>
  <c r="BY26" i="10"/>
  <c r="BX26" i="10"/>
  <c r="BW26" i="10"/>
  <c r="BV26" i="10"/>
  <c r="BU26" i="10"/>
  <c r="BT26" i="10"/>
  <c r="BS26" i="10"/>
  <c r="BR26" i="10"/>
  <c r="BQ26" i="10"/>
  <c r="BP26" i="10"/>
  <c r="CB26" i="10" s="1"/>
  <c r="BN26" i="10"/>
  <c r="BM26" i="10"/>
  <c r="BL26" i="10"/>
  <c r="BK26" i="10"/>
  <c r="BJ26" i="10"/>
  <c r="BI26" i="10"/>
  <c r="BH26" i="10"/>
  <c r="BG26" i="10"/>
  <c r="BF26" i="10"/>
  <c r="BO26" i="10" s="1"/>
  <c r="BE26" i="10"/>
  <c r="BD26" i="10"/>
  <c r="BC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BB26" i="10" s="1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O26" i="10" s="1"/>
  <c r="AA26" i="10"/>
  <c r="Z26" i="10"/>
  <c r="Y26" i="10"/>
  <c r="X26" i="10"/>
  <c r="W26" i="10"/>
  <c r="V26" i="10"/>
  <c r="U26" i="10"/>
  <c r="T26" i="10"/>
  <c r="S26" i="10"/>
  <c r="R26" i="10"/>
  <c r="Q26" i="10"/>
  <c r="AB26" i="10" s="1"/>
  <c r="P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O26" i="10" s="1"/>
  <c r="IO19" i="10"/>
  <c r="IE19" i="10"/>
  <c r="IC19" i="10"/>
  <c r="IA19" i="10"/>
  <c r="HZ19" i="10"/>
  <c r="HY19" i="10"/>
  <c r="HX19" i="10"/>
  <c r="HX17" i="10" s="1"/>
  <c r="HW19" i="10"/>
  <c r="HV19" i="10"/>
  <c r="HU19" i="10"/>
  <c r="HT19" i="10"/>
  <c r="HS19" i="10"/>
  <c r="HR19" i="10"/>
  <c r="HQ19" i="10"/>
  <c r="HP19" i="10"/>
  <c r="IB19" i="10" s="1"/>
  <c r="HN19" i="10"/>
  <c r="HM19" i="10"/>
  <c r="HL19" i="10"/>
  <c r="HK19" i="10"/>
  <c r="HJ19" i="10"/>
  <c r="HI19" i="10"/>
  <c r="HH19" i="10"/>
  <c r="HH17" i="10" s="1"/>
  <c r="HG19" i="10"/>
  <c r="HF19" i="10"/>
  <c r="HE19" i="10"/>
  <c r="HD19" i="10"/>
  <c r="HC19" i="10"/>
  <c r="HO19" i="10" s="1"/>
  <c r="HA19" i="10"/>
  <c r="GZ19" i="10"/>
  <c r="GZ17" i="10" s="1"/>
  <c r="GY19" i="10"/>
  <c r="GX19" i="10"/>
  <c r="GW19" i="10"/>
  <c r="GV19" i="10"/>
  <c r="GU19" i="10"/>
  <c r="GT19" i="10"/>
  <c r="GS19" i="10"/>
  <c r="GR19" i="10"/>
  <c r="GR17" i="10" s="1"/>
  <c r="GQ19" i="10"/>
  <c r="GP19" i="10"/>
  <c r="HB19" i="10" s="1"/>
  <c r="GN19" i="10"/>
  <c r="GM19" i="10"/>
  <c r="GL19" i="10"/>
  <c r="GK19" i="10"/>
  <c r="GJ19" i="10"/>
  <c r="GJ17" i="10" s="1"/>
  <c r="GI19" i="10"/>
  <c r="GH19" i="10"/>
  <c r="GG19" i="10"/>
  <c r="GF19" i="10"/>
  <c r="GE19" i="10"/>
  <c r="GD19" i="10"/>
  <c r="GC19" i="10"/>
  <c r="GO19" i="10" s="1"/>
  <c r="GA19" i="10"/>
  <c r="FY19" i="10"/>
  <c r="FX19" i="10"/>
  <c r="FW19" i="10"/>
  <c r="FV19" i="10"/>
  <c r="FU19" i="10"/>
  <c r="FT19" i="10"/>
  <c r="FS19" i="10"/>
  <c r="FS17" i="10" s="1"/>
  <c r="FR19" i="10"/>
  <c r="FQ19" i="10"/>
  <c r="FP19" i="10"/>
  <c r="FN19" i="10"/>
  <c r="FM19" i="10"/>
  <c r="FL19" i="10"/>
  <c r="FK19" i="10"/>
  <c r="FK17" i="10" s="1"/>
  <c r="FJ19" i="10"/>
  <c r="FI19" i="10"/>
  <c r="FH19" i="10"/>
  <c r="FG19" i="10"/>
  <c r="FF19" i="10"/>
  <c r="FE19" i="10"/>
  <c r="FD19" i="10"/>
  <c r="FC19" i="10"/>
  <c r="FC17" i="10" s="1"/>
  <c r="FA19" i="10"/>
  <c r="EZ19" i="10"/>
  <c r="EY19" i="10"/>
  <c r="EX19" i="10"/>
  <c r="EW19" i="10"/>
  <c r="EV19" i="10"/>
  <c r="EU19" i="10"/>
  <c r="EU17" i="10" s="1"/>
  <c r="ET19" i="10"/>
  <c r="ES19" i="10"/>
  <c r="ER19" i="10"/>
  <c r="EQ19" i="10"/>
  <c r="EP19" i="10"/>
  <c r="EN19" i="10"/>
  <c r="EM19" i="10"/>
  <c r="EM17" i="10" s="1"/>
  <c r="EL19" i="10"/>
  <c r="EK19" i="10"/>
  <c r="EJ19" i="10"/>
  <c r="EI19" i="10"/>
  <c r="EH19" i="10"/>
  <c r="EG19" i="10"/>
  <c r="EF19" i="10"/>
  <c r="EE19" i="10"/>
  <c r="EE17" i="10" s="1"/>
  <c r="ED19" i="10"/>
  <c r="EC19" i="10"/>
  <c r="EA19" i="10"/>
  <c r="DZ19" i="10"/>
  <c r="DY19" i="10"/>
  <c r="DX19" i="10"/>
  <c r="DW19" i="10"/>
  <c r="DW17" i="10" s="1"/>
  <c r="DV19" i="10"/>
  <c r="DU19" i="10"/>
  <c r="DT19" i="10"/>
  <c r="DS19" i="10"/>
  <c r="DR19" i="10"/>
  <c r="DQ19" i="10"/>
  <c r="DP19" i="10"/>
  <c r="DO19" i="10"/>
  <c r="DN19" i="10"/>
  <c r="DM19" i="10"/>
  <c r="DL19" i="10"/>
  <c r="DK19" i="10"/>
  <c r="DJ19" i="10"/>
  <c r="DI19" i="10"/>
  <c r="DH19" i="10"/>
  <c r="DG19" i="10"/>
  <c r="DG17" i="10" s="1"/>
  <c r="DF19" i="10"/>
  <c r="DE19" i="10"/>
  <c r="DD19" i="10"/>
  <c r="DC19" i="10"/>
  <c r="DA19" i="10"/>
  <c r="CZ19" i="10"/>
  <c r="CY19" i="10"/>
  <c r="CY17" i="10" s="1"/>
  <c r="CX19" i="10"/>
  <c r="CW19" i="10"/>
  <c r="CV19" i="10"/>
  <c r="CU19" i="10"/>
  <c r="CT19" i="10"/>
  <c r="CS19" i="10"/>
  <c r="CR19" i="10"/>
  <c r="CQ19" i="10"/>
  <c r="CQ17" i="10" s="1"/>
  <c r="CP19" i="10"/>
  <c r="CN19" i="10"/>
  <c r="CM19" i="10"/>
  <c r="CL19" i="10"/>
  <c r="CK19" i="10"/>
  <c r="CJ19" i="10"/>
  <c r="CI19" i="10"/>
  <c r="CI17" i="10" s="1"/>
  <c r="CH19" i="10"/>
  <c r="CG19" i="10"/>
  <c r="CF19" i="10"/>
  <c r="CE19" i="10"/>
  <c r="CD19" i="10"/>
  <c r="CC19" i="10"/>
  <c r="CA19" i="10"/>
  <c r="CA17" i="10" s="1"/>
  <c r="BZ19" i="10"/>
  <c r="BY19" i="10"/>
  <c r="BX19" i="10"/>
  <c r="BW19" i="10"/>
  <c r="BV19" i="10"/>
  <c r="BU19" i="10"/>
  <c r="BT19" i="10"/>
  <c r="BS19" i="10"/>
  <c r="BS17" i="10" s="1"/>
  <c r="BR19" i="10"/>
  <c r="BQ19" i="10"/>
  <c r="BP19" i="10"/>
  <c r="BN19" i="10"/>
  <c r="BM19" i="10"/>
  <c r="BL19" i="10"/>
  <c r="BK19" i="10"/>
  <c r="BK17" i="10" s="1"/>
  <c r="BJ19" i="10"/>
  <c r="BI19" i="10"/>
  <c r="BH19" i="10"/>
  <c r="BG19" i="10"/>
  <c r="BF19" i="10"/>
  <c r="BE19" i="10"/>
  <c r="BD19" i="10"/>
  <c r="BC19" i="10"/>
  <c r="BC17" i="10" s="1"/>
  <c r="BA19" i="10"/>
  <c r="AZ19" i="10"/>
  <c r="AY19" i="10"/>
  <c r="AX19" i="10"/>
  <c r="AW19" i="10"/>
  <c r="AV19" i="10"/>
  <c r="AU19" i="10"/>
  <c r="AU17" i="10" s="1"/>
  <c r="AT19" i="10"/>
  <c r="AS19" i="10"/>
  <c r="AR19" i="10"/>
  <c r="AQ19" i="10"/>
  <c r="AP19" i="10"/>
  <c r="AN19" i="10"/>
  <c r="AM19" i="10"/>
  <c r="AM17" i="10" s="1"/>
  <c r="AL19" i="10"/>
  <c r="AK19" i="10"/>
  <c r="AJ19" i="10"/>
  <c r="AI19" i="10"/>
  <c r="AH19" i="10"/>
  <c r="AG19" i="10"/>
  <c r="AF19" i="10"/>
  <c r="AE19" i="10"/>
  <c r="AE17" i="10" s="1"/>
  <c r="AD19" i="10"/>
  <c r="AC19" i="10"/>
  <c r="AA19" i="10"/>
  <c r="Z19" i="10"/>
  <c r="Y19" i="10"/>
  <c r="X19" i="10"/>
  <c r="W19" i="10"/>
  <c r="W17" i="10" s="1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G17" i="10" s="1"/>
  <c r="F19" i="10"/>
  <c r="E19" i="10"/>
  <c r="D19" i="10"/>
  <c r="C19" i="10"/>
  <c r="IE18" i="10"/>
  <c r="IE17" i="10" s="1"/>
  <c r="IC18" i="10"/>
  <c r="IC17" i="10" s="1"/>
  <c r="IA18" i="10"/>
  <c r="HZ18" i="10"/>
  <c r="HY18" i="10"/>
  <c r="HX18" i="10"/>
  <c r="HW18" i="10"/>
  <c r="HV18" i="10"/>
  <c r="HV17" i="10" s="1"/>
  <c r="HU18" i="10"/>
  <c r="HU17" i="10" s="1"/>
  <c r="HT18" i="10"/>
  <c r="HS18" i="10"/>
  <c r="HR18" i="10"/>
  <c r="HQ18" i="10"/>
  <c r="HP18" i="10"/>
  <c r="IB18" i="10" s="1"/>
  <c r="HN18" i="10"/>
  <c r="HN17" i="10" s="1"/>
  <c r="HM18" i="10"/>
  <c r="HM17" i="10" s="1"/>
  <c r="HL18" i="10"/>
  <c r="HK18" i="10"/>
  <c r="HJ18" i="10"/>
  <c r="HI18" i="10"/>
  <c r="HH18" i="10"/>
  <c r="HG18" i="10"/>
  <c r="HF18" i="10"/>
  <c r="HF17" i="10" s="1"/>
  <c r="HE18" i="10"/>
  <c r="HE17" i="10" s="1"/>
  <c r="HD18" i="10"/>
  <c r="HC18" i="10"/>
  <c r="HO18" i="10" s="1"/>
  <c r="HA18" i="10"/>
  <c r="GZ18" i="10"/>
  <c r="GY18" i="10"/>
  <c r="GX18" i="10"/>
  <c r="GX17" i="10" s="1"/>
  <c r="GW18" i="10"/>
  <c r="GW17" i="10" s="1"/>
  <c r="GV18" i="10"/>
  <c r="GU18" i="10"/>
  <c r="GT18" i="10"/>
  <c r="GS18" i="10"/>
  <c r="GR18" i="10"/>
  <c r="GQ18" i="10"/>
  <c r="GP18" i="10"/>
  <c r="HB18" i="10" s="1"/>
  <c r="GN18" i="10"/>
  <c r="GM18" i="10"/>
  <c r="GL18" i="10"/>
  <c r="GK18" i="10"/>
  <c r="GJ18" i="10"/>
  <c r="GI18" i="10"/>
  <c r="GH18" i="10"/>
  <c r="GH17" i="10" s="1"/>
  <c r="GG18" i="10"/>
  <c r="GG17" i="10" s="1"/>
  <c r="GF18" i="10"/>
  <c r="GE18" i="10"/>
  <c r="GD18" i="10"/>
  <c r="GC18" i="10"/>
  <c r="GA18" i="10"/>
  <c r="FY18" i="10"/>
  <c r="FY17" i="10" s="1"/>
  <c r="FX18" i="10"/>
  <c r="FX17" i="10" s="1"/>
  <c r="FW18" i="10"/>
  <c r="FV18" i="10"/>
  <c r="FU18" i="10"/>
  <c r="FT18" i="10"/>
  <c r="FS18" i="10"/>
  <c r="FR18" i="10"/>
  <c r="FQ18" i="10"/>
  <c r="FQ17" i="10" s="1"/>
  <c r="FP18" i="10"/>
  <c r="FP17" i="10" s="1"/>
  <c r="FN18" i="10"/>
  <c r="FM18" i="10"/>
  <c r="FL18" i="10"/>
  <c r="FK18" i="10"/>
  <c r="FJ18" i="10"/>
  <c r="FI18" i="10"/>
  <c r="FI17" i="10" s="1"/>
  <c r="FH18" i="10"/>
  <c r="FH17" i="10" s="1"/>
  <c r="FG18" i="10"/>
  <c r="FF18" i="10"/>
  <c r="FE18" i="10"/>
  <c r="FD18" i="10"/>
  <c r="FC18" i="10"/>
  <c r="FA18" i="10"/>
  <c r="FA17" i="10" s="1"/>
  <c r="EZ18" i="10"/>
  <c r="EZ17" i="10" s="1"/>
  <c r="EY18" i="10"/>
  <c r="EX18" i="10"/>
  <c r="EW18" i="10"/>
  <c r="EV18" i="10"/>
  <c r="EU18" i="10"/>
  <c r="ET18" i="10"/>
  <c r="ES18" i="10"/>
  <c r="ES17" i="10" s="1"/>
  <c r="ER18" i="10"/>
  <c r="ER17" i="10" s="1"/>
  <c r="EQ18" i="10"/>
  <c r="EP18" i="10"/>
  <c r="EN18" i="10"/>
  <c r="EM18" i="10"/>
  <c r="EL18" i="10"/>
  <c r="EK18" i="10"/>
  <c r="EK17" i="10" s="1"/>
  <c r="EJ18" i="10"/>
  <c r="EJ17" i="10" s="1"/>
  <c r="EI18" i="10"/>
  <c r="EH18" i="10"/>
  <c r="EG18" i="10"/>
  <c r="EF18" i="10"/>
  <c r="EE18" i="10"/>
  <c r="ED18" i="10"/>
  <c r="EC18" i="10"/>
  <c r="EC17" i="10" s="1"/>
  <c r="EB18" i="10"/>
  <c r="EA18" i="10"/>
  <c r="DZ18" i="10"/>
  <c r="DY18" i="10"/>
  <c r="DX18" i="10"/>
  <c r="DW18" i="10"/>
  <c r="DV18" i="10"/>
  <c r="DU18" i="10"/>
  <c r="DU17" i="10" s="1"/>
  <c r="DT18" i="10"/>
  <c r="DT17" i="10" s="1"/>
  <c r="DS18" i="10"/>
  <c r="DR18" i="10"/>
  <c r="DQ18" i="10"/>
  <c r="DP18" i="10"/>
  <c r="DN18" i="10"/>
  <c r="DM18" i="10"/>
  <c r="DM17" i="10" s="1"/>
  <c r="DL18" i="10"/>
  <c r="DL17" i="10" s="1"/>
  <c r="DK18" i="10"/>
  <c r="DJ18" i="10"/>
  <c r="DI18" i="10"/>
  <c r="DH18" i="10"/>
  <c r="DG18" i="10"/>
  <c r="DF18" i="10"/>
  <c r="DE18" i="10"/>
  <c r="DE17" i="10" s="1"/>
  <c r="DD18" i="10"/>
  <c r="DD17" i="10" s="1"/>
  <c r="DC18" i="10"/>
  <c r="DA18" i="10"/>
  <c r="CZ18" i="10"/>
  <c r="CY18" i="10"/>
  <c r="CX18" i="10"/>
  <c r="CW18" i="10"/>
  <c r="CW17" i="10" s="1"/>
  <c r="CV18" i="10"/>
  <c r="CV17" i="10" s="1"/>
  <c r="CU18" i="10"/>
  <c r="CT18" i="10"/>
  <c r="CS18" i="10"/>
  <c r="CR18" i="10"/>
  <c r="CQ18" i="10"/>
  <c r="CP18" i="10"/>
  <c r="CN18" i="10"/>
  <c r="CN17" i="10" s="1"/>
  <c r="CM18" i="10"/>
  <c r="CL18" i="10"/>
  <c r="CK18" i="10"/>
  <c r="CJ18" i="10"/>
  <c r="CI18" i="10"/>
  <c r="CH18" i="10"/>
  <c r="CG18" i="10"/>
  <c r="CG17" i="10" s="1"/>
  <c r="CF18" i="10"/>
  <c r="CF17" i="10" s="1"/>
  <c r="CE18" i="10"/>
  <c r="CD18" i="10"/>
  <c r="CC18" i="10"/>
  <c r="CA18" i="10"/>
  <c r="BZ18" i="10"/>
  <c r="BY18" i="10"/>
  <c r="BY17" i="10" s="1"/>
  <c r="BX18" i="10"/>
  <c r="BX17" i="10" s="1"/>
  <c r="BW18" i="10"/>
  <c r="BV18" i="10"/>
  <c r="BU18" i="10"/>
  <c r="BT18" i="10"/>
  <c r="BS18" i="10"/>
  <c r="BR18" i="10"/>
  <c r="BQ18" i="10"/>
  <c r="BQ17" i="10" s="1"/>
  <c r="BP18" i="10"/>
  <c r="BP17" i="10" s="1"/>
  <c r="BN18" i="10"/>
  <c r="BM18" i="10"/>
  <c r="BL18" i="10"/>
  <c r="BK18" i="10"/>
  <c r="BJ18" i="10"/>
  <c r="BI18" i="10"/>
  <c r="BI17" i="10" s="1"/>
  <c r="BH18" i="10"/>
  <c r="BH17" i="10" s="1"/>
  <c r="BG18" i="10"/>
  <c r="BF18" i="10"/>
  <c r="BE18" i="10"/>
  <c r="BD18" i="10"/>
  <c r="BC18" i="10"/>
  <c r="BA18" i="10"/>
  <c r="BA17" i="10" s="1"/>
  <c r="AZ18" i="10"/>
  <c r="AZ17" i="10" s="1"/>
  <c r="AY18" i="10"/>
  <c r="AX18" i="10"/>
  <c r="AW18" i="10"/>
  <c r="AV18" i="10"/>
  <c r="AU18" i="10"/>
  <c r="AT18" i="10"/>
  <c r="AS18" i="10"/>
  <c r="AS17" i="10" s="1"/>
  <c r="AR18" i="10"/>
  <c r="AR17" i="10" s="1"/>
  <c r="AQ18" i="10"/>
  <c r="AP18" i="10"/>
  <c r="AN18" i="10"/>
  <c r="AM18" i="10"/>
  <c r="AL18" i="10"/>
  <c r="AK18" i="10"/>
  <c r="AK17" i="10" s="1"/>
  <c r="AJ18" i="10"/>
  <c r="AJ17" i="10" s="1"/>
  <c r="AI18" i="10"/>
  <c r="AH18" i="10"/>
  <c r="AG18" i="10"/>
  <c r="AF18" i="10"/>
  <c r="AE18" i="10"/>
  <c r="AD18" i="10"/>
  <c r="AC18" i="10"/>
  <c r="AC17" i="10" s="1"/>
  <c r="AB18" i="10"/>
  <c r="AB17" i="10" s="1"/>
  <c r="AA18" i="10"/>
  <c r="Z18" i="10"/>
  <c r="Y18" i="10"/>
  <c r="X18" i="10"/>
  <c r="W18" i="10"/>
  <c r="V18" i="10"/>
  <c r="U18" i="10"/>
  <c r="U17" i="10" s="1"/>
  <c r="T18" i="10"/>
  <c r="T17" i="10" s="1"/>
  <c r="S18" i="10"/>
  <c r="R18" i="10"/>
  <c r="Q18" i="10"/>
  <c r="P18" i="10"/>
  <c r="N18" i="10"/>
  <c r="M18" i="10"/>
  <c r="M17" i="10" s="1"/>
  <c r="L18" i="10"/>
  <c r="L17" i="10" s="1"/>
  <c r="K18" i="10"/>
  <c r="J18" i="10"/>
  <c r="I18" i="10"/>
  <c r="H18" i="10"/>
  <c r="G18" i="10"/>
  <c r="F18" i="10"/>
  <c r="E18" i="10"/>
  <c r="E17" i="10" s="1"/>
  <c r="D18" i="10"/>
  <c r="D17" i="10" s="1"/>
  <c r="C18" i="10"/>
  <c r="IA17" i="10"/>
  <c r="HZ17" i="10"/>
  <c r="HY17" i="10"/>
  <c r="HW17" i="10"/>
  <c r="HT17" i="10"/>
  <c r="HS17" i="10"/>
  <c r="HR17" i="10"/>
  <c r="HQ17" i="10"/>
  <c r="HL17" i="10"/>
  <c r="HK17" i="10"/>
  <c r="HJ17" i="10"/>
  <c r="HI17" i="10"/>
  <c r="HG17" i="10"/>
  <c r="HD17" i="10"/>
  <c r="HC17" i="10"/>
  <c r="HA17" i="10"/>
  <c r="GY17" i="10"/>
  <c r="GV17" i="10"/>
  <c r="GU17" i="10"/>
  <c r="GT17" i="10"/>
  <c r="GS17" i="10"/>
  <c r="GQ17" i="10"/>
  <c r="GN17" i="10"/>
  <c r="GM17" i="10"/>
  <c r="GL17" i="10"/>
  <c r="GK17" i="10"/>
  <c r="GI17" i="10"/>
  <c r="GF17" i="10"/>
  <c r="GE17" i="10"/>
  <c r="GD17" i="10"/>
  <c r="GC17" i="10"/>
  <c r="GA17" i="10"/>
  <c r="FW17" i="10"/>
  <c r="FV17" i="10"/>
  <c r="FU17" i="10"/>
  <c r="FT17" i="10"/>
  <c r="FR17" i="10"/>
  <c r="FN17" i="10"/>
  <c r="FM17" i="10"/>
  <c r="FL17" i="10"/>
  <c r="FJ17" i="10"/>
  <c r="FG17" i="10"/>
  <c r="FF17" i="10"/>
  <c r="FE17" i="10"/>
  <c r="FD17" i="10"/>
  <c r="EY17" i="10"/>
  <c r="EX17" i="10"/>
  <c r="EW17" i="10"/>
  <c r="EV17" i="10"/>
  <c r="ET17" i="10"/>
  <c r="EQ17" i="10"/>
  <c r="EP17" i="10"/>
  <c r="EN17" i="10"/>
  <c r="EL17" i="10"/>
  <c r="EI17" i="10"/>
  <c r="EH17" i="10"/>
  <c r="EG17" i="10"/>
  <c r="EF17" i="10"/>
  <c r="ED17" i="10"/>
  <c r="EA17" i="10"/>
  <c r="DZ17" i="10"/>
  <c r="DY17" i="10"/>
  <c r="DX17" i="10"/>
  <c r="DV17" i="10"/>
  <c r="DS17" i="10"/>
  <c r="DR17" i="10"/>
  <c r="DQ17" i="10"/>
  <c r="DP17" i="10"/>
  <c r="DN17" i="10"/>
  <c r="DK17" i="10"/>
  <c r="DJ17" i="10"/>
  <c r="DI17" i="10"/>
  <c r="DH17" i="10"/>
  <c r="DF17" i="10"/>
  <c r="DC17" i="10"/>
  <c r="DA17" i="10"/>
  <c r="CZ17" i="10"/>
  <c r="CX17" i="10"/>
  <c r="CU17" i="10"/>
  <c r="CT17" i="10"/>
  <c r="CS17" i="10"/>
  <c r="CR17" i="10"/>
  <c r="CP17" i="10"/>
  <c r="CM17" i="10"/>
  <c r="CL17" i="10"/>
  <c r="CK17" i="10"/>
  <c r="CJ17" i="10"/>
  <c r="CH17" i="10"/>
  <c r="CE17" i="10"/>
  <c r="CD17" i="10"/>
  <c r="CC17" i="10"/>
  <c r="BZ17" i="10"/>
  <c r="BW17" i="10"/>
  <c r="BV17" i="10"/>
  <c r="BU17" i="10"/>
  <c r="BT17" i="10"/>
  <c r="BR17" i="10"/>
  <c r="BN17" i="10"/>
  <c r="BM17" i="10"/>
  <c r="BL17" i="10"/>
  <c r="BJ17" i="10"/>
  <c r="BG17" i="10"/>
  <c r="BF17" i="10"/>
  <c r="BE17" i="10"/>
  <c r="BD17" i="10"/>
  <c r="AY17" i="10"/>
  <c r="AX17" i="10"/>
  <c r="AW17" i="10"/>
  <c r="AV17" i="10"/>
  <c r="AT17" i="10"/>
  <c r="AQ17" i="10"/>
  <c r="AP17" i="10"/>
  <c r="AN17" i="10"/>
  <c r="AL17" i="10"/>
  <c r="AI17" i="10"/>
  <c r="AH17" i="10"/>
  <c r="AG17" i="10"/>
  <c r="AF17" i="10"/>
  <c r="AD17" i="10"/>
  <c r="AA17" i="10"/>
  <c r="Z17" i="10"/>
  <c r="Y17" i="10"/>
  <c r="X17" i="10"/>
  <c r="V17" i="10"/>
  <c r="S17" i="10"/>
  <c r="R17" i="10"/>
  <c r="Q17" i="10"/>
  <c r="P17" i="10"/>
  <c r="N17" i="10"/>
  <c r="K17" i="10"/>
  <c r="J17" i="10"/>
  <c r="I17" i="10"/>
  <c r="H17" i="10"/>
  <c r="F17" i="10"/>
  <c r="C17" i="10"/>
  <c r="HB16" i="10"/>
  <c r="GO16" i="10"/>
  <c r="GB16" i="10"/>
  <c r="GB19" i="10" s="1"/>
  <c r="FO16" i="10"/>
  <c r="FB16" i="10"/>
  <c r="EO16" i="10"/>
  <c r="EB16" i="10"/>
  <c r="DO16" i="10"/>
  <c r="DB16" i="10"/>
  <c r="CO16" i="10"/>
  <c r="CB16" i="10"/>
  <c r="BO16" i="10"/>
  <c r="BB16" i="10"/>
  <c r="AO16" i="10"/>
  <c r="AB16" i="10"/>
  <c r="O16" i="10"/>
  <c r="HB15" i="10"/>
  <c r="GO15" i="10"/>
  <c r="GB15" i="10"/>
  <c r="FO15" i="10"/>
  <c r="FB15" i="10"/>
  <c r="EO15" i="10"/>
  <c r="EB15" i="10"/>
  <c r="DO15" i="10"/>
  <c r="DB15" i="10"/>
  <c r="CO15" i="10"/>
  <c r="CB15" i="10"/>
  <c r="BO15" i="10"/>
  <c r="BB15" i="10"/>
  <c r="AO15" i="10"/>
  <c r="AB15" i="10"/>
  <c r="O15" i="10"/>
  <c r="IO14" i="10"/>
  <c r="IB14" i="10"/>
  <c r="HL14" i="10"/>
  <c r="HK14" i="10"/>
  <c r="HJ14" i="10"/>
  <c r="HI14" i="10"/>
  <c r="HH14" i="10"/>
  <c r="HG14" i="10"/>
  <c r="HF14" i="10"/>
  <c r="HE14" i="10"/>
  <c r="HO14" i="10" s="1"/>
  <c r="HD14" i="10"/>
  <c r="HC14" i="10"/>
  <c r="HA14" i="10"/>
  <c r="GZ14" i="10"/>
  <c r="GY14" i="10"/>
  <c r="GX14" i="10"/>
  <c r="GW14" i="10"/>
  <c r="GV14" i="10"/>
  <c r="GU14" i="10"/>
  <c r="GT14" i="10"/>
  <c r="GS14" i="10"/>
  <c r="GR14" i="10"/>
  <c r="GQ14" i="10"/>
  <c r="GP14" i="10"/>
  <c r="HB14" i="10" s="1"/>
  <c r="GN14" i="10"/>
  <c r="GM14" i="10"/>
  <c r="GL14" i="10"/>
  <c r="GK14" i="10"/>
  <c r="GJ14" i="10"/>
  <c r="GI14" i="10"/>
  <c r="GH14" i="10"/>
  <c r="GG14" i="10"/>
  <c r="GO14" i="10" s="1"/>
  <c r="GF14" i="10"/>
  <c r="GE14" i="10"/>
  <c r="GD14" i="10"/>
  <c r="GC14" i="10"/>
  <c r="GB14" i="10"/>
  <c r="FO14" i="10"/>
  <c r="FA14" i="10"/>
  <c r="EZ14" i="10"/>
  <c r="EY14" i="10"/>
  <c r="EX14" i="10"/>
  <c r="EW14" i="10"/>
  <c r="EV14" i="10"/>
  <c r="EU14" i="10"/>
  <c r="ET14" i="10"/>
  <c r="ES14" i="10"/>
  <c r="FB14" i="10" s="1"/>
  <c r="ER14" i="10"/>
  <c r="EQ14" i="10"/>
  <c r="EP14" i="10"/>
  <c r="EN14" i="10"/>
  <c r="EM14" i="10"/>
  <c r="EL14" i="10"/>
  <c r="EK14" i="10"/>
  <c r="EJ14" i="10"/>
  <c r="EI14" i="10"/>
  <c r="EH14" i="10"/>
  <c r="EG14" i="10"/>
  <c r="EF14" i="10"/>
  <c r="EE14" i="10"/>
  <c r="ED14" i="10"/>
  <c r="EC14" i="10"/>
  <c r="EO14" i="10" s="1"/>
  <c r="EA14" i="10"/>
  <c r="DZ14" i="10"/>
  <c r="DY14" i="10"/>
  <c r="DX14" i="10"/>
  <c r="DW14" i="10"/>
  <c r="DV14" i="10"/>
  <c r="DU14" i="10"/>
  <c r="DT14" i="10"/>
  <c r="DS14" i="10"/>
  <c r="DR14" i="10"/>
  <c r="EB14" i="10" s="1"/>
  <c r="DQ14" i="10"/>
  <c r="DP14" i="10"/>
  <c r="DN14" i="10"/>
  <c r="DM14" i="10"/>
  <c r="DL14" i="10"/>
  <c r="DK14" i="10"/>
  <c r="DJ14" i="10"/>
  <c r="DI14" i="10"/>
  <c r="DH14" i="10"/>
  <c r="DG14" i="10"/>
  <c r="DF14" i="10"/>
  <c r="DE14" i="10"/>
  <c r="DD14" i="10"/>
  <c r="DC14" i="10"/>
  <c r="DO14" i="10" s="1"/>
  <c r="DA14" i="10"/>
  <c r="CZ14" i="10"/>
  <c r="CY14" i="10"/>
  <c r="CX14" i="10"/>
  <c r="CW14" i="10"/>
  <c r="CV14" i="10"/>
  <c r="CU14" i="10"/>
  <c r="CT14" i="10"/>
  <c r="CS14" i="10"/>
  <c r="CR14" i="10"/>
  <c r="CQ14" i="10"/>
  <c r="CP14" i="10"/>
  <c r="DB14" i="10" s="1"/>
  <c r="CN14" i="10"/>
  <c r="CM14" i="10"/>
  <c r="CL14" i="10"/>
  <c r="CK14" i="10"/>
  <c r="CJ14" i="10"/>
  <c r="CI14" i="10"/>
  <c r="CH14" i="10"/>
  <c r="CG14" i="10"/>
  <c r="CO14" i="10" s="1"/>
  <c r="CF14" i="10"/>
  <c r="CE14" i="10"/>
  <c r="CD14" i="10"/>
  <c r="CC14" i="10"/>
  <c r="CA14" i="10"/>
  <c r="BZ14" i="10"/>
  <c r="BY14" i="10"/>
  <c r="BX14" i="10"/>
  <c r="BW14" i="10"/>
  <c r="BV14" i="10"/>
  <c r="BU14" i="10"/>
  <c r="BT14" i="10"/>
  <c r="BS14" i="10"/>
  <c r="BR14" i="10"/>
  <c r="BQ14" i="10"/>
  <c r="BP14" i="10"/>
  <c r="CB14" i="10" s="1"/>
  <c r="BN14" i="10"/>
  <c r="BM14" i="10"/>
  <c r="BL14" i="10"/>
  <c r="BK14" i="10"/>
  <c r="BJ14" i="10"/>
  <c r="BI14" i="10"/>
  <c r="BH14" i="10"/>
  <c r="BG14" i="10"/>
  <c r="BF14" i="10"/>
  <c r="BE14" i="10"/>
  <c r="BD14" i="10"/>
  <c r="BC14" i="10"/>
  <c r="BO14" i="10" s="1"/>
  <c r="BA14" i="10"/>
  <c r="AZ14" i="10"/>
  <c r="AY14" i="10"/>
  <c r="AX14" i="10"/>
  <c r="AW14" i="10"/>
  <c r="AV14" i="10"/>
  <c r="AU14" i="10"/>
  <c r="AT14" i="10"/>
  <c r="AS14" i="10"/>
  <c r="BB14" i="10" s="1"/>
  <c r="AR14" i="10"/>
  <c r="AQ14" i="10"/>
  <c r="AP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O14" i="10" s="1"/>
  <c r="AA14" i="10"/>
  <c r="Z14" i="10"/>
  <c r="Y14" i="10"/>
  <c r="X14" i="10"/>
  <c r="W14" i="10"/>
  <c r="V14" i="10"/>
  <c r="U14" i="10"/>
  <c r="T14" i="10"/>
  <c r="S14" i="10"/>
  <c r="R14" i="10"/>
  <c r="Q14" i="10"/>
  <c r="P14" i="10"/>
  <c r="AB14" i="10" s="1"/>
  <c r="N14" i="10"/>
  <c r="M14" i="10"/>
  <c r="L14" i="10"/>
  <c r="K14" i="10"/>
  <c r="J14" i="10"/>
  <c r="I14" i="10"/>
  <c r="H14" i="10"/>
  <c r="G14" i="10"/>
  <c r="F14" i="10"/>
  <c r="E14" i="10"/>
  <c r="D14" i="10"/>
  <c r="C14" i="10"/>
  <c r="O14" i="10" s="1"/>
  <c r="HB13" i="10"/>
  <c r="GO13" i="10"/>
  <c r="GB13" i="10"/>
  <c r="FO13" i="10"/>
  <c r="FB13" i="10"/>
  <c r="EO13" i="10"/>
  <c r="EB13" i="10"/>
  <c r="DO13" i="10"/>
  <c r="DB13" i="10"/>
  <c r="CO13" i="10"/>
  <c r="CB13" i="10"/>
  <c r="BO13" i="10"/>
  <c r="BB13" i="10"/>
  <c r="AO13" i="10"/>
  <c r="AB13" i="10"/>
  <c r="O13" i="10"/>
  <c r="HB12" i="10"/>
  <c r="GO12" i="10"/>
  <c r="GB12" i="10"/>
  <c r="FO12" i="10"/>
  <c r="FB12" i="10"/>
  <c r="EO12" i="10"/>
  <c r="EB12" i="10"/>
  <c r="DO12" i="10"/>
  <c r="DB12" i="10"/>
  <c r="CO12" i="10"/>
  <c r="CB12" i="10"/>
  <c r="BO12" i="10"/>
  <c r="BB12" i="10"/>
  <c r="AO12" i="10"/>
  <c r="AB12" i="10"/>
  <c r="O12" i="10"/>
  <c r="IO11" i="10"/>
  <c r="IB11" i="10"/>
  <c r="HL11" i="10"/>
  <c r="HK11" i="10"/>
  <c r="HJ11" i="10"/>
  <c r="HI11" i="10"/>
  <c r="HH11" i="10"/>
  <c r="HG11" i="10"/>
  <c r="HF11" i="10"/>
  <c r="HE11" i="10"/>
  <c r="HD11" i="10"/>
  <c r="HC11" i="10"/>
  <c r="HO11" i="10" s="1"/>
  <c r="HA11" i="10"/>
  <c r="GZ11" i="10"/>
  <c r="GY11" i="10"/>
  <c r="GX11" i="10"/>
  <c r="GW11" i="10"/>
  <c r="GV11" i="10"/>
  <c r="GU11" i="10"/>
  <c r="GT11" i="10"/>
  <c r="HB11" i="10" s="1"/>
  <c r="GS11" i="10"/>
  <c r="GR11" i="10"/>
  <c r="GQ11" i="10"/>
  <c r="GP11" i="10"/>
  <c r="GN11" i="10"/>
  <c r="GM11" i="10"/>
  <c r="GL11" i="10"/>
  <c r="GK11" i="10"/>
  <c r="GJ11" i="10"/>
  <c r="GI11" i="10"/>
  <c r="GH11" i="10"/>
  <c r="GG11" i="10"/>
  <c r="GF11" i="10"/>
  <c r="GE11" i="10"/>
  <c r="GD11" i="10"/>
  <c r="GC11" i="10"/>
  <c r="GO11" i="10" s="1"/>
  <c r="GB11" i="10"/>
  <c r="FO11" i="10"/>
  <c r="FA11" i="10"/>
  <c r="EZ11" i="10"/>
  <c r="EY11" i="10"/>
  <c r="EX11" i="10"/>
  <c r="EW11" i="10"/>
  <c r="EV11" i="10"/>
  <c r="EU11" i="10"/>
  <c r="ET11" i="10"/>
  <c r="ES11" i="10"/>
  <c r="ER11" i="10"/>
  <c r="EQ11" i="10"/>
  <c r="EP11" i="10"/>
  <c r="FB11" i="10" s="1"/>
  <c r="EN11" i="10"/>
  <c r="EM11" i="10"/>
  <c r="EL11" i="10"/>
  <c r="EK11" i="10"/>
  <c r="EJ11" i="10"/>
  <c r="EI11" i="10"/>
  <c r="EH11" i="10"/>
  <c r="EG11" i="10"/>
  <c r="EF11" i="10"/>
  <c r="EE11" i="10"/>
  <c r="EO11" i="10" s="1"/>
  <c r="ED11" i="10"/>
  <c r="EC11" i="10"/>
  <c r="EA11" i="10"/>
  <c r="DZ11" i="10"/>
  <c r="DY11" i="10"/>
  <c r="DX11" i="10"/>
  <c r="DW11" i="10"/>
  <c r="DV11" i="10"/>
  <c r="DU11" i="10"/>
  <c r="DT11" i="10"/>
  <c r="DS11" i="10"/>
  <c r="DR11" i="10"/>
  <c r="EB11" i="10" s="1"/>
  <c r="DQ11" i="10"/>
  <c r="DP11" i="10"/>
  <c r="DN11" i="10"/>
  <c r="DM11" i="10"/>
  <c r="DL11" i="10"/>
  <c r="DK11" i="10"/>
  <c r="DJ11" i="10"/>
  <c r="DI11" i="10"/>
  <c r="DH11" i="10"/>
  <c r="DG11" i="10"/>
  <c r="DF11" i="10"/>
  <c r="DE11" i="10"/>
  <c r="DD11" i="10"/>
  <c r="DC11" i="10"/>
  <c r="DO11" i="10" s="1"/>
  <c r="DA11" i="10"/>
  <c r="CZ11" i="10"/>
  <c r="CY11" i="10"/>
  <c r="CX11" i="10"/>
  <c r="CW11" i="10"/>
  <c r="CV11" i="10"/>
  <c r="CU11" i="10"/>
  <c r="CT11" i="10"/>
  <c r="DB11" i="10" s="1"/>
  <c r="CS11" i="10"/>
  <c r="CR11" i="10"/>
  <c r="CQ11" i="10"/>
  <c r="CP11" i="10"/>
  <c r="CN11" i="10"/>
  <c r="CM11" i="10"/>
  <c r="CL11" i="10"/>
  <c r="CK11" i="10"/>
  <c r="CJ11" i="10"/>
  <c r="CI11" i="10"/>
  <c r="CH11" i="10"/>
  <c r="CG11" i="10"/>
  <c r="CF11" i="10"/>
  <c r="CE11" i="10"/>
  <c r="CD11" i="10"/>
  <c r="CC11" i="10"/>
  <c r="CO11" i="10" s="1"/>
  <c r="CA11" i="10"/>
  <c r="BZ11" i="10"/>
  <c r="BY11" i="10"/>
  <c r="BX11" i="10"/>
  <c r="BW11" i="10"/>
  <c r="BV11" i="10"/>
  <c r="BU11" i="10"/>
  <c r="BT11" i="10"/>
  <c r="BS11" i="10"/>
  <c r="BR11" i="10"/>
  <c r="BQ11" i="10"/>
  <c r="BP11" i="10"/>
  <c r="CB11" i="10" s="1"/>
  <c r="BN11" i="10"/>
  <c r="BM11" i="10"/>
  <c r="BL11" i="10"/>
  <c r="BK11" i="10"/>
  <c r="BJ11" i="10"/>
  <c r="BI11" i="10"/>
  <c r="BH11" i="10"/>
  <c r="BG11" i="10"/>
  <c r="BF11" i="10"/>
  <c r="BO11" i="10" s="1"/>
  <c r="BE11" i="10"/>
  <c r="BD11" i="10"/>
  <c r="BC11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BB11" i="10" s="1"/>
  <c r="AN11" i="10"/>
  <c r="AM11" i="10"/>
  <c r="AL11" i="10"/>
  <c r="AK11" i="10"/>
  <c r="AJ11" i="10"/>
  <c r="AI11" i="10"/>
  <c r="AH11" i="10"/>
  <c r="AG11" i="10"/>
  <c r="AF11" i="10"/>
  <c r="AE11" i="10"/>
  <c r="AO11" i="10" s="1"/>
  <c r="AD11" i="10"/>
  <c r="AC11" i="10"/>
  <c r="AA11" i="10"/>
  <c r="Z11" i="10"/>
  <c r="Y11" i="10"/>
  <c r="X11" i="10"/>
  <c r="W11" i="10"/>
  <c r="V11" i="10"/>
  <c r="U11" i="10"/>
  <c r="T11" i="10"/>
  <c r="S11" i="10"/>
  <c r="R11" i="10"/>
  <c r="AB11" i="10" s="1"/>
  <c r="Q11" i="10"/>
  <c r="P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11" i="10" s="1"/>
  <c r="HB10" i="10"/>
  <c r="GO10" i="10"/>
  <c r="GB10" i="10"/>
  <c r="FO10" i="10"/>
  <c r="FO19" i="10" s="1"/>
  <c r="FB10" i="10"/>
  <c r="FB19" i="10" s="1"/>
  <c r="EO10" i="10"/>
  <c r="EO19" i="10" s="1"/>
  <c r="EB10" i="10"/>
  <c r="EB19" i="10" s="1"/>
  <c r="DO10" i="10"/>
  <c r="DB10" i="10"/>
  <c r="DB19" i="10" s="1"/>
  <c r="CO10" i="10"/>
  <c r="CO19" i="10" s="1"/>
  <c r="CB10" i="10"/>
  <c r="CB19" i="10" s="1"/>
  <c r="BO10" i="10"/>
  <c r="BO19" i="10" s="1"/>
  <c r="BB10" i="10"/>
  <c r="BB19" i="10" s="1"/>
  <c r="AO10" i="10"/>
  <c r="AO19" i="10" s="1"/>
  <c r="AB10" i="10"/>
  <c r="AB19" i="10" s="1"/>
  <c r="O10" i="10"/>
  <c r="HB9" i="10"/>
  <c r="GO9" i="10"/>
  <c r="GB9" i="10"/>
  <c r="GB18" i="10" s="1"/>
  <c r="GB17" i="10" s="1"/>
  <c r="FO9" i="10"/>
  <c r="FO18" i="10" s="1"/>
  <c r="FO17" i="10" s="1"/>
  <c r="FB9" i="10"/>
  <c r="FB18" i="10" s="1"/>
  <c r="FB17" i="10" s="1"/>
  <c r="EO9" i="10"/>
  <c r="EO18" i="10" s="1"/>
  <c r="EO17" i="10" s="1"/>
  <c r="EB9" i="10"/>
  <c r="DO9" i="10"/>
  <c r="DO18" i="10" s="1"/>
  <c r="DO17" i="10" s="1"/>
  <c r="DB9" i="10"/>
  <c r="DB18" i="10" s="1"/>
  <c r="DB17" i="10" s="1"/>
  <c r="CO9" i="10"/>
  <c r="CO18" i="10" s="1"/>
  <c r="CO17" i="10" s="1"/>
  <c r="CB9" i="10"/>
  <c r="CB18" i="10" s="1"/>
  <c r="CB17" i="10" s="1"/>
  <c r="BO9" i="10"/>
  <c r="BO18" i="10" s="1"/>
  <c r="BO17" i="10" s="1"/>
  <c r="BB9" i="10"/>
  <c r="BB18" i="10" s="1"/>
  <c r="BB17" i="10" s="1"/>
  <c r="AO9" i="10"/>
  <c r="AO18" i="10" s="1"/>
  <c r="AO17" i="10" s="1"/>
  <c r="AB9" i="10"/>
  <c r="O9" i="10"/>
  <c r="O18" i="10" s="1"/>
  <c r="O17" i="10" s="1"/>
  <c r="IO8" i="10"/>
  <c r="IB8" i="10"/>
  <c r="HL8" i="10"/>
  <c r="HK8" i="10"/>
  <c r="HJ8" i="10"/>
  <c r="HI8" i="10"/>
  <c r="HH8" i="10"/>
  <c r="HG8" i="10"/>
  <c r="HF8" i="10"/>
  <c r="HE8" i="10"/>
  <c r="HD8" i="10"/>
  <c r="HO8" i="10" s="1"/>
  <c r="HC8" i="10"/>
  <c r="HA8" i="10"/>
  <c r="GZ8" i="10"/>
  <c r="GY8" i="10"/>
  <c r="GX8" i="10"/>
  <c r="GW8" i="10"/>
  <c r="GV8" i="10"/>
  <c r="GU8" i="10"/>
  <c r="GT8" i="10"/>
  <c r="GS8" i="10"/>
  <c r="GR8" i="10"/>
  <c r="GQ8" i="10"/>
  <c r="GP8" i="10"/>
  <c r="HB8" i="10" s="1"/>
  <c r="GN8" i="10"/>
  <c r="GM8" i="10"/>
  <c r="GL8" i="10"/>
  <c r="GK8" i="10"/>
  <c r="GJ8" i="10"/>
  <c r="GI8" i="10"/>
  <c r="GH8" i="10"/>
  <c r="GG8" i="10"/>
  <c r="GF8" i="10"/>
  <c r="GE8" i="10"/>
  <c r="GD8" i="10"/>
  <c r="GC8" i="10"/>
  <c r="GO8" i="10" s="1"/>
  <c r="GB8" i="10"/>
  <c r="FO8" i="10"/>
  <c r="FA8" i="10"/>
  <c r="EZ8" i="10"/>
  <c r="EY8" i="10"/>
  <c r="EX8" i="10"/>
  <c r="EW8" i="10"/>
  <c r="EV8" i="10"/>
  <c r="EU8" i="10"/>
  <c r="ET8" i="10"/>
  <c r="ES8" i="10"/>
  <c r="ER8" i="10"/>
  <c r="FB8" i="10" s="1"/>
  <c r="EQ8" i="10"/>
  <c r="EP8" i="10"/>
  <c r="EN8" i="10"/>
  <c r="EM8" i="10"/>
  <c r="EL8" i="10"/>
  <c r="EK8" i="10"/>
  <c r="EJ8" i="10"/>
  <c r="EI8" i="10"/>
  <c r="EH8" i="10"/>
  <c r="EG8" i="10"/>
  <c r="EF8" i="10"/>
  <c r="EE8" i="10"/>
  <c r="EO8" i="10" s="1"/>
  <c r="ED8" i="10"/>
  <c r="EC8" i="10"/>
  <c r="EA8" i="10"/>
  <c r="DZ8" i="10"/>
  <c r="DY8" i="10"/>
  <c r="DX8" i="10"/>
  <c r="DW8" i="10"/>
  <c r="DV8" i="10"/>
  <c r="DU8" i="10"/>
  <c r="DT8" i="10"/>
  <c r="DS8" i="10"/>
  <c r="DR8" i="10"/>
  <c r="DQ8" i="10"/>
  <c r="DP8" i="10"/>
  <c r="EB8" i="10" s="1"/>
  <c r="DN8" i="10"/>
  <c r="DM8" i="10"/>
  <c r="DL8" i="10"/>
  <c r="DK8" i="10"/>
  <c r="DJ8" i="10"/>
  <c r="DI8" i="10"/>
  <c r="DH8" i="10"/>
  <c r="DG8" i="10"/>
  <c r="DO8" i="10" s="1"/>
  <c r="DF8" i="10"/>
  <c r="DE8" i="10"/>
  <c r="DD8" i="10"/>
  <c r="DC8" i="10"/>
  <c r="DA8" i="10"/>
  <c r="CZ8" i="10"/>
  <c r="CY8" i="10"/>
  <c r="CX8" i="10"/>
  <c r="CW8" i="10"/>
  <c r="CV8" i="10"/>
  <c r="CU8" i="10"/>
  <c r="CT8" i="10"/>
  <c r="CS8" i="10"/>
  <c r="CR8" i="10"/>
  <c r="CQ8" i="10"/>
  <c r="CP8" i="10"/>
  <c r="DB8" i="10" s="1"/>
  <c r="CN8" i="10"/>
  <c r="CM8" i="10"/>
  <c r="CL8" i="10"/>
  <c r="CK8" i="10"/>
  <c r="CJ8" i="10"/>
  <c r="CI8" i="10"/>
  <c r="CH8" i="10"/>
  <c r="CG8" i="10"/>
  <c r="CF8" i="10"/>
  <c r="CE8" i="10"/>
  <c r="CD8" i="10"/>
  <c r="CC8" i="10"/>
  <c r="CO8" i="10" s="1"/>
  <c r="CA8" i="10"/>
  <c r="BZ8" i="10"/>
  <c r="BY8" i="10"/>
  <c r="BX8" i="10"/>
  <c r="BW8" i="10"/>
  <c r="BV8" i="10"/>
  <c r="BU8" i="10"/>
  <c r="BT8" i="10"/>
  <c r="BS8" i="10"/>
  <c r="CB8" i="10" s="1"/>
  <c r="BR8" i="10"/>
  <c r="BQ8" i="10"/>
  <c r="BP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O8" i="10" s="1"/>
  <c r="BA8" i="10"/>
  <c r="AZ8" i="10"/>
  <c r="AY8" i="10"/>
  <c r="AX8" i="10"/>
  <c r="AW8" i="10"/>
  <c r="AV8" i="10"/>
  <c r="AU8" i="10"/>
  <c r="AT8" i="10"/>
  <c r="AS8" i="10"/>
  <c r="AR8" i="10"/>
  <c r="BB8" i="10" s="1"/>
  <c r="AQ8" i="10"/>
  <c r="AP8" i="10"/>
  <c r="AN8" i="10"/>
  <c r="AM8" i="10"/>
  <c r="AL8" i="10"/>
  <c r="AK8" i="10"/>
  <c r="AJ8" i="10"/>
  <c r="AI8" i="10"/>
  <c r="AH8" i="10"/>
  <c r="AG8" i="10"/>
  <c r="AF8" i="10"/>
  <c r="AE8" i="10"/>
  <c r="AO8" i="10" s="1"/>
  <c r="AD8" i="10"/>
  <c r="AC8" i="10"/>
  <c r="AA8" i="10"/>
  <c r="Z8" i="10"/>
  <c r="Y8" i="10"/>
  <c r="X8" i="10"/>
  <c r="W8" i="10"/>
  <c r="V8" i="10"/>
  <c r="U8" i="10"/>
  <c r="T8" i="10"/>
  <c r="S8" i="10"/>
  <c r="R8" i="10"/>
  <c r="Q8" i="10"/>
  <c r="P8" i="10"/>
  <c r="AB8" i="10" s="1"/>
  <c r="N8" i="10"/>
  <c r="M8" i="10"/>
  <c r="L8" i="10"/>
  <c r="K8" i="10"/>
  <c r="J8" i="10"/>
  <c r="I8" i="10"/>
  <c r="H8" i="10"/>
  <c r="G8" i="10"/>
  <c r="O8" i="10" s="1"/>
  <c r="F8" i="10"/>
  <c r="E8" i="10"/>
  <c r="D8" i="10"/>
  <c r="C8" i="10"/>
  <c r="FO50" i="11"/>
  <c r="FB50" i="11"/>
  <c r="EB50" i="11"/>
  <c r="DO50" i="11"/>
  <c r="DB50" i="11"/>
  <c r="CO50" i="11"/>
  <c r="CB50" i="11"/>
  <c r="BO50" i="11"/>
  <c r="BB50" i="11"/>
  <c r="AO50" i="11"/>
  <c r="AO48" i="11" s="1"/>
  <c r="AB50" i="11"/>
  <c r="AB48" i="11" s="1"/>
  <c r="O50" i="11"/>
  <c r="O48" i="11" s="1"/>
  <c r="FO49" i="11"/>
  <c r="FB49" i="11"/>
  <c r="EB49" i="11"/>
  <c r="DO49" i="11"/>
  <c r="DB49" i="11"/>
  <c r="CO49" i="11"/>
  <c r="CO48" i="11" s="1"/>
  <c r="CB49" i="11"/>
  <c r="BO49" i="11"/>
  <c r="BO48" i="11" s="1"/>
  <c r="BB49" i="11"/>
  <c r="AO49" i="11"/>
  <c r="AB49" i="11"/>
  <c r="O49" i="11"/>
  <c r="FF48" i="11"/>
  <c r="FE48" i="11"/>
  <c r="FD48" i="11"/>
  <c r="FC48" i="11"/>
  <c r="FO48" i="11" s="1"/>
  <c r="FA48" i="11"/>
  <c r="EZ48" i="11"/>
  <c r="EY48" i="11"/>
  <c r="EX48" i="11"/>
  <c r="EW48" i="11"/>
  <c r="EV48" i="11"/>
  <c r="EU48" i="11"/>
  <c r="ET48" i="11"/>
  <c r="ES48" i="11"/>
  <c r="ER48" i="11"/>
  <c r="EQ48" i="11"/>
  <c r="EP48" i="11"/>
  <c r="FB48" i="11" s="1"/>
  <c r="EN48" i="11"/>
  <c r="EM48" i="11"/>
  <c r="EL48" i="11"/>
  <c r="EK48" i="11"/>
  <c r="EJ48" i="11"/>
  <c r="EI48" i="11"/>
  <c r="EH48" i="11"/>
  <c r="EG48" i="11"/>
  <c r="EF48" i="11"/>
  <c r="EO48" i="11" s="1"/>
  <c r="EE48" i="11"/>
  <c r="ED48" i="11"/>
  <c r="EC48" i="11"/>
  <c r="EA48" i="11"/>
  <c r="DZ48" i="11"/>
  <c r="DY48" i="11"/>
  <c r="DX48" i="11"/>
  <c r="DW48" i="11"/>
  <c r="DV48" i="11"/>
  <c r="DU48" i="11"/>
  <c r="DT48" i="11"/>
  <c r="DS48" i="11"/>
  <c r="DR48" i="11"/>
  <c r="DQ48" i="11"/>
  <c r="DP48" i="11"/>
  <c r="EB48" i="11" s="1"/>
  <c r="DN48" i="11"/>
  <c r="DM48" i="11"/>
  <c r="DL48" i="11"/>
  <c r="DK48" i="11"/>
  <c r="DJ48" i="11"/>
  <c r="DI48" i="11"/>
  <c r="DH48" i="11"/>
  <c r="DG48" i="11"/>
  <c r="DF48" i="11"/>
  <c r="DE48" i="11"/>
  <c r="DD48" i="11"/>
  <c r="DC48" i="11"/>
  <c r="DO48" i="11" s="1"/>
  <c r="DB48" i="11"/>
  <c r="DA48" i="11"/>
  <c r="CZ48" i="11"/>
  <c r="CY48" i="11"/>
  <c r="CX48" i="11"/>
  <c r="CW48" i="11"/>
  <c r="CV48" i="11"/>
  <c r="CU48" i="11"/>
  <c r="CT48" i="11"/>
  <c r="CS48" i="11"/>
  <c r="CR48" i="11"/>
  <c r="CQ48" i="11"/>
  <c r="CP48" i="11"/>
  <c r="CN48" i="11"/>
  <c r="CM48" i="11"/>
  <c r="CL48" i="11"/>
  <c r="CK48" i="11"/>
  <c r="CJ48" i="11"/>
  <c r="CI48" i="11"/>
  <c r="CH48" i="11"/>
  <c r="CG48" i="11"/>
  <c r="CF48" i="11"/>
  <c r="CE48" i="11"/>
  <c r="CD48" i="11"/>
  <c r="CC48" i="11"/>
  <c r="CB48" i="11"/>
  <c r="CA48" i="11"/>
  <c r="BZ48" i="11"/>
  <c r="BY48" i="11"/>
  <c r="BX48" i="11"/>
  <c r="BW48" i="11"/>
  <c r="BV48" i="11"/>
  <c r="BU48" i="11"/>
  <c r="BT48" i="11"/>
  <c r="BS48" i="11"/>
  <c r="BR48" i="11"/>
  <c r="BQ48" i="11"/>
  <c r="BP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N48" i="11"/>
  <c r="M48" i="11"/>
  <c r="L48" i="11"/>
  <c r="K48" i="11"/>
  <c r="J48" i="11"/>
  <c r="I48" i="11"/>
  <c r="H48" i="11"/>
  <c r="G48" i="11"/>
  <c r="F48" i="11"/>
  <c r="E48" i="11"/>
  <c r="FC42" i="11"/>
  <c r="FO42" i="11" s="1"/>
  <c r="FA42" i="11"/>
  <c r="EZ42" i="11"/>
  <c r="EY42" i="11"/>
  <c r="EX42" i="11"/>
  <c r="EW42" i="11"/>
  <c r="EV42" i="11"/>
  <c r="EU42" i="11"/>
  <c r="EU40" i="11" s="1"/>
  <c r="ET42" i="11"/>
  <c r="ES42" i="11"/>
  <c r="ER42" i="11"/>
  <c r="EQ42" i="11"/>
  <c r="EP42" i="11"/>
  <c r="EN42" i="11"/>
  <c r="EM42" i="11"/>
  <c r="EL42" i="11"/>
  <c r="EK42" i="11"/>
  <c r="EJ42" i="11"/>
  <c r="EI42" i="11"/>
  <c r="EH42" i="11"/>
  <c r="EG42" i="11"/>
  <c r="EF42" i="11"/>
  <c r="EE42" i="11"/>
  <c r="ED42" i="11"/>
  <c r="EC42" i="11"/>
  <c r="EA42" i="11"/>
  <c r="DZ42" i="11"/>
  <c r="DY42" i="11"/>
  <c r="DX42" i="11"/>
  <c r="DW42" i="11"/>
  <c r="DV42" i="11"/>
  <c r="DU42" i="11"/>
  <c r="DT42" i="11"/>
  <c r="DS42" i="11"/>
  <c r="DR42" i="11"/>
  <c r="DQ42" i="11"/>
  <c r="DP42" i="11"/>
  <c r="DN42" i="11"/>
  <c r="DM42" i="11"/>
  <c r="DL42" i="11"/>
  <c r="DK42" i="11"/>
  <c r="DJ42" i="11"/>
  <c r="DI42" i="11"/>
  <c r="DH42" i="11"/>
  <c r="DG42" i="11"/>
  <c r="DO42" i="11" s="1"/>
  <c r="DF42" i="11"/>
  <c r="DE42" i="11"/>
  <c r="DC42" i="11"/>
  <c r="DA42" i="11"/>
  <c r="CY42" i="11"/>
  <c r="CX42" i="11"/>
  <c r="CW42" i="11"/>
  <c r="CV42" i="11"/>
  <c r="CU42" i="11"/>
  <c r="CT42" i="11"/>
  <c r="CS42" i="11"/>
  <c r="CR42" i="11"/>
  <c r="CQ42" i="11"/>
  <c r="CP42" i="11"/>
  <c r="CN42" i="11"/>
  <c r="CN40" i="11" s="1"/>
  <c r="CM42" i="11"/>
  <c r="CL42" i="11"/>
  <c r="CK42" i="11"/>
  <c r="CJ42" i="11"/>
  <c r="CI42" i="11"/>
  <c r="CH42" i="11"/>
  <c r="CG42" i="11"/>
  <c r="CF42" i="11"/>
  <c r="CE42" i="11"/>
  <c r="CD42" i="11"/>
  <c r="CC42" i="11"/>
  <c r="CB42" i="11"/>
  <c r="CA42" i="11"/>
  <c r="BZ42" i="11"/>
  <c r="BY42" i="11"/>
  <c r="BX42" i="11"/>
  <c r="BX40" i="11" s="1"/>
  <c r="BW42" i="11"/>
  <c r="BV42" i="11"/>
  <c r="BU42" i="11"/>
  <c r="BT42" i="11"/>
  <c r="BS42" i="11"/>
  <c r="BR42" i="11"/>
  <c r="BQ42" i="11"/>
  <c r="BP42" i="11"/>
  <c r="BP40" i="11" s="1"/>
  <c r="BN42" i="11"/>
  <c r="BM42" i="11"/>
  <c r="BL42" i="11"/>
  <c r="BK42" i="11"/>
  <c r="BJ42" i="11"/>
  <c r="BI42" i="11"/>
  <c r="BH42" i="11"/>
  <c r="BG42" i="11"/>
  <c r="BF42" i="11"/>
  <c r="BE42" i="11"/>
  <c r="BD42" i="11"/>
  <c r="BC42" i="11"/>
  <c r="BA42" i="11"/>
  <c r="AZ42" i="11"/>
  <c r="AY42" i="11"/>
  <c r="AX42" i="11"/>
  <c r="AW42" i="11"/>
  <c r="AV42" i="11"/>
  <c r="AV40" i="11" s="1"/>
  <c r="AU42" i="11"/>
  <c r="AT42" i="11"/>
  <c r="AS42" i="11"/>
  <c r="AR42" i="11"/>
  <c r="AQ42" i="11"/>
  <c r="AP42" i="11"/>
  <c r="AN42" i="11"/>
  <c r="AM42" i="11"/>
  <c r="AL42" i="11"/>
  <c r="AK42" i="11"/>
  <c r="AK40" i="11" s="1"/>
  <c r="AJ42" i="11"/>
  <c r="AI42" i="11"/>
  <c r="AH42" i="11"/>
  <c r="AG42" i="11"/>
  <c r="AF42" i="11"/>
  <c r="AE42" i="11"/>
  <c r="AD42" i="11"/>
  <c r="AC42" i="11"/>
  <c r="AC40" i="11" s="1"/>
  <c r="AA42" i="11"/>
  <c r="Z42" i="11"/>
  <c r="Y42" i="11"/>
  <c r="X42" i="11"/>
  <c r="W42" i="11"/>
  <c r="V42" i="11"/>
  <c r="U42" i="11"/>
  <c r="U40" i="11" s="1"/>
  <c r="T42" i="11"/>
  <c r="S42" i="11"/>
  <c r="R42" i="11"/>
  <c r="Q42" i="11"/>
  <c r="P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FC41" i="11"/>
  <c r="FO41" i="11" s="1"/>
  <c r="FA41" i="11"/>
  <c r="EZ41" i="11"/>
  <c r="EY41" i="11"/>
  <c r="EY40" i="11" s="1"/>
  <c r="EX41" i="11"/>
  <c r="EW41" i="11"/>
  <c r="EV41" i="11"/>
  <c r="EU41" i="11"/>
  <c r="ET41" i="11"/>
  <c r="ES41" i="11"/>
  <c r="ER41" i="11"/>
  <c r="EQ41" i="11"/>
  <c r="EQ40" i="11" s="1"/>
  <c r="EP41" i="11"/>
  <c r="EN41" i="11"/>
  <c r="EM41" i="11"/>
  <c r="EL41" i="11"/>
  <c r="EK41" i="11"/>
  <c r="EJ41" i="11"/>
  <c r="EI41" i="11"/>
  <c r="EI40" i="11" s="1"/>
  <c r="EH41" i="11"/>
  <c r="EH40" i="11" s="1"/>
  <c r="EG41" i="11"/>
  <c r="EF41" i="11"/>
  <c r="EE41" i="11"/>
  <c r="ED41" i="11"/>
  <c r="EC41" i="11"/>
  <c r="EA41" i="11"/>
  <c r="EA40" i="11" s="1"/>
  <c r="DZ41" i="11"/>
  <c r="DY41" i="11"/>
  <c r="DX41" i="11"/>
  <c r="DW41" i="11"/>
  <c r="DV41" i="11"/>
  <c r="DU41" i="11"/>
  <c r="DT41" i="11"/>
  <c r="DS41" i="11"/>
  <c r="DS40" i="11" s="1"/>
  <c r="DR41" i="11"/>
  <c r="DQ41" i="11"/>
  <c r="DP41" i="11"/>
  <c r="DN41" i="11"/>
  <c r="DM41" i="11"/>
  <c r="DL41" i="11"/>
  <c r="DK41" i="11"/>
  <c r="DK40" i="11" s="1"/>
  <c r="DJ41" i="11"/>
  <c r="DJ40" i="11" s="1"/>
  <c r="DI41" i="11"/>
  <c r="DH41" i="11"/>
  <c r="DG41" i="11"/>
  <c r="DF41" i="11"/>
  <c r="DF40" i="11" s="1"/>
  <c r="DE41" i="11"/>
  <c r="DC41" i="11"/>
  <c r="DA41" i="11"/>
  <c r="DA40" i="11" s="1"/>
  <c r="CY41" i="11"/>
  <c r="CX41" i="11"/>
  <c r="CW41" i="11"/>
  <c r="CV41" i="11"/>
  <c r="CU41" i="11"/>
  <c r="CT41" i="11"/>
  <c r="CS41" i="11"/>
  <c r="CS40" i="11" s="1"/>
  <c r="CR41" i="11"/>
  <c r="CR40" i="11" s="1"/>
  <c r="CQ41" i="11"/>
  <c r="CP41" i="11"/>
  <c r="CN41" i="11"/>
  <c r="CM41" i="11"/>
  <c r="CL41" i="11"/>
  <c r="CK41" i="11"/>
  <c r="CK40" i="11" s="1"/>
  <c r="CJ41" i="11"/>
  <c r="CI41" i="11"/>
  <c r="CH41" i="11"/>
  <c r="CG41" i="11"/>
  <c r="CF41" i="11"/>
  <c r="CE41" i="11"/>
  <c r="CD41" i="11"/>
  <c r="CC41" i="11"/>
  <c r="CC40" i="11" s="1"/>
  <c r="CA41" i="11"/>
  <c r="BZ41" i="11"/>
  <c r="BY41" i="11"/>
  <c r="BX41" i="11"/>
  <c r="BW41" i="11"/>
  <c r="BV41" i="11"/>
  <c r="BU41" i="11"/>
  <c r="BU40" i="11" s="1"/>
  <c r="BT41" i="11"/>
  <c r="BS41" i="11"/>
  <c r="BR41" i="11"/>
  <c r="BQ41" i="11"/>
  <c r="BP41" i="11"/>
  <c r="BN41" i="11"/>
  <c r="BM41" i="11"/>
  <c r="BM40" i="11" s="1"/>
  <c r="BL41" i="11"/>
  <c r="BK41" i="11"/>
  <c r="BJ41" i="11"/>
  <c r="BI41" i="11"/>
  <c r="BH41" i="11"/>
  <c r="BG41" i="11"/>
  <c r="BF41" i="11"/>
  <c r="BE41" i="11"/>
  <c r="BE40" i="11" s="1"/>
  <c r="BD41" i="11"/>
  <c r="BC41" i="11"/>
  <c r="BA41" i="11"/>
  <c r="AZ41" i="11"/>
  <c r="AY41" i="11"/>
  <c r="AX41" i="11"/>
  <c r="AW41" i="11"/>
  <c r="AW40" i="11" s="1"/>
  <c r="AV41" i="11"/>
  <c r="AU41" i="11"/>
  <c r="AT41" i="11"/>
  <c r="AS41" i="11"/>
  <c r="AR41" i="11"/>
  <c r="AQ41" i="11"/>
  <c r="AP41" i="11"/>
  <c r="AO41" i="11"/>
  <c r="AO40" i="11" s="1"/>
  <c r="AN41" i="11"/>
  <c r="AM41" i="11"/>
  <c r="AL41" i="11"/>
  <c r="AK41" i="11"/>
  <c r="AJ41" i="11"/>
  <c r="AI41" i="11"/>
  <c r="AH41" i="11"/>
  <c r="AG41" i="11"/>
  <c r="AG40" i="11" s="1"/>
  <c r="AF41" i="11"/>
  <c r="AE41" i="11"/>
  <c r="AD41" i="11"/>
  <c r="AC41" i="11"/>
  <c r="AA41" i="11"/>
  <c r="Z41" i="11"/>
  <c r="Y41" i="11"/>
  <c r="Y40" i="11" s="1"/>
  <c r="X41" i="11"/>
  <c r="W41" i="11"/>
  <c r="V41" i="11"/>
  <c r="U41" i="11"/>
  <c r="T41" i="11"/>
  <c r="S41" i="11"/>
  <c r="R41" i="11"/>
  <c r="Q41" i="11"/>
  <c r="Q40" i="11" s="1"/>
  <c r="P41" i="11"/>
  <c r="N41" i="11"/>
  <c r="M41" i="11"/>
  <c r="L41" i="11"/>
  <c r="K41" i="11"/>
  <c r="J41" i="11"/>
  <c r="I41" i="11"/>
  <c r="I40" i="11" s="1"/>
  <c r="H41" i="11"/>
  <c r="H40" i="11" s="1"/>
  <c r="G41" i="11"/>
  <c r="F41" i="11"/>
  <c r="E41" i="11"/>
  <c r="D41" i="11"/>
  <c r="D40" i="11" s="1"/>
  <c r="C41" i="11"/>
  <c r="FC40" i="11"/>
  <c r="FO40" i="11" s="1"/>
  <c r="FA40" i="11"/>
  <c r="EZ40" i="11"/>
  <c r="EX40" i="11"/>
  <c r="EW40" i="11"/>
  <c r="EV40" i="11"/>
  <c r="ET40" i="11"/>
  <c r="ES40" i="11"/>
  <c r="ER40" i="11"/>
  <c r="EP40" i="11"/>
  <c r="EN40" i="11"/>
  <c r="EM40" i="11"/>
  <c r="EL40" i="11"/>
  <c r="EK40" i="11"/>
  <c r="EJ40" i="11"/>
  <c r="EG40" i="11"/>
  <c r="EF40" i="11"/>
  <c r="EE40" i="11"/>
  <c r="ED40" i="11"/>
  <c r="EC40" i="11"/>
  <c r="DZ40" i="11"/>
  <c r="DY40" i="11"/>
  <c r="DX40" i="11"/>
  <c r="DW40" i="11"/>
  <c r="DV40" i="11"/>
  <c r="DU40" i="11"/>
  <c r="DT40" i="11"/>
  <c r="DR40" i="11"/>
  <c r="DQ40" i="11"/>
  <c r="DP40" i="11"/>
  <c r="EB40" i="11" s="1"/>
  <c r="DN40" i="11"/>
  <c r="DM40" i="11"/>
  <c r="DL40" i="11"/>
  <c r="DI40" i="11"/>
  <c r="DH40" i="11"/>
  <c r="DG40" i="11"/>
  <c r="DE40" i="11"/>
  <c r="DC40" i="11"/>
  <c r="CY40" i="11"/>
  <c r="CX40" i="11"/>
  <c r="CW40" i="11"/>
  <c r="CV40" i="11"/>
  <c r="CU40" i="11"/>
  <c r="CT40" i="11"/>
  <c r="CQ40" i="11"/>
  <c r="CP40" i="11"/>
  <c r="CM40" i="11"/>
  <c r="CL40" i="11"/>
  <c r="CJ40" i="11"/>
  <c r="CI40" i="11"/>
  <c r="CH40" i="11"/>
  <c r="CG40" i="11"/>
  <c r="CF40" i="11"/>
  <c r="CE40" i="11"/>
  <c r="CD40" i="11"/>
  <c r="CA40" i="11"/>
  <c r="BZ40" i="11"/>
  <c r="BY40" i="11"/>
  <c r="BW40" i="11"/>
  <c r="BV40" i="11"/>
  <c r="BT40" i="11"/>
  <c r="BS40" i="11"/>
  <c r="BR40" i="11"/>
  <c r="BQ40" i="11"/>
  <c r="BN40" i="11"/>
  <c r="BL40" i="11"/>
  <c r="BK40" i="11"/>
  <c r="BJ40" i="11"/>
  <c r="BI40" i="11"/>
  <c r="BH40" i="11"/>
  <c r="BG40" i="11"/>
  <c r="BF40" i="11"/>
  <c r="BD40" i="11"/>
  <c r="BC40" i="11"/>
  <c r="BA40" i="11"/>
  <c r="AZ40" i="11"/>
  <c r="AY40" i="11"/>
  <c r="AX40" i="11"/>
  <c r="AU40" i="11"/>
  <c r="AT40" i="11"/>
  <c r="AS40" i="11"/>
  <c r="AR40" i="11"/>
  <c r="AQ40" i="11"/>
  <c r="AP40" i="11"/>
  <c r="AN40" i="11"/>
  <c r="AM40" i="11"/>
  <c r="AL40" i="11"/>
  <c r="AJ40" i="11"/>
  <c r="AI40" i="11"/>
  <c r="AH40" i="11"/>
  <c r="AF40" i="11"/>
  <c r="AE40" i="11"/>
  <c r="AD40" i="11"/>
  <c r="AA40" i="11"/>
  <c r="Z40" i="11"/>
  <c r="X40" i="11"/>
  <c r="W40" i="11"/>
  <c r="V40" i="11"/>
  <c r="T40" i="11"/>
  <c r="S40" i="11"/>
  <c r="R40" i="11"/>
  <c r="P40" i="11"/>
  <c r="N40" i="11"/>
  <c r="M40" i="11"/>
  <c r="L40" i="11"/>
  <c r="K40" i="11"/>
  <c r="J40" i="11"/>
  <c r="G40" i="11"/>
  <c r="F40" i="11"/>
  <c r="E40" i="11"/>
  <c r="C40" i="11"/>
  <c r="EB39" i="11"/>
  <c r="DO39" i="11"/>
  <c r="DB39" i="11"/>
  <c r="CO39" i="11"/>
  <c r="CB39" i="11"/>
  <c r="BO39" i="11"/>
  <c r="BB39" i="11"/>
  <c r="AO39" i="11"/>
  <c r="AB39" i="11"/>
  <c r="O39" i="11"/>
  <c r="EB38" i="11"/>
  <c r="DO38" i="11"/>
  <c r="DB38" i="11"/>
  <c r="CO38" i="11"/>
  <c r="CB38" i="11"/>
  <c r="BO38" i="11"/>
  <c r="BB38" i="11"/>
  <c r="AO38" i="11"/>
  <c r="AB38" i="11"/>
  <c r="AB41" i="11" s="1"/>
  <c r="AB40" i="11" s="1"/>
  <c r="O38" i="11"/>
  <c r="FC37" i="11"/>
  <c r="FO37" i="11" s="1"/>
  <c r="FB37" i="11"/>
  <c r="EL37" i="11"/>
  <c r="EK37" i="11"/>
  <c r="EJ37" i="11"/>
  <c r="EI37" i="11"/>
  <c r="EH37" i="11"/>
  <c r="EG37" i="11"/>
  <c r="EF37" i="11"/>
  <c r="EE37" i="11"/>
  <c r="ED37" i="11"/>
  <c r="EC37" i="11"/>
  <c r="EO37" i="11" s="1"/>
  <c r="EA37" i="11"/>
  <c r="DZ37" i="11"/>
  <c r="DY37" i="11"/>
  <c r="DX37" i="11"/>
  <c r="DW37" i="11"/>
  <c r="DV37" i="11"/>
  <c r="DU37" i="11"/>
  <c r="DT37" i="11"/>
  <c r="DS37" i="11"/>
  <c r="DR37" i="11"/>
  <c r="DQ37" i="11"/>
  <c r="DP37" i="11"/>
  <c r="EB37" i="11" s="1"/>
  <c r="DN37" i="11"/>
  <c r="DM37" i="11"/>
  <c r="DL37" i="11"/>
  <c r="DK37" i="11"/>
  <c r="DJ37" i="11"/>
  <c r="DI37" i="11"/>
  <c r="DH37" i="11"/>
  <c r="DG37" i="11"/>
  <c r="DF37" i="11"/>
  <c r="DE37" i="11"/>
  <c r="DC37" i="11"/>
  <c r="DO37" i="11" s="1"/>
  <c r="DB37" i="11"/>
  <c r="CO37" i="11"/>
  <c r="CA37" i="11"/>
  <c r="BZ37" i="11"/>
  <c r="BY37" i="11"/>
  <c r="BX37" i="11"/>
  <c r="BW37" i="11"/>
  <c r="BV37" i="11"/>
  <c r="BU37" i="11"/>
  <c r="BT37" i="11"/>
  <c r="BS37" i="11"/>
  <c r="CB37" i="11" s="1"/>
  <c r="BR37" i="11"/>
  <c r="BQ37" i="11"/>
  <c r="BP37" i="11"/>
  <c r="BN37" i="11"/>
  <c r="BM37" i="11"/>
  <c r="BL37" i="11"/>
  <c r="BK37" i="11"/>
  <c r="BJ37" i="11"/>
  <c r="BI37" i="11"/>
  <c r="BH37" i="11"/>
  <c r="BG37" i="11"/>
  <c r="BO37" i="11" s="1"/>
  <c r="BF37" i="11"/>
  <c r="BE37" i="11"/>
  <c r="BD37" i="11"/>
  <c r="BC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BB37" i="11" s="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AB37" i="11" s="1"/>
  <c r="O37" i="11"/>
  <c r="EB36" i="11"/>
  <c r="DO36" i="11"/>
  <c r="DB36" i="11"/>
  <c r="CO36" i="11"/>
  <c r="CO42" i="11" s="1"/>
  <c r="CB36" i="11"/>
  <c r="BO36" i="11"/>
  <c r="BB36" i="11"/>
  <c r="AO36" i="11"/>
  <c r="AB36" i="11"/>
  <c r="O36" i="11"/>
  <c r="EB35" i="11"/>
  <c r="DO35" i="11"/>
  <c r="DB35" i="11"/>
  <c r="CO35" i="11"/>
  <c r="CB35" i="11"/>
  <c r="CB41" i="11" s="1"/>
  <c r="CB40" i="11" s="1"/>
  <c r="BO35" i="11"/>
  <c r="BB35" i="11"/>
  <c r="AO35" i="11"/>
  <c r="AB35" i="11"/>
  <c r="O35" i="11"/>
  <c r="FC34" i="11"/>
  <c r="FO34" i="11" s="1"/>
  <c r="FB34" i="11"/>
  <c r="EL34" i="11"/>
  <c r="EK34" i="11"/>
  <c r="EJ34" i="11"/>
  <c r="EI34" i="11"/>
  <c r="EH34" i="11"/>
  <c r="EG34" i="11"/>
  <c r="EF34" i="11"/>
  <c r="EE34" i="11"/>
  <c r="EO34" i="11" s="1"/>
  <c r="ED34" i="11"/>
  <c r="EC34" i="11"/>
  <c r="EA34" i="11"/>
  <c r="DZ34" i="11"/>
  <c r="DY34" i="11"/>
  <c r="DX34" i="11"/>
  <c r="DW34" i="11"/>
  <c r="DV34" i="11"/>
  <c r="DU34" i="11"/>
  <c r="DT34" i="11"/>
  <c r="DS34" i="11"/>
  <c r="DR34" i="11"/>
  <c r="DQ34" i="11"/>
  <c r="DP34" i="11"/>
  <c r="EB34" i="11" s="1"/>
  <c r="DN34" i="11"/>
  <c r="DM34" i="11"/>
  <c r="DL34" i="11"/>
  <c r="DK34" i="11"/>
  <c r="DJ34" i="11"/>
  <c r="DI34" i="11"/>
  <c r="DH34" i="11"/>
  <c r="DG34" i="11"/>
  <c r="DO34" i="11" s="1"/>
  <c r="DF34" i="11"/>
  <c r="DE34" i="11"/>
  <c r="DC34" i="11"/>
  <c r="DB34" i="11"/>
  <c r="CO34" i="11"/>
  <c r="CA34" i="11"/>
  <c r="BZ34" i="11"/>
  <c r="BY34" i="11"/>
  <c r="BX34" i="11"/>
  <c r="BW34" i="11"/>
  <c r="BV34" i="11"/>
  <c r="BU34" i="11"/>
  <c r="BT34" i="11"/>
  <c r="BS34" i="11"/>
  <c r="BR34" i="11"/>
  <c r="BQ34" i="11"/>
  <c r="BP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O34" i="11" s="1"/>
  <c r="BA34" i="11"/>
  <c r="AZ34" i="11"/>
  <c r="AY34" i="11"/>
  <c r="AX34" i="11"/>
  <c r="AW34" i="11"/>
  <c r="AV34" i="11"/>
  <c r="AU34" i="11"/>
  <c r="AT34" i="11"/>
  <c r="BB34" i="11" s="1"/>
  <c r="AS34" i="11"/>
  <c r="AR34" i="11"/>
  <c r="AQ34" i="11"/>
  <c r="AP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EB33" i="11"/>
  <c r="DO33" i="11"/>
  <c r="DB33" i="11"/>
  <c r="CO33" i="11"/>
  <c r="CB33" i="11"/>
  <c r="BO33" i="11"/>
  <c r="BB33" i="11"/>
  <c r="AO33" i="11"/>
  <c r="AB33" i="11"/>
  <c r="O33" i="11"/>
  <c r="EB32" i="11"/>
  <c r="DO32" i="11"/>
  <c r="DB32" i="11"/>
  <c r="DB41" i="11" s="1"/>
  <c r="DB40" i="11" s="1"/>
  <c r="CO32" i="11"/>
  <c r="CB32" i="11"/>
  <c r="BO32" i="11"/>
  <c r="BB32" i="11"/>
  <c r="AO32" i="11"/>
  <c r="AB32" i="11"/>
  <c r="O32" i="11"/>
  <c r="FO31" i="11"/>
  <c r="FC31" i="11"/>
  <c r="FB31" i="11"/>
  <c r="EL31" i="11"/>
  <c r="EK31" i="11"/>
  <c r="EJ31" i="11"/>
  <c r="EI31" i="11"/>
  <c r="EH31" i="11"/>
  <c r="EG31" i="11"/>
  <c r="EF31" i="11"/>
  <c r="EE31" i="11"/>
  <c r="ED31" i="11"/>
  <c r="EO31" i="11" s="1"/>
  <c r="EC31" i="11"/>
  <c r="EA31" i="11"/>
  <c r="DZ31" i="11"/>
  <c r="DY31" i="11"/>
  <c r="DX31" i="11"/>
  <c r="DW31" i="11"/>
  <c r="DV31" i="11"/>
  <c r="DU31" i="11"/>
  <c r="DT31" i="11"/>
  <c r="DS31" i="11"/>
  <c r="DR31" i="11"/>
  <c r="DQ31" i="11"/>
  <c r="DP31" i="11"/>
  <c r="DN31" i="11"/>
  <c r="DM31" i="11"/>
  <c r="DL31" i="11"/>
  <c r="DK31" i="11"/>
  <c r="DJ31" i="11"/>
  <c r="DI31" i="11"/>
  <c r="DH31" i="11"/>
  <c r="DG31" i="11"/>
  <c r="DF31" i="11"/>
  <c r="DO31" i="11" s="1"/>
  <c r="DE31" i="11"/>
  <c r="DC31" i="11"/>
  <c r="DB31" i="11"/>
  <c r="CO31" i="11"/>
  <c r="CA31" i="11"/>
  <c r="BZ31" i="11"/>
  <c r="BY31" i="11"/>
  <c r="BX31" i="11"/>
  <c r="BW31" i="11"/>
  <c r="BV31" i="11"/>
  <c r="BU31" i="11"/>
  <c r="BT31" i="11"/>
  <c r="BS31" i="11"/>
  <c r="BR31" i="11"/>
  <c r="BQ31" i="11"/>
  <c r="BP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A31" i="11"/>
  <c r="AZ31" i="11"/>
  <c r="AY31" i="11"/>
  <c r="AX31" i="11"/>
  <c r="AW31" i="11"/>
  <c r="AV31" i="11"/>
  <c r="AU31" i="11"/>
  <c r="AT31" i="11"/>
  <c r="AS31" i="11"/>
  <c r="BB31" i="11" s="1"/>
  <c r="AR31" i="11"/>
  <c r="AQ31" i="11"/>
  <c r="AP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O31" i="11" s="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EB30" i="11"/>
  <c r="DO30" i="11"/>
  <c r="DB30" i="11"/>
  <c r="DB42" i="11" s="1"/>
  <c r="CO30" i="11"/>
  <c r="CB30" i="11"/>
  <c r="BO30" i="11"/>
  <c r="BB30" i="11"/>
  <c r="BB42" i="11" s="1"/>
  <c r="AO30" i="11"/>
  <c r="AO42" i="11" s="1"/>
  <c r="AB30" i="11"/>
  <c r="AB42" i="11" s="1"/>
  <c r="O30" i="11"/>
  <c r="O42" i="11" s="1"/>
  <c r="EB29" i="11"/>
  <c r="DO29" i="11"/>
  <c r="DB29" i="11"/>
  <c r="CO29" i="11"/>
  <c r="CB29" i="11"/>
  <c r="BO29" i="11"/>
  <c r="BO41" i="11" s="1"/>
  <c r="BB29" i="11"/>
  <c r="BB41" i="11" s="1"/>
  <c r="BB40" i="11" s="1"/>
  <c r="AO29" i="11"/>
  <c r="AB29" i="11"/>
  <c r="O29" i="11"/>
  <c r="O41" i="11" s="1"/>
  <c r="FC28" i="11"/>
  <c r="FO28" i="11" s="1"/>
  <c r="FB28" i="11"/>
  <c r="EL28" i="11"/>
  <c r="EK28" i="11"/>
  <c r="EJ28" i="11"/>
  <c r="EI28" i="11"/>
  <c r="EH28" i="11"/>
  <c r="EG28" i="11"/>
  <c r="EF28" i="11"/>
  <c r="EE28" i="11"/>
  <c r="ED28" i="11"/>
  <c r="EC28" i="11"/>
  <c r="EA28" i="11"/>
  <c r="DZ28" i="11"/>
  <c r="DY28" i="11"/>
  <c r="DX28" i="11"/>
  <c r="DW28" i="11"/>
  <c r="DV28" i="11"/>
  <c r="DU28" i="11"/>
  <c r="DT28" i="11"/>
  <c r="DS28" i="11"/>
  <c r="DR28" i="11"/>
  <c r="DQ28" i="11"/>
  <c r="DP28" i="11"/>
  <c r="DN28" i="11"/>
  <c r="DM28" i="11"/>
  <c r="DL28" i="11"/>
  <c r="DK28" i="11"/>
  <c r="DJ28" i="11"/>
  <c r="DI28" i="11"/>
  <c r="DH28" i="11"/>
  <c r="DG28" i="11"/>
  <c r="DF28" i="11"/>
  <c r="DE28" i="11"/>
  <c r="DC28" i="11"/>
  <c r="DO28" i="11" s="1"/>
  <c r="DB28" i="11"/>
  <c r="CO28" i="11"/>
  <c r="CA28" i="11"/>
  <c r="BZ28" i="11"/>
  <c r="BY28" i="11"/>
  <c r="BX28" i="11"/>
  <c r="BW28" i="11"/>
  <c r="BV28" i="11"/>
  <c r="BU28" i="11"/>
  <c r="BT28" i="11"/>
  <c r="BS28" i="11"/>
  <c r="BR28" i="11"/>
  <c r="BQ28" i="11"/>
  <c r="BP28" i="11"/>
  <c r="CB28" i="11" s="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A28" i="11"/>
  <c r="Z28" i="11"/>
  <c r="Y28" i="11"/>
  <c r="X28" i="11"/>
  <c r="W28" i="11"/>
  <c r="V28" i="11"/>
  <c r="U28" i="11"/>
  <c r="T28" i="11"/>
  <c r="AB28" i="11" s="1"/>
  <c r="S28" i="11"/>
  <c r="R28" i="11"/>
  <c r="Q28" i="11"/>
  <c r="P28" i="11"/>
  <c r="O28" i="11"/>
  <c r="FC22" i="11"/>
  <c r="FO22" i="11" s="1"/>
  <c r="FA22" i="11"/>
  <c r="EZ22" i="11"/>
  <c r="EY22" i="11"/>
  <c r="EX22" i="11"/>
  <c r="EX20" i="11" s="1"/>
  <c r="EW22" i="11"/>
  <c r="EV22" i="11"/>
  <c r="EU22" i="11"/>
  <c r="ET22" i="11"/>
  <c r="ES22" i="11"/>
  <c r="ER22" i="11"/>
  <c r="EQ22" i="11"/>
  <c r="EP22" i="11"/>
  <c r="EP20" i="11" s="1"/>
  <c r="EN22" i="11"/>
  <c r="EM22" i="11"/>
  <c r="EL22" i="11"/>
  <c r="EL20" i="11" s="1"/>
  <c r="EK22" i="11"/>
  <c r="EJ22" i="11"/>
  <c r="EJ20" i="11" s="1"/>
  <c r="EI22" i="11"/>
  <c r="EH22" i="11"/>
  <c r="EH20" i="11" s="1"/>
  <c r="EG22" i="11"/>
  <c r="EF22" i="11"/>
  <c r="EE22" i="11"/>
  <c r="ED22" i="11"/>
  <c r="EC22" i="11"/>
  <c r="EA22" i="11"/>
  <c r="DZ22" i="11"/>
  <c r="DZ20" i="11" s="1"/>
  <c r="DY22" i="11"/>
  <c r="DX22" i="11"/>
  <c r="DW22" i="11"/>
  <c r="DV22" i="11"/>
  <c r="DV20" i="11" s="1"/>
  <c r="DU22" i="11"/>
  <c r="DT22" i="11"/>
  <c r="DT20" i="11" s="1"/>
  <c r="DS22" i="11"/>
  <c r="DR22" i="11"/>
  <c r="DR20" i="11" s="1"/>
  <c r="DQ22" i="11"/>
  <c r="DP22" i="11"/>
  <c r="DN22" i="11"/>
  <c r="DM22" i="11"/>
  <c r="DL22" i="11"/>
  <c r="DK22" i="11"/>
  <c r="DJ22" i="11"/>
  <c r="DJ20" i="11" s="1"/>
  <c r="DI22" i="11"/>
  <c r="DH22" i="11"/>
  <c r="DG22" i="11"/>
  <c r="DF22" i="11"/>
  <c r="DE22" i="11"/>
  <c r="DC22" i="11"/>
  <c r="DO22" i="11" s="1"/>
  <c r="DA22" i="11"/>
  <c r="CZ22" i="11"/>
  <c r="CY22" i="11"/>
  <c r="CX22" i="11"/>
  <c r="CW22" i="11"/>
  <c r="CV22" i="11"/>
  <c r="CU22" i="11"/>
  <c r="CT22" i="11"/>
  <c r="CS22" i="11"/>
  <c r="CR22" i="11"/>
  <c r="CQ22" i="11"/>
  <c r="CP22" i="11"/>
  <c r="CN22" i="11"/>
  <c r="CM22" i="11"/>
  <c r="CL22" i="11"/>
  <c r="CK22" i="11"/>
  <c r="CJ22" i="11"/>
  <c r="CI22" i="11"/>
  <c r="CH22" i="11"/>
  <c r="CH20" i="11" s="1"/>
  <c r="CG22" i="11"/>
  <c r="CF22" i="11"/>
  <c r="CE22" i="11"/>
  <c r="CD22" i="11"/>
  <c r="CC22" i="11"/>
  <c r="CA22" i="11"/>
  <c r="BZ22" i="11"/>
  <c r="BY22" i="11"/>
  <c r="BX22" i="11"/>
  <c r="BW22" i="11"/>
  <c r="BV22" i="11"/>
  <c r="BU22" i="11"/>
  <c r="BT22" i="11"/>
  <c r="BS22" i="11"/>
  <c r="BR22" i="11"/>
  <c r="BQ22" i="11"/>
  <c r="BP22" i="11"/>
  <c r="BN22" i="11"/>
  <c r="BM22" i="11"/>
  <c r="BL22" i="11"/>
  <c r="BK22" i="11"/>
  <c r="BJ22" i="11"/>
  <c r="BI22" i="11"/>
  <c r="BH22" i="11"/>
  <c r="BG22" i="11"/>
  <c r="BF22" i="11"/>
  <c r="BE22" i="11"/>
  <c r="BD22" i="11"/>
  <c r="BC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FC21" i="11"/>
  <c r="FA21" i="11"/>
  <c r="EZ21" i="11"/>
  <c r="EY21" i="11"/>
  <c r="EY20" i="11" s="1"/>
  <c r="EX21" i="11"/>
  <c r="EW21" i="11"/>
  <c r="EV21" i="11"/>
  <c r="EU21" i="11"/>
  <c r="EU20" i="11" s="1"/>
  <c r="ET21" i="11"/>
  <c r="ES21" i="11"/>
  <c r="ER21" i="11"/>
  <c r="EQ21" i="11"/>
  <c r="EQ20" i="11" s="1"/>
  <c r="FB20" i="11" s="1"/>
  <c r="EP21" i="11"/>
  <c r="EN21" i="11"/>
  <c r="EM21" i="11"/>
  <c r="EM20" i="11" s="1"/>
  <c r="EL21" i="11"/>
  <c r="EK21" i="11"/>
  <c r="EJ21" i="11"/>
  <c r="EI21" i="11"/>
  <c r="EI20" i="11" s="1"/>
  <c r="EH21" i="11"/>
  <c r="EG21" i="11"/>
  <c r="EF21" i="11"/>
  <c r="EE21" i="11"/>
  <c r="EE20" i="11" s="1"/>
  <c r="ED21" i="11"/>
  <c r="EC21" i="11"/>
  <c r="EA21" i="11"/>
  <c r="EA20" i="11" s="1"/>
  <c r="DZ21" i="11"/>
  <c r="DY21" i="11"/>
  <c r="DX21" i="11"/>
  <c r="DW21" i="11"/>
  <c r="DW20" i="11" s="1"/>
  <c r="DV21" i="11"/>
  <c r="DU21" i="11"/>
  <c r="DT21" i="11"/>
  <c r="DS21" i="11"/>
  <c r="DS20" i="11" s="1"/>
  <c r="EB20" i="11" s="1"/>
  <c r="DR21" i="11"/>
  <c r="DQ21" i="11"/>
  <c r="DP21" i="11"/>
  <c r="DN21" i="11"/>
  <c r="DM21" i="11"/>
  <c r="DL21" i="11"/>
  <c r="DK21" i="11"/>
  <c r="DK20" i="11" s="1"/>
  <c r="DJ21" i="11"/>
  <c r="DI21" i="11"/>
  <c r="DH21" i="11"/>
  <c r="DG21" i="11"/>
  <c r="DG20" i="11" s="1"/>
  <c r="DF21" i="11"/>
  <c r="DE21" i="11"/>
  <c r="DC21" i="11"/>
  <c r="DA21" i="11"/>
  <c r="CZ21" i="11"/>
  <c r="CY21" i="11"/>
  <c r="CX21" i="11"/>
  <c r="CX20" i="11" s="1"/>
  <c r="CW21" i="11"/>
  <c r="CV21" i="11"/>
  <c r="CU21" i="11"/>
  <c r="CT21" i="11"/>
  <c r="CT20" i="11" s="1"/>
  <c r="CS21" i="11"/>
  <c r="CR21" i="11"/>
  <c r="CQ21" i="11"/>
  <c r="CP21" i="11"/>
  <c r="CP20" i="11" s="1"/>
  <c r="CN21" i="11"/>
  <c r="CM21" i="11"/>
  <c r="CL21" i="11"/>
  <c r="CK21" i="11"/>
  <c r="CJ21" i="11"/>
  <c r="CI21" i="11"/>
  <c r="CH21" i="11"/>
  <c r="CG21" i="11"/>
  <c r="CF21" i="11"/>
  <c r="CE21" i="11"/>
  <c r="CD21" i="11"/>
  <c r="CC21" i="11"/>
  <c r="CA21" i="11"/>
  <c r="BZ21" i="11"/>
  <c r="BY21" i="11"/>
  <c r="BX21" i="11"/>
  <c r="BW21" i="11"/>
  <c r="BV21" i="11"/>
  <c r="BU21" i="11"/>
  <c r="BT21" i="11"/>
  <c r="BS21" i="11"/>
  <c r="BR21" i="11"/>
  <c r="BQ21" i="11"/>
  <c r="BP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N21" i="11"/>
  <c r="AN20" i="11" s="1"/>
  <c r="AM21" i="11"/>
  <c r="AL21" i="11"/>
  <c r="AK21" i="11"/>
  <c r="AJ21" i="11"/>
  <c r="AI21" i="11"/>
  <c r="AH21" i="11"/>
  <c r="AH20" i="11" s="1"/>
  <c r="AG21" i="11"/>
  <c r="AF21" i="11"/>
  <c r="AF20" i="11" s="1"/>
  <c r="AE21" i="11"/>
  <c r="AD21" i="11"/>
  <c r="AC21" i="11"/>
  <c r="AA21" i="11"/>
  <c r="Z21" i="11"/>
  <c r="Y21" i="11"/>
  <c r="X21" i="11"/>
  <c r="X20" i="11" s="1"/>
  <c r="W21" i="11"/>
  <c r="V21" i="11"/>
  <c r="U21" i="11"/>
  <c r="T21" i="11"/>
  <c r="S21" i="11"/>
  <c r="R21" i="11"/>
  <c r="Q21" i="11"/>
  <c r="P21" i="11"/>
  <c r="P20" i="11" s="1"/>
  <c r="N21" i="11"/>
  <c r="N20" i="11" s="1"/>
  <c r="M21" i="11"/>
  <c r="L21" i="11"/>
  <c r="K21" i="11"/>
  <c r="J21" i="11"/>
  <c r="J20" i="11" s="1"/>
  <c r="I21" i="11"/>
  <c r="H21" i="11"/>
  <c r="H20" i="11" s="1"/>
  <c r="G21" i="11"/>
  <c r="F21" i="11"/>
  <c r="F20" i="11" s="1"/>
  <c r="E21" i="11"/>
  <c r="D21" i="11"/>
  <c r="C21" i="11"/>
  <c r="FA20" i="11"/>
  <c r="EZ20" i="11"/>
  <c r="EW20" i="11"/>
  <c r="EV20" i="11"/>
  <c r="ET20" i="11"/>
  <c r="ES20" i="11"/>
  <c r="ER20" i="11"/>
  <c r="EN20" i="11"/>
  <c r="EK20" i="11"/>
  <c r="EG20" i="11"/>
  <c r="EF20" i="11"/>
  <c r="ED20" i="11"/>
  <c r="EC20" i="11"/>
  <c r="DY20" i="11"/>
  <c r="DX20" i="11"/>
  <c r="DU20" i="11"/>
  <c r="DQ20" i="11"/>
  <c r="DP20" i="11"/>
  <c r="DN20" i="11"/>
  <c r="DM20" i="11"/>
  <c r="DL20" i="11"/>
  <c r="DI20" i="11"/>
  <c r="DH20" i="11"/>
  <c r="DF20" i="11"/>
  <c r="DE20" i="11"/>
  <c r="DA20" i="11"/>
  <c r="CZ20" i="11"/>
  <c r="CY20" i="11"/>
  <c r="CW20" i="11"/>
  <c r="CV20" i="11"/>
  <c r="CU20" i="11"/>
  <c r="CS20" i="11"/>
  <c r="CR20" i="11"/>
  <c r="CQ20" i="11"/>
  <c r="CN20" i="11"/>
  <c r="CM20" i="11"/>
  <c r="CL20" i="11"/>
  <c r="CK20" i="11"/>
  <c r="CJ20" i="11"/>
  <c r="CI20" i="11"/>
  <c r="CG20" i="11"/>
  <c r="CF20" i="11"/>
  <c r="CE20" i="11"/>
  <c r="CD20" i="11"/>
  <c r="CC20" i="11"/>
  <c r="CA20" i="11"/>
  <c r="BZ20" i="11"/>
  <c r="BY20" i="11"/>
  <c r="BX20" i="11"/>
  <c r="BW20" i="11"/>
  <c r="BV20" i="11"/>
  <c r="BU20" i="11"/>
  <c r="BT20" i="11"/>
  <c r="BS20" i="11"/>
  <c r="BR20" i="11"/>
  <c r="BQ20" i="11"/>
  <c r="BP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M20" i="11"/>
  <c r="AL20" i="11"/>
  <c r="AK20" i="11"/>
  <c r="AJ20" i="11"/>
  <c r="AI20" i="11"/>
  <c r="AG20" i="11"/>
  <c r="AE20" i="11"/>
  <c r="AD20" i="11"/>
  <c r="AC20" i="11"/>
  <c r="AA20" i="11"/>
  <c r="Z20" i="11"/>
  <c r="Y20" i="11"/>
  <c r="W20" i="11"/>
  <c r="V20" i="11"/>
  <c r="U20" i="11"/>
  <c r="T20" i="11"/>
  <c r="S20" i="11"/>
  <c r="R20" i="11"/>
  <c r="Q20" i="11"/>
  <c r="M20" i="11"/>
  <c r="L20" i="11"/>
  <c r="K20" i="11"/>
  <c r="I20" i="11"/>
  <c r="G20" i="11"/>
  <c r="E20" i="11"/>
  <c r="D20" i="11"/>
  <c r="C20" i="11"/>
  <c r="EB19" i="11"/>
  <c r="DO19" i="11"/>
  <c r="DB19" i="11"/>
  <c r="CO19" i="11"/>
  <c r="CB19" i="11"/>
  <c r="BO19" i="11"/>
  <c r="BO22" i="11" s="1"/>
  <c r="BB19" i="11"/>
  <c r="AO19" i="11"/>
  <c r="AB19" i="11"/>
  <c r="O19" i="11"/>
  <c r="EB18" i="11"/>
  <c r="DO18" i="11"/>
  <c r="DB18" i="11"/>
  <c r="CO18" i="11"/>
  <c r="CB18" i="11"/>
  <c r="BO18" i="11"/>
  <c r="BB18" i="11"/>
  <c r="AO18" i="11"/>
  <c r="AB18" i="11"/>
  <c r="O18" i="11"/>
  <c r="FC17" i="11"/>
  <c r="FO17" i="11" s="1"/>
  <c r="FB17" i="11"/>
  <c r="EL17" i="11"/>
  <c r="EK17" i="11"/>
  <c r="EJ17" i="11"/>
  <c r="EI17" i="11"/>
  <c r="EH17" i="11"/>
  <c r="EG17" i="11"/>
  <c r="EF17" i="11"/>
  <c r="EE17" i="11"/>
  <c r="ED17" i="11"/>
  <c r="EC17" i="11"/>
  <c r="EO17" i="11" s="1"/>
  <c r="EA17" i="11"/>
  <c r="DZ17" i="11"/>
  <c r="DY17" i="11"/>
  <c r="DX17" i="11"/>
  <c r="DW17" i="11"/>
  <c r="DV17" i="11"/>
  <c r="DU17" i="11"/>
  <c r="DT17" i="11"/>
  <c r="DS17" i="11"/>
  <c r="DR17" i="11"/>
  <c r="DQ17" i="11"/>
  <c r="DP17" i="11"/>
  <c r="EB17" i="11" s="1"/>
  <c r="DN17" i="11"/>
  <c r="DM17" i="11"/>
  <c r="DL17" i="11"/>
  <c r="DK17" i="11"/>
  <c r="DJ17" i="11"/>
  <c r="DI17" i="11"/>
  <c r="DH17" i="11"/>
  <c r="DG17" i="11"/>
  <c r="DF17" i="11"/>
  <c r="DE17" i="11"/>
  <c r="DO17" i="11" s="1"/>
  <c r="DC17" i="11"/>
  <c r="DB17" i="11"/>
  <c r="CO17" i="11"/>
  <c r="CA17" i="11"/>
  <c r="BZ17" i="11"/>
  <c r="BY17" i="11"/>
  <c r="BX17" i="11"/>
  <c r="BW17" i="11"/>
  <c r="BV17" i="11"/>
  <c r="BU17" i="11"/>
  <c r="BT17" i="11"/>
  <c r="BS17" i="11"/>
  <c r="BR17" i="11"/>
  <c r="BQ17" i="11"/>
  <c r="BP17" i="11"/>
  <c r="CB17" i="11" s="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O17" i="11" s="1"/>
  <c r="BA17" i="11"/>
  <c r="AZ17" i="11"/>
  <c r="AY17" i="11"/>
  <c r="AX17" i="11"/>
  <c r="AW17" i="11"/>
  <c r="AV17" i="11"/>
  <c r="AU17" i="11"/>
  <c r="AT17" i="11"/>
  <c r="AS17" i="11"/>
  <c r="AR17" i="11"/>
  <c r="BB17" i="11" s="1"/>
  <c r="AQ17" i="11"/>
  <c r="AP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O17" i="11" s="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EB16" i="11"/>
  <c r="DO16" i="11"/>
  <c r="DB16" i="11"/>
  <c r="CO16" i="11"/>
  <c r="CB16" i="11"/>
  <c r="BO16" i="11"/>
  <c r="BB16" i="11"/>
  <c r="AO16" i="11"/>
  <c r="AB16" i="11"/>
  <c r="O16" i="11"/>
  <c r="EB15" i="11"/>
  <c r="DO15" i="11"/>
  <c r="DB15" i="11"/>
  <c r="CO15" i="11"/>
  <c r="CB15" i="11"/>
  <c r="BO15" i="11"/>
  <c r="BB15" i="11"/>
  <c r="AO15" i="11"/>
  <c r="AB15" i="11"/>
  <c r="O15" i="11"/>
  <c r="FC14" i="11"/>
  <c r="FO14" i="11" s="1"/>
  <c r="FB14" i="11"/>
  <c r="EL14" i="11"/>
  <c r="EK14" i="11"/>
  <c r="EJ14" i="11"/>
  <c r="EI14" i="11"/>
  <c r="EH14" i="11"/>
  <c r="EG14" i="11"/>
  <c r="EF14" i="11"/>
  <c r="EE14" i="11"/>
  <c r="ED14" i="11"/>
  <c r="EC14" i="11"/>
  <c r="EO14" i="11" s="1"/>
  <c r="EA14" i="11"/>
  <c r="DZ14" i="11"/>
  <c r="DY14" i="11"/>
  <c r="DX14" i="11"/>
  <c r="DW14" i="11"/>
  <c r="DV14" i="11"/>
  <c r="DU14" i="11"/>
  <c r="DT14" i="11"/>
  <c r="EB14" i="11" s="1"/>
  <c r="DS14" i="11"/>
  <c r="DR14" i="11"/>
  <c r="DQ14" i="11"/>
  <c r="DP14" i="11"/>
  <c r="DN14" i="11"/>
  <c r="DM14" i="11"/>
  <c r="DL14" i="11"/>
  <c r="DK14" i="11"/>
  <c r="DJ14" i="11"/>
  <c r="DI14" i="11"/>
  <c r="DH14" i="11"/>
  <c r="DG14" i="11"/>
  <c r="DF14" i="11"/>
  <c r="DE14" i="11"/>
  <c r="DC14" i="11"/>
  <c r="DO14" i="11" s="1"/>
  <c r="DB14" i="11"/>
  <c r="CO14" i="11"/>
  <c r="CA14" i="11"/>
  <c r="BZ14" i="11"/>
  <c r="BY14" i="11"/>
  <c r="BX14" i="11"/>
  <c r="BW14" i="11"/>
  <c r="BV14" i="11"/>
  <c r="BU14" i="11"/>
  <c r="BT14" i="11"/>
  <c r="BS14" i="11"/>
  <c r="BR14" i="11"/>
  <c r="BQ14" i="11"/>
  <c r="BP14" i="11"/>
  <c r="CB14" i="11" s="1"/>
  <c r="BN14" i="11"/>
  <c r="BM14" i="11"/>
  <c r="BL14" i="11"/>
  <c r="BK14" i="11"/>
  <c r="BJ14" i="11"/>
  <c r="BI14" i="11"/>
  <c r="BH14" i="11"/>
  <c r="BG14" i="11"/>
  <c r="BO14" i="11" s="1"/>
  <c r="BF14" i="11"/>
  <c r="BE14" i="11"/>
  <c r="BD14" i="11"/>
  <c r="BC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BB14" i="11" s="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O14" i="11" s="1"/>
  <c r="AA14" i="11"/>
  <c r="Z14" i="11"/>
  <c r="Y14" i="11"/>
  <c r="X14" i="11"/>
  <c r="W14" i="11"/>
  <c r="V14" i="11"/>
  <c r="U14" i="11"/>
  <c r="T14" i="11"/>
  <c r="S14" i="11"/>
  <c r="R14" i="11"/>
  <c r="Q14" i="11"/>
  <c r="P14" i="11"/>
  <c r="AB14" i="11" s="1"/>
  <c r="O14" i="11"/>
  <c r="EB13" i="11"/>
  <c r="DO13" i="11"/>
  <c r="DB13" i="11"/>
  <c r="CO13" i="11"/>
  <c r="CB13" i="11"/>
  <c r="BO13" i="11"/>
  <c r="BB13" i="11"/>
  <c r="AO13" i="11"/>
  <c r="AO22" i="11" s="1"/>
  <c r="AB13" i="11"/>
  <c r="O13" i="11"/>
  <c r="EB12" i="11"/>
  <c r="DO12" i="11"/>
  <c r="DB12" i="11"/>
  <c r="CO12" i="11"/>
  <c r="CB12" i="11"/>
  <c r="BO12" i="11"/>
  <c r="BO21" i="11" s="1"/>
  <c r="BB12" i="11"/>
  <c r="AO12" i="11"/>
  <c r="AB12" i="11"/>
  <c r="O12" i="11"/>
  <c r="FC11" i="11"/>
  <c r="FO11" i="11" s="1"/>
  <c r="FB11" i="11"/>
  <c r="EL11" i="11"/>
  <c r="EK11" i="11"/>
  <c r="EJ11" i="11"/>
  <c r="EI11" i="11"/>
  <c r="EH11" i="11"/>
  <c r="EG11" i="11"/>
  <c r="EF11" i="11"/>
  <c r="EE11" i="11"/>
  <c r="ED11" i="11"/>
  <c r="EC11" i="11"/>
  <c r="EO11" i="11" s="1"/>
  <c r="EA11" i="11"/>
  <c r="DZ11" i="11"/>
  <c r="DY11" i="11"/>
  <c r="DX11" i="11"/>
  <c r="DW11" i="11"/>
  <c r="DV11" i="11"/>
  <c r="DU11" i="11"/>
  <c r="DT11" i="11"/>
  <c r="DS11" i="11"/>
  <c r="DR11" i="11"/>
  <c r="DQ11" i="11"/>
  <c r="DP11" i="11"/>
  <c r="EB11" i="11" s="1"/>
  <c r="DN11" i="11"/>
  <c r="DM11" i="11"/>
  <c r="DL11" i="11"/>
  <c r="DK11" i="11"/>
  <c r="DJ11" i="11"/>
  <c r="DI11" i="11"/>
  <c r="DH11" i="11"/>
  <c r="DG11" i="11"/>
  <c r="DF11" i="11"/>
  <c r="DE11" i="11"/>
  <c r="DO11" i="11" s="1"/>
  <c r="DC11" i="11"/>
  <c r="DB11" i="11"/>
  <c r="CO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CB11" i="11" s="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O11" i="11" s="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BB11" i="11" s="1"/>
  <c r="AN11" i="11"/>
  <c r="AM11" i="11"/>
  <c r="AL11" i="11"/>
  <c r="AK11" i="11"/>
  <c r="AJ11" i="11"/>
  <c r="AI11" i="11"/>
  <c r="AH11" i="11"/>
  <c r="AG11" i="11"/>
  <c r="AF11" i="11"/>
  <c r="AE11" i="11"/>
  <c r="AD11" i="11"/>
  <c r="AO11" i="11" s="1"/>
  <c r="AC11" i="11"/>
  <c r="AA11" i="11"/>
  <c r="Z11" i="11"/>
  <c r="Y11" i="11"/>
  <c r="X11" i="11"/>
  <c r="W11" i="11"/>
  <c r="V11" i="11"/>
  <c r="U11" i="11"/>
  <c r="T11" i="11"/>
  <c r="S11" i="11"/>
  <c r="R11" i="11"/>
  <c r="AB11" i="11" s="1"/>
  <c r="Q11" i="11"/>
  <c r="P11" i="11"/>
  <c r="O11" i="11"/>
  <c r="EB10" i="11"/>
  <c r="DO10" i="11"/>
  <c r="DB10" i="11"/>
  <c r="CO10" i="11"/>
  <c r="CO22" i="11" s="1"/>
  <c r="CB10" i="11"/>
  <c r="CB22" i="11" s="1"/>
  <c r="BO10" i="11"/>
  <c r="BB10" i="11"/>
  <c r="BB22" i="11" s="1"/>
  <c r="AO10" i="11"/>
  <c r="AB10" i="11"/>
  <c r="AB22" i="11" s="1"/>
  <c r="O10" i="11"/>
  <c r="EB9" i="11"/>
  <c r="DO9" i="11"/>
  <c r="DB9" i="11"/>
  <c r="DB21" i="11" s="1"/>
  <c r="CO9" i="11"/>
  <c r="CB9" i="11"/>
  <c r="CB21" i="11" s="1"/>
  <c r="CB20" i="11" s="1"/>
  <c r="BO9" i="11"/>
  <c r="BB9" i="11"/>
  <c r="BB21" i="11" s="1"/>
  <c r="BB20" i="11" s="1"/>
  <c r="AO9" i="11"/>
  <c r="AB9" i="11"/>
  <c r="O9" i="11"/>
  <c r="FO8" i="11"/>
  <c r="FC8" i="11"/>
  <c r="FB8" i="11"/>
  <c r="EL8" i="11"/>
  <c r="EK8" i="11"/>
  <c r="EJ8" i="11"/>
  <c r="EI8" i="11"/>
  <c r="EH8" i="11"/>
  <c r="EG8" i="11"/>
  <c r="EF8" i="11"/>
  <c r="EE8" i="11"/>
  <c r="ED8" i="11"/>
  <c r="EO8" i="11" s="1"/>
  <c r="EC8" i="11"/>
  <c r="EA8" i="11"/>
  <c r="DZ8" i="11"/>
  <c r="DY8" i="11"/>
  <c r="DX8" i="11"/>
  <c r="DW8" i="11"/>
  <c r="DV8" i="11"/>
  <c r="DU8" i="11"/>
  <c r="DT8" i="11"/>
  <c r="DS8" i="11"/>
  <c r="DR8" i="11"/>
  <c r="EB8" i="11" s="1"/>
  <c r="DQ8" i="11"/>
  <c r="DP8" i="11"/>
  <c r="DN8" i="11"/>
  <c r="DM8" i="11"/>
  <c r="DL8" i="11"/>
  <c r="DK8" i="11"/>
  <c r="DJ8" i="11"/>
  <c r="DI8" i="11"/>
  <c r="DH8" i="11"/>
  <c r="DG8" i="11"/>
  <c r="DF8" i="11"/>
  <c r="DE8" i="11"/>
  <c r="DC8" i="11"/>
  <c r="DO8" i="11" s="1"/>
  <c r="DB8" i="11"/>
  <c r="CO8" i="11"/>
  <c r="CA8" i="11"/>
  <c r="BZ8" i="11"/>
  <c r="BY8" i="11"/>
  <c r="BX8" i="11"/>
  <c r="BW8" i="11"/>
  <c r="BV8" i="11"/>
  <c r="BU8" i="11"/>
  <c r="BT8" i="11"/>
  <c r="BS8" i="11"/>
  <c r="BR8" i="11"/>
  <c r="BQ8" i="11"/>
  <c r="BP8" i="11"/>
  <c r="CB8" i="11" s="1"/>
  <c r="BN8" i="11"/>
  <c r="BM8" i="11"/>
  <c r="BL8" i="11"/>
  <c r="BK8" i="11"/>
  <c r="BJ8" i="11"/>
  <c r="BI8" i="11"/>
  <c r="BH8" i="11"/>
  <c r="BG8" i="11"/>
  <c r="BF8" i="11"/>
  <c r="BE8" i="11"/>
  <c r="BO8" i="11" s="1"/>
  <c r="BD8" i="11"/>
  <c r="BC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BB8" i="11" s="1"/>
  <c r="AN8" i="11"/>
  <c r="AM8" i="11"/>
  <c r="AL8" i="11"/>
  <c r="AK8" i="11"/>
  <c r="AJ8" i="11"/>
  <c r="AI8" i="11"/>
  <c r="AH8" i="11"/>
  <c r="AG8" i="11"/>
  <c r="AO8" i="11" s="1"/>
  <c r="AF8" i="11"/>
  <c r="AE8" i="11"/>
  <c r="AD8" i="11"/>
  <c r="AC8" i="11"/>
  <c r="AA8" i="11"/>
  <c r="Z8" i="11"/>
  <c r="Y8" i="11"/>
  <c r="X8" i="11"/>
  <c r="W8" i="11"/>
  <c r="V8" i="11"/>
  <c r="U8" i="11"/>
  <c r="T8" i="11"/>
  <c r="S8" i="11"/>
  <c r="R8" i="11"/>
  <c r="Q8" i="11"/>
  <c r="P8" i="11"/>
  <c r="AB8" i="11" s="1"/>
  <c r="O8" i="11"/>
  <c r="FO56" i="13"/>
  <c r="FB56" i="13"/>
  <c r="EO56" i="13"/>
  <c r="EB56" i="13"/>
  <c r="DO56" i="13"/>
  <c r="DB56" i="13"/>
  <c r="CO56" i="13"/>
  <c r="CB56" i="13"/>
  <c r="BO56" i="13"/>
  <c r="BB56" i="13"/>
  <c r="AO56" i="13"/>
  <c r="AB56" i="13"/>
  <c r="O56" i="13"/>
  <c r="FO55" i="13"/>
  <c r="FB55" i="13"/>
  <c r="EO55" i="13"/>
  <c r="EB55" i="13"/>
  <c r="DO55" i="13"/>
  <c r="DO54" i="13" s="1"/>
  <c r="DB55" i="13"/>
  <c r="CO55" i="13"/>
  <c r="CB55" i="13"/>
  <c r="BO55" i="13"/>
  <c r="BB55" i="13"/>
  <c r="AO55" i="13"/>
  <c r="AB55" i="13"/>
  <c r="O55" i="13"/>
  <c r="FF54" i="13"/>
  <c r="FD54" i="13"/>
  <c r="FC54" i="13"/>
  <c r="FO54" i="13" s="1"/>
  <c r="FA54" i="13"/>
  <c r="EZ54" i="13"/>
  <c r="EY54" i="13"/>
  <c r="EX54" i="13"/>
  <c r="EW54" i="13"/>
  <c r="EV54" i="13"/>
  <c r="EU54" i="13"/>
  <c r="ET54" i="13"/>
  <c r="ES54" i="13"/>
  <c r="ER54" i="13"/>
  <c r="EQ54" i="13"/>
  <c r="EP54" i="13"/>
  <c r="FB54" i="13" s="1"/>
  <c r="EN54" i="13"/>
  <c r="EM54" i="13"/>
  <c r="EL54" i="13"/>
  <c r="EK54" i="13"/>
  <c r="EJ54" i="13"/>
  <c r="EI54" i="13"/>
  <c r="EH54" i="13"/>
  <c r="EG54" i="13"/>
  <c r="EF54" i="13"/>
  <c r="EE54" i="13"/>
  <c r="ED54" i="13"/>
  <c r="EC54" i="13"/>
  <c r="EO54" i="13" s="1"/>
  <c r="EB54" i="13"/>
  <c r="EA54" i="13"/>
  <c r="DZ54" i="13"/>
  <c r="DY54" i="13"/>
  <c r="DX54" i="13"/>
  <c r="DW54" i="13"/>
  <c r="DV54" i="13"/>
  <c r="DU54" i="13"/>
  <c r="DT54" i="13"/>
  <c r="DS54" i="13"/>
  <c r="DR54" i="13"/>
  <c r="DQ54" i="13"/>
  <c r="DP54" i="13"/>
  <c r="DN54" i="13"/>
  <c r="DM54" i="13"/>
  <c r="DL54" i="13"/>
  <c r="DK54" i="13"/>
  <c r="DJ54" i="13"/>
  <c r="DI54" i="13"/>
  <c r="DH54" i="13"/>
  <c r="DG54" i="13"/>
  <c r="DF54" i="13"/>
  <c r="DE54" i="13"/>
  <c r="DD54" i="13"/>
  <c r="DC54" i="13"/>
  <c r="DA54" i="13"/>
  <c r="CZ54" i="13"/>
  <c r="CX54" i="13"/>
  <c r="CW54" i="13"/>
  <c r="CV54" i="13"/>
  <c r="CU54" i="13"/>
  <c r="CT54" i="13"/>
  <c r="CS54" i="13"/>
  <c r="CR54" i="13"/>
  <c r="CQ54" i="13"/>
  <c r="DB54" i="13" s="1"/>
  <c r="CP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O54" i="13" s="1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CB54" i="13" s="1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O54" i="13" s="1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BB54" i="13" s="1"/>
  <c r="AN54" i="13"/>
  <c r="AM54" i="13"/>
  <c r="AL54" i="13"/>
  <c r="AK54" i="13"/>
  <c r="AJ54" i="13"/>
  <c r="AI54" i="13"/>
  <c r="AH54" i="13"/>
  <c r="AG54" i="13"/>
  <c r="AF54" i="13"/>
  <c r="AE54" i="13"/>
  <c r="AO54" i="13" s="1"/>
  <c r="AD54" i="13"/>
  <c r="AC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AB54" i="13" s="1"/>
  <c r="O54" i="13"/>
  <c r="N54" i="13"/>
  <c r="M54" i="13"/>
  <c r="L54" i="13"/>
  <c r="K54" i="13"/>
  <c r="FO48" i="13"/>
  <c r="FA48" i="13"/>
  <c r="EZ48" i="13"/>
  <c r="EY48" i="13"/>
  <c r="EX48" i="13"/>
  <c r="EW48" i="13"/>
  <c r="EV48" i="13"/>
  <c r="EU48" i="13"/>
  <c r="ET48" i="13"/>
  <c r="FB48" i="13" s="1"/>
  <c r="ES48" i="13"/>
  <c r="ER48" i="13"/>
  <c r="EQ48" i="13"/>
  <c r="EP48" i="13"/>
  <c r="EN48" i="13"/>
  <c r="EM48" i="13"/>
  <c r="EL48" i="13"/>
  <c r="EK48" i="13"/>
  <c r="EJ48" i="13"/>
  <c r="EI48" i="13"/>
  <c r="EH48" i="13"/>
  <c r="EG48" i="13"/>
  <c r="EF48" i="13"/>
  <c r="EE48" i="13"/>
  <c r="ED48" i="13"/>
  <c r="EC48" i="13"/>
  <c r="EO48" i="13" s="1"/>
  <c r="EA48" i="13"/>
  <c r="DZ48" i="13"/>
  <c r="DY48" i="13"/>
  <c r="DX48" i="13"/>
  <c r="DW48" i="13"/>
  <c r="DV48" i="13"/>
  <c r="DU48" i="13"/>
  <c r="DT48" i="13"/>
  <c r="DS48" i="13"/>
  <c r="DR48" i="13"/>
  <c r="DQ48" i="13"/>
  <c r="DP48" i="13"/>
  <c r="EB48" i="13" s="1"/>
  <c r="DN48" i="13"/>
  <c r="DM48" i="13"/>
  <c r="DL48" i="13"/>
  <c r="DK48" i="13"/>
  <c r="DJ48" i="13"/>
  <c r="DI48" i="13"/>
  <c r="DH48" i="13"/>
  <c r="DG48" i="13"/>
  <c r="DF48" i="13"/>
  <c r="DE48" i="13"/>
  <c r="DC48" i="13"/>
  <c r="DO48" i="13" s="1"/>
  <c r="DA48" i="13"/>
  <c r="CW48" i="13"/>
  <c r="CV48" i="13"/>
  <c r="CU48" i="13"/>
  <c r="CT48" i="13"/>
  <c r="CT46" i="13" s="1"/>
  <c r="CS48" i="13"/>
  <c r="CR48" i="13"/>
  <c r="CQ48" i="13"/>
  <c r="CP48" i="13"/>
  <c r="CN48" i="13"/>
  <c r="CM48" i="13"/>
  <c r="CL48" i="13"/>
  <c r="CL46" i="13" s="1"/>
  <c r="CK48" i="13"/>
  <c r="CJ48" i="13"/>
  <c r="CI48" i="13"/>
  <c r="CH48" i="13"/>
  <c r="CG48" i="13"/>
  <c r="CF48" i="13"/>
  <c r="CE48" i="13"/>
  <c r="CD48" i="13"/>
  <c r="CD46" i="13" s="1"/>
  <c r="CC48" i="13"/>
  <c r="CA48" i="13"/>
  <c r="BZ48" i="13"/>
  <c r="BY48" i="13"/>
  <c r="BX48" i="13"/>
  <c r="BW48" i="13"/>
  <c r="BV48" i="13"/>
  <c r="BV46" i="13" s="1"/>
  <c r="BU48" i="13"/>
  <c r="BT48" i="13"/>
  <c r="BS48" i="13"/>
  <c r="BR48" i="13"/>
  <c r="BQ48" i="13"/>
  <c r="BP48" i="13"/>
  <c r="BN48" i="13"/>
  <c r="BN46" i="13" s="1"/>
  <c r="BM48" i="13"/>
  <c r="BL48" i="13"/>
  <c r="BK48" i="13"/>
  <c r="BJ48" i="13"/>
  <c r="BI48" i="13"/>
  <c r="BH48" i="13"/>
  <c r="BG48" i="13"/>
  <c r="BF48" i="13"/>
  <c r="BF46" i="13" s="1"/>
  <c r="BE48" i="13"/>
  <c r="BD48" i="13"/>
  <c r="BC48" i="13"/>
  <c r="BA48" i="13"/>
  <c r="AZ48" i="13"/>
  <c r="AY48" i="13"/>
  <c r="AX48" i="13"/>
  <c r="AX46" i="13" s="1"/>
  <c r="AW48" i="13"/>
  <c r="AV48" i="13"/>
  <c r="AU48" i="13"/>
  <c r="AT48" i="13"/>
  <c r="AS48" i="13"/>
  <c r="AR48" i="13"/>
  <c r="AQ48" i="13"/>
  <c r="AP48" i="13"/>
  <c r="AP46" i="13" s="1"/>
  <c r="AN48" i="13"/>
  <c r="AM48" i="13"/>
  <c r="AL48" i="13"/>
  <c r="AK48" i="13"/>
  <c r="AJ48" i="13"/>
  <c r="AI48" i="13"/>
  <c r="AH48" i="13"/>
  <c r="AH46" i="13" s="1"/>
  <c r="AG48" i="13"/>
  <c r="AF48" i="13"/>
  <c r="AE48" i="13"/>
  <c r="AD48" i="13"/>
  <c r="AC48" i="13"/>
  <c r="AB48" i="13"/>
  <c r="AA48" i="13"/>
  <c r="Z48" i="13"/>
  <c r="Z46" i="13" s="1"/>
  <c r="Y48" i="13"/>
  <c r="X48" i="13"/>
  <c r="W48" i="13"/>
  <c r="V48" i="13"/>
  <c r="U48" i="13"/>
  <c r="T48" i="13"/>
  <c r="S48" i="13"/>
  <c r="R48" i="13"/>
  <c r="R46" i="13" s="1"/>
  <c r="Q48" i="13"/>
  <c r="P48" i="13"/>
  <c r="N48" i="13"/>
  <c r="M48" i="13"/>
  <c r="L48" i="13"/>
  <c r="K48" i="13"/>
  <c r="J48" i="13"/>
  <c r="J46" i="13" s="1"/>
  <c r="I48" i="13"/>
  <c r="H48" i="13"/>
  <c r="G48" i="13"/>
  <c r="F48" i="13"/>
  <c r="E48" i="13"/>
  <c r="D48" i="13"/>
  <c r="C48" i="13"/>
  <c r="FO47" i="13"/>
  <c r="FA47" i="13"/>
  <c r="FA46" i="13" s="1"/>
  <c r="EZ47" i="13"/>
  <c r="EY47" i="13"/>
  <c r="EY46" i="13" s="1"/>
  <c r="EX47" i="13"/>
  <c r="EW47" i="13"/>
  <c r="EW46" i="13" s="1"/>
  <c r="EV47" i="13"/>
  <c r="EU47" i="13"/>
  <c r="ET47" i="13"/>
  <c r="ES47" i="13"/>
  <c r="ES46" i="13" s="1"/>
  <c r="ER47" i="13"/>
  <c r="EQ47" i="13"/>
  <c r="EQ46" i="13" s="1"/>
  <c r="EP47" i="13"/>
  <c r="FB47" i="13" s="1"/>
  <c r="EN47" i="13"/>
  <c r="EM47" i="13"/>
  <c r="EL47" i="13"/>
  <c r="EK47" i="13"/>
  <c r="EK46" i="13" s="1"/>
  <c r="EJ47" i="13"/>
  <c r="EI47" i="13"/>
  <c r="EI46" i="13" s="1"/>
  <c r="EH47" i="13"/>
  <c r="EG47" i="13"/>
  <c r="EG46" i="13" s="1"/>
  <c r="EF47" i="13"/>
  <c r="EE47" i="13"/>
  <c r="ED47" i="13"/>
  <c r="EC47" i="13"/>
  <c r="EC46" i="13" s="1"/>
  <c r="EA47" i="13"/>
  <c r="EA46" i="13" s="1"/>
  <c r="DZ47" i="13"/>
  <c r="DY47" i="13"/>
  <c r="DY46" i="13" s="1"/>
  <c r="DX47" i="13"/>
  <c r="DW47" i="13"/>
  <c r="DV47" i="13"/>
  <c r="DU47" i="13"/>
  <c r="DU46" i="13" s="1"/>
  <c r="DT47" i="13"/>
  <c r="DS47" i="13"/>
  <c r="DS46" i="13" s="1"/>
  <c r="DR47" i="13"/>
  <c r="DQ47" i="13"/>
  <c r="DQ46" i="13" s="1"/>
  <c r="DP47" i="13"/>
  <c r="EB47" i="13" s="1"/>
  <c r="DN47" i="13"/>
  <c r="DM47" i="13"/>
  <c r="DM46" i="13" s="1"/>
  <c r="DL47" i="13"/>
  <c r="DK47" i="13"/>
  <c r="DK46" i="13" s="1"/>
  <c r="DJ47" i="13"/>
  <c r="DI47" i="13"/>
  <c r="DI46" i="13" s="1"/>
  <c r="DH47" i="13"/>
  <c r="DG47" i="13"/>
  <c r="DF47" i="13"/>
  <c r="DE47" i="13"/>
  <c r="DE46" i="13" s="1"/>
  <c r="DC47" i="13"/>
  <c r="DO47" i="13" s="1"/>
  <c r="DA47" i="13"/>
  <c r="CY47" i="13"/>
  <c r="CY46" i="13" s="1"/>
  <c r="CX47" i="13"/>
  <c r="CW47" i="13"/>
  <c r="CV47" i="13"/>
  <c r="CU47" i="13"/>
  <c r="CU46" i="13" s="1"/>
  <c r="CT47" i="13"/>
  <c r="CS47" i="13"/>
  <c r="CS46" i="13" s="1"/>
  <c r="CR47" i="13"/>
  <c r="CQ47" i="13"/>
  <c r="CQ46" i="13" s="1"/>
  <c r="CP47" i="13"/>
  <c r="CN47" i="13"/>
  <c r="CM47" i="13"/>
  <c r="CM46" i="13" s="1"/>
  <c r="CL47" i="13"/>
  <c r="CK47" i="13"/>
  <c r="CK46" i="13" s="1"/>
  <c r="CJ47" i="13"/>
  <c r="CI47" i="13"/>
  <c r="CI46" i="13" s="1"/>
  <c r="CH47" i="13"/>
  <c r="CG47" i="13"/>
  <c r="CF47" i="13"/>
  <c r="CE47" i="13"/>
  <c r="CE46" i="13" s="1"/>
  <c r="CD47" i="13"/>
  <c r="CC47" i="13"/>
  <c r="CC46" i="13" s="1"/>
  <c r="CA47" i="13"/>
  <c r="CA46" i="13" s="1"/>
  <c r="BZ47" i="13"/>
  <c r="BY47" i="13"/>
  <c r="BX47" i="13"/>
  <c r="BW47" i="13"/>
  <c r="BW46" i="13" s="1"/>
  <c r="BV47" i="13"/>
  <c r="BU47" i="13"/>
  <c r="BU46" i="13" s="1"/>
  <c r="BT47" i="13"/>
  <c r="BS47" i="13"/>
  <c r="BS46" i="13" s="1"/>
  <c r="BR47" i="13"/>
  <c r="BQ47" i="13"/>
  <c r="BP47" i="13"/>
  <c r="BO47" i="13"/>
  <c r="BO46" i="13" s="1"/>
  <c r="BN47" i="13"/>
  <c r="BM47" i="13"/>
  <c r="BM46" i="13" s="1"/>
  <c r="BL47" i="13"/>
  <c r="BK47" i="13"/>
  <c r="BK46" i="13" s="1"/>
  <c r="BJ47" i="13"/>
  <c r="BI47" i="13"/>
  <c r="BH47" i="13"/>
  <c r="BG47" i="13"/>
  <c r="BG46" i="13" s="1"/>
  <c r="BF47" i="13"/>
  <c r="BE47" i="13"/>
  <c r="BE46" i="13" s="1"/>
  <c r="BD47" i="13"/>
  <c r="BC47" i="13"/>
  <c r="BC46" i="13" s="1"/>
  <c r="BA47" i="13"/>
  <c r="AZ47" i="13"/>
  <c r="AY47" i="13"/>
  <c r="AY46" i="13" s="1"/>
  <c r="AX47" i="13"/>
  <c r="AW47" i="13"/>
  <c r="AW46" i="13" s="1"/>
  <c r="AV47" i="13"/>
  <c r="AU47" i="13"/>
  <c r="AU46" i="13" s="1"/>
  <c r="AT47" i="13"/>
  <c r="AS47" i="13"/>
  <c r="AR47" i="13"/>
  <c r="AQ47" i="13"/>
  <c r="AQ46" i="13" s="1"/>
  <c r="AP47" i="13"/>
  <c r="AO47" i="13"/>
  <c r="AN47" i="13"/>
  <c r="AM47" i="13"/>
  <c r="AM46" i="13" s="1"/>
  <c r="AL47" i="13"/>
  <c r="AK47" i="13"/>
  <c r="AJ47" i="13"/>
  <c r="AI47" i="13"/>
  <c r="AI46" i="13" s="1"/>
  <c r="AH47" i="13"/>
  <c r="AG47" i="13"/>
  <c r="AG46" i="13" s="1"/>
  <c r="AF47" i="13"/>
  <c r="AE47" i="13"/>
  <c r="AE46" i="13" s="1"/>
  <c r="AD47" i="13"/>
  <c r="AC47" i="13"/>
  <c r="AA47" i="13"/>
  <c r="AA46" i="13" s="1"/>
  <c r="Z47" i="13"/>
  <c r="Y47" i="13"/>
  <c r="Y46" i="13" s="1"/>
  <c r="X47" i="13"/>
  <c r="W47" i="13"/>
  <c r="W46" i="13" s="1"/>
  <c r="V47" i="13"/>
  <c r="U47" i="13"/>
  <c r="T47" i="13"/>
  <c r="S47" i="13"/>
  <c r="S46" i="13" s="1"/>
  <c r="R47" i="13"/>
  <c r="Q47" i="13"/>
  <c r="Q46" i="13" s="1"/>
  <c r="P47" i="13"/>
  <c r="O47" i="13"/>
  <c r="N47" i="13"/>
  <c r="M47" i="13"/>
  <c r="L47" i="13"/>
  <c r="K47" i="13"/>
  <c r="K46" i="13" s="1"/>
  <c r="J47" i="13"/>
  <c r="I47" i="13"/>
  <c r="I46" i="13" s="1"/>
  <c r="H47" i="13"/>
  <c r="G47" i="13"/>
  <c r="G46" i="13" s="1"/>
  <c r="F47" i="13"/>
  <c r="E47" i="13"/>
  <c r="D47" i="13"/>
  <c r="C47" i="13"/>
  <c r="C46" i="13" s="1"/>
  <c r="EZ46" i="13"/>
  <c r="EX46" i="13"/>
  <c r="EV46" i="13"/>
  <c r="EU46" i="13"/>
  <c r="ET46" i="13"/>
  <c r="ER46" i="13"/>
  <c r="EP46" i="13"/>
  <c r="EN46" i="13"/>
  <c r="EM46" i="13"/>
  <c r="EL46" i="13"/>
  <c r="EJ46" i="13"/>
  <c r="EH46" i="13"/>
  <c r="EF46" i="13"/>
  <c r="EE46" i="13"/>
  <c r="ED46" i="13"/>
  <c r="DZ46" i="13"/>
  <c r="DX46" i="13"/>
  <c r="DW46" i="13"/>
  <c r="DV46" i="13"/>
  <c r="DT46" i="13"/>
  <c r="DR46" i="13"/>
  <c r="DP46" i="13"/>
  <c r="EB46" i="13" s="1"/>
  <c r="DN46" i="13"/>
  <c r="DL46" i="13"/>
  <c r="DJ46" i="13"/>
  <c r="DH46" i="13"/>
  <c r="DG46" i="13"/>
  <c r="DF46" i="13"/>
  <c r="DC46" i="13"/>
  <c r="DA46" i="13"/>
  <c r="CX46" i="13"/>
  <c r="CW46" i="13"/>
  <c r="CV46" i="13"/>
  <c r="CR46" i="13"/>
  <c r="CP46" i="13"/>
  <c r="CN46" i="13"/>
  <c r="CJ46" i="13"/>
  <c r="CH46" i="13"/>
  <c r="CG46" i="13"/>
  <c r="CF46" i="13"/>
  <c r="BZ46" i="13"/>
  <c r="BY46" i="13"/>
  <c r="BX46" i="13"/>
  <c r="BT46" i="13"/>
  <c r="BR46" i="13"/>
  <c r="BQ46" i="13"/>
  <c r="BP46" i="13"/>
  <c r="BL46" i="13"/>
  <c r="BJ46" i="13"/>
  <c r="BI46" i="13"/>
  <c r="BH46" i="13"/>
  <c r="BD46" i="13"/>
  <c r="BA46" i="13"/>
  <c r="AZ46" i="13"/>
  <c r="AV46" i="13"/>
  <c r="AT46" i="13"/>
  <c r="AS46" i="13"/>
  <c r="AR46" i="13"/>
  <c r="AN46" i="13"/>
  <c r="AL46" i="13"/>
  <c r="AK46" i="13"/>
  <c r="AJ46" i="13"/>
  <c r="AF46" i="13"/>
  <c r="AD46" i="13"/>
  <c r="AC46" i="13"/>
  <c r="X46" i="13"/>
  <c r="V46" i="13"/>
  <c r="U46" i="13"/>
  <c r="T46" i="13"/>
  <c r="P46" i="13"/>
  <c r="N46" i="13"/>
  <c r="M46" i="13"/>
  <c r="L46" i="13"/>
  <c r="H46" i="13"/>
  <c r="F46" i="13"/>
  <c r="E46" i="13"/>
  <c r="D46" i="13"/>
  <c r="EB45" i="13"/>
  <c r="DO45" i="13"/>
  <c r="DB45" i="13"/>
  <c r="CO45" i="13"/>
  <c r="CB45" i="13"/>
  <c r="BO45" i="13"/>
  <c r="BB45" i="13"/>
  <c r="AO45" i="13"/>
  <c r="AB45" i="13"/>
  <c r="O45" i="13"/>
  <c r="EB44" i="13"/>
  <c r="DO44" i="13"/>
  <c r="DB44" i="13"/>
  <c r="CO44" i="13"/>
  <c r="CB44" i="13"/>
  <c r="BO44" i="13"/>
  <c r="BB44" i="13"/>
  <c r="AO44" i="13"/>
  <c r="AB44" i="13"/>
  <c r="O44" i="13"/>
  <c r="FO43" i="13"/>
  <c r="FA43" i="13"/>
  <c r="EZ43" i="13"/>
  <c r="EY43" i="13"/>
  <c r="EX43" i="13"/>
  <c r="EW43" i="13"/>
  <c r="EV43" i="13"/>
  <c r="EU43" i="13"/>
  <c r="ET43" i="13"/>
  <c r="ES43" i="13"/>
  <c r="ER43" i="13"/>
  <c r="EQ43" i="13"/>
  <c r="EP43" i="13"/>
  <c r="FB43" i="13" s="1"/>
  <c r="EL43" i="13"/>
  <c r="EK43" i="13"/>
  <c r="EJ43" i="13"/>
  <c r="EI43" i="13"/>
  <c r="EH43" i="13"/>
  <c r="EG43" i="13"/>
  <c r="EF43" i="13"/>
  <c r="EE43" i="13"/>
  <c r="EO43" i="13" s="1"/>
  <c r="ED43" i="13"/>
  <c r="EC43" i="13"/>
  <c r="EA43" i="13"/>
  <c r="DZ43" i="13"/>
  <c r="DY43" i="13"/>
  <c r="DX43" i="13"/>
  <c r="DW43" i="13"/>
  <c r="DV43" i="13"/>
  <c r="DU43" i="13"/>
  <c r="DT43" i="13"/>
  <c r="DS43" i="13"/>
  <c r="DR43" i="13"/>
  <c r="DQ43" i="13"/>
  <c r="DP43" i="13"/>
  <c r="EB43" i="13" s="1"/>
  <c r="DN43" i="13"/>
  <c r="DM43" i="13"/>
  <c r="DL43" i="13"/>
  <c r="DK43" i="13"/>
  <c r="DJ43" i="13"/>
  <c r="DI43" i="13"/>
  <c r="DH43" i="13"/>
  <c r="DG43" i="13"/>
  <c r="DO43" i="13" s="1"/>
  <c r="DF43" i="13"/>
  <c r="DE43" i="13"/>
  <c r="DC43" i="13"/>
  <c r="DB43" i="13"/>
  <c r="CO43" i="13"/>
  <c r="CB43" i="13"/>
  <c r="BO43" i="13"/>
  <c r="BB43" i="13"/>
  <c r="AO43" i="13"/>
  <c r="AB43" i="13"/>
  <c r="J43" i="13"/>
  <c r="I43" i="13"/>
  <c r="H43" i="13"/>
  <c r="G43" i="13"/>
  <c r="F43" i="13"/>
  <c r="E43" i="13"/>
  <c r="D43" i="13"/>
  <c r="C43" i="13"/>
  <c r="O43" i="13" s="1"/>
  <c r="EB42" i="13"/>
  <c r="DO42" i="13"/>
  <c r="DB42" i="13"/>
  <c r="CO42" i="13"/>
  <c r="CB42" i="13"/>
  <c r="BO42" i="13"/>
  <c r="BB42" i="13"/>
  <c r="AO42" i="13"/>
  <c r="AB42" i="13"/>
  <c r="O42" i="13"/>
  <c r="EB41" i="13"/>
  <c r="DO41" i="13"/>
  <c r="DB41" i="13"/>
  <c r="CO41" i="13"/>
  <c r="CB41" i="13"/>
  <c r="BO41" i="13"/>
  <c r="BB41" i="13"/>
  <c r="AO41" i="13"/>
  <c r="AB41" i="13"/>
  <c r="O41" i="13"/>
  <c r="FO40" i="13"/>
  <c r="FA40" i="13"/>
  <c r="EZ40" i="13"/>
  <c r="EY40" i="13"/>
  <c r="EX40" i="13"/>
  <c r="EW40" i="13"/>
  <c r="EV40" i="13"/>
  <c r="EU40" i="13"/>
  <c r="ET40" i="13"/>
  <c r="ES40" i="13"/>
  <c r="ER40" i="13"/>
  <c r="EQ40" i="13"/>
  <c r="EP40" i="13"/>
  <c r="FB40" i="13" s="1"/>
  <c r="EL40" i="13"/>
  <c r="EK40" i="13"/>
  <c r="EJ40" i="13"/>
  <c r="EI40" i="13"/>
  <c r="EH40" i="13"/>
  <c r="EG40" i="13"/>
  <c r="EF40" i="13"/>
  <c r="EE40" i="13"/>
  <c r="EO40" i="13" s="1"/>
  <c r="ED40" i="13"/>
  <c r="EC40" i="13"/>
  <c r="EA40" i="13"/>
  <c r="DZ40" i="13"/>
  <c r="DY40" i="13"/>
  <c r="DX40" i="13"/>
  <c r="DW40" i="13"/>
  <c r="DV40" i="13"/>
  <c r="DU40" i="13"/>
  <c r="DT40" i="13"/>
  <c r="DS40" i="13"/>
  <c r="DR40" i="13"/>
  <c r="DQ40" i="13"/>
  <c r="DP40" i="13"/>
  <c r="EB40" i="13" s="1"/>
  <c r="DN40" i="13"/>
  <c r="DM40" i="13"/>
  <c r="DL40" i="13"/>
  <c r="DK40" i="13"/>
  <c r="DJ40" i="13"/>
  <c r="DI40" i="13"/>
  <c r="DH40" i="13"/>
  <c r="DG40" i="13"/>
  <c r="DO40" i="13" s="1"/>
  <c r="DF40" i="13"/>
  <c r="DE40" i="13"/>
  <c r="DC40" i="13"/>
  <c r="DB40" i="13"/>
  <c r="CO40" i="13"/>
  <c r="CB40" i="13"/>
  <c r="BO40" i="13"/>
  <c r="BB40" i="13"/>
  <c r="AO40" i="13"/>
  <c r="AB40" i="13"/>
  <c r="J40" i="13"/>
  <c r="I40" i="13"/>
  <c r="H40" i="13"/>
  <c r="G40" i="13"/>
  <c r="F40" i="13"/>
  <c r="E40" i="13"/>
  <c r="D40" i="13"/>
  <c r="C40" i="13"/>
  <c r="O40" i="13" s="1"/>
  <c r="EB39" i="13"/>
  <c r="DO39" i="13"/>
  <c r="DB39" i="13"/>
  <c r="CO39" i="13"/>
  <c r="CB39" i="13"/>
  <c r="BO39" i="13"/>
  <c r="BB39" i="13"/>
  <c r="AO39" i="13"/>
  <c r="AB39" i="13"/>
  <c r="O39" i="13"/>
  <c r="EB38" i="13"/>
  <c r="DO38" i="13"/>
  <c r="DB38" i="13"/>
  <c r="CO38" i="13"/>
  <c r="CB38" i="13"/>
  <c r="BO38" i="13"/>
  <c r="BB38" i="13"/>
  <c r="AO38" i="13"/>
  <c r="AB38" i="13"/>
  <c r="O38" i="13"/>
  <c r="FO37" i="13"/>
  <c r="FA37" i="13"/>
  <c r="EZ37" i="13"/>
  <c r="EY37" i="13"/>
  <c r="EX37" i="13"/>
  <c r="EW37" i="13"/>
  <c r="EV37" i="13"/>
  <c r="EU37" i="13"/>
  <c r="ET37" i="13"/>
  <c r="ES37" i="13"/>
  <c r="ER37" i="13"/>
  <c r="EQ37" i="13"/>
  <c r="EP37" i="13"/>
  <c r="FB37" i="13" s="1"/>
  <c r="EL37" i="13"/>
  <c r="EK37" i="13"/>
  <c r="EJ37" i="13"/>
  <c r="EI37" i="13"/>
  <c r="EH37" i="13"/>
  <c r="EG37" i="13"/>
  <c r="EF37" i="13"/>
  <c r="EE37" i="13"/>
  <c r="EO37" i="13" s="1"/>
  <c r="ED37" i="13"/>
  <c r="EC37" i="13"/>
  <c r="EA37" i="13"/>
  <c r="DZ37" i="13"/>
  <c r="DY37" i="13"/>
  <c r="DX37" i="13"/>
  <c r="DW37" i="13"/>
  <c r="DV37" i="13"/>
  <c r="DU37" i="13"/>
  <c r="DT37" i="13"/>
  <c r="DS37" i="13"/>
  <c r="DR37" i="13"/>
  <c r="DQ37" i="13"/>
  <c r="DP37" i="13"/>
  <c r="EB37" i="13" s="1"/>
  <c r="DN37" i="13"/>
  <c r="DM37" i="13"/>
  <c r="DL37" i="13"/>
  <c r="DK37" i="13"/>
  <c r="DJ37" i="13"/>
  <c r="DI37" i="13"/>
  <c r="DH37" i="13"/>
  <c r="DG37" i="13"/>
  <c r="DO37" i="13" s="1"/>
  <c r="DF37" i="13"/>
  <c r="DE37" i="13"/>
  <c r="DC37" i="13"/>
  <c r="DB37" i="13"/>
  <c r="CO37" i="13"/>
  <c r="CB37" i="13"/>
  <c r="BO37" i="13"/>
  <c r="BB37" i="13"/>
  <c r="AO37" i="13"/>
  <c r="AB37" i="13"/>
  <c r="J37" i="13"/>
  <c r="I37" i="13"/>
  <c r="H37" i="13"/>
  <c r="G37" i="13"/>
  <c r="F37" i="13"/>
  <c r="E37" i="13"/>
  <c r="D37" i="13"/>
  <c r="C37" i="13"/>
  <c r="O37" i="13" s="1"/>
  <c r="EB36" i="13"/>
  <c r="DO36" i="13"/>
  <c r="DB36" i="13"/>
  <c r="CO36" i="13"/>
  <c r="CB36" i="13"/>
  <c r="BO36" i="13"/>
  <c r="BB36" i="13"/>
  <c r="AO36" i="13"/>
  <c r="AB36" i="13"/>
  <c r="O36" i="13"/>
  <c r="EB35" i="13"/>
  <c r="DO35" i="13"/>
  <c r="DB35" i="13"/>
  <c r="CO35" i="13"/>
  <c r="CB35" i="13"/>
  <c r="BO35" i="13"/>
  <c r="BB35" i="13"/>
  <c r="AO35" i="13"/>
  <c r="AB35" i="13"/>
  <c r="O35" i="13"/>
  <c r="FO34" i="13"/>
  <c r="FA34" i="13"/>
  <c r="EZ34" i="13"/>
  <c r="EY34" i="13"/>
  <c r="EX34" i="13"/>
  <c r="EW34" i="13"/>
  <c r="EV34" i="13"/>
  <c r="EU34" i="13"/>
  <c r="ET34" i="13"/>
  <c r="ES34" i="13"/>
  <c r="ER34" i="13"/>
  <c r="EQ34" i="13"/>
  <c r="EP34" i="13"/>
  <c r="FB34" i="13" s="1"/>
  <c r="EL34" i="13"/>
  <c r="EK34" i="13"/>
  <c r="EJ34" i="13"/>
  <c r="EI34" i="13"/>
  <c r="EH34" i="13"/>
  <c r="EG34" i="13"/>
  <c r="EF34" i="13"/>
  <c r="EE34" i="13"/>
  <c r="EO34" i="13" s="1"/>
  <c r="ED34" i="13"/>
  <c r="EC34" i="13"/>
  <c r="EA34" i="13"/>
  <c r="DZ34" i="13"/>
  <c r="DY34" i="13"/>
  <c r="DX34" i="13"/>
  <c r="DW34" i="13"/>
  <c r="DV34" i="13"/>
  <c r="DU34" i="13"/>
  <c r="DT34" i="13"/>
  <c r="DS34" i="13"/>
  <c r="DR34" i="13"/>
  <c r="DQ34" i="13"/>
  <c r="DP34" i="13"/>
  <c r="EB34" i="13" s="1"/>
  <c r="DN34" i="13"/>
  <c r="DM34" i="13"/>
  <c r="DL34" i="13"/>
  <c r="DK34" i="13"/>
  <c r="DJ34" i="13"/>
  <c r="DI34" i="13"/>
  <c r="DH34" i="13"/>
  <c r="DG34" i="13"/>
  <c r="DO34" i="13" s="1"/>
  <c r="DF34" i="13"/>
  <c r="DE34" i="13"/>
  <c r="DC34" i="13"/>
  <c r="DB34" i="13"/>
  <c r="CO34" i="13"/>
  <c r="CB34" i="13"/>
  <c r="BO34" i="13"/>
  <c r="BB34" i="13"/>
  <c r="AO34" i="13"/>
  <c r="AB34" i="13"/>
  <c r="J34" i="13"/>
  <c r="I34" i="13"/>
  <c r="H34" i="13"/>
  <c r="G34" i="13"/>
  <c r="F34" i="13"/>
  <c r="E34" i="13"/>
  <c r="D34" i="13"/>
  <c r="C34" i="13"/>
  <c r="O34" i="13" s="1"/>
  <c r="EB33" i="13"/>
  <c r="DO33" i="13"/>
  <c r="DB33" i="13"/>
  <c r="DB48" i="13" s="1"/>
  <c r="CO33" i="13"/>
  <c r="CO48" i="13" s="1"/>
  <c r="CB33" i="13"/>
  <c r="CB48" i="13" s="1"/>
  <c r="BO33" i="13"/>
  <c r="BO48" i="13" s="1"/>
  <c r="BB33" i="13"/>
  <c r="BB48" i="13" s="1"/>
  <c r="AO33" i="13"/>
  <c r="AO48" i="13" s="1"/>
  <c r="AB33" i="13"/>
  <c r="O33" i="13"/>
  <c r="O48" i="13" s="1"/>
  <c r="EB32" i="13"/>
  <c r="DO32" i="13"/>
  <c r="DB32" i="13"/>
  <c r="DB47" i="13" s="1"/>
  <c r="DB46" i="13" s="1"/>
  <c r="CO32" i="13"/>
  <c r="CO47" i="13" s="1"/>
  <c r="CO46" i="13" s="1"/>
  <c r="CB32" i="13"/>
  <c r="CB47" i="13" s="1"/>
  <c r="BO32" i="13"/>
  <c r="BB32" i="13"/>
  <c r="BB47" i="13" s="1"/>
  <c r="AO32" i="13"/>
  <c r="AB32" i="13"/>
  <c r="AB47" i="13" s="1"/>
  <c r="AB46" i="13" s="1"/>
  <c r="O32" i="13"/>
  <c r="FO31" i="13"/>
  <c r="FA31" i="13"/>
  <c r="EZ31" i="13"/>
  <c r="EY31" i="13"/>
  <c r="EX31" i="13"/>
  <c r="EW31" i="13"/>
  <c r="EV31" i="13"/>
  <c r="EU31" i="13"/>
  <c r="ET31" i="13"/>
  <c r="ES31" i="13"/>
  <c r="ER31" i="13"/>
  <c r="EQ31" i="13"/>
  <c r="EP31" i="13"/>
  <c r="FB31" i="13" s="1"/>
  <c r="EL31" i="13"/>
  <c r="EK31" i="13"/>
  <c r="EJ31" i="13"/>
  <c r="EI31" i="13"/>
  <c r="EH31" i="13"/>
  <c r="EF31" i="13"/>
  <c r="EE31" i="13"/>
  <c r="ED31" i="13"/>
  <c r="EO31" i="13" s="1"/>
  <c r="EC31" i="13"/>
  <c r="EA31" i="13"/>
  <c r="DZ31" i="13"/>
  <c r="DY31" i="13"/>
  <c r="DX31" i="13"/>
  <c r="DW31" i="13"/>
  <c r="DV31" i="13"/>
  <c r="DU31" i="13"/>
  <c r="DS31" i="13"/>
  <c r="EB31" i="13" s="1"/>
  <c r="DR31" i="13"/>
  <c r="DQ31" i="13"/>
  <c r="DP31" i="13"/>
  <c r="DN31" i="13"/>
  <c r="DM31" i="13"/>
  <c r="DL31" i="13"/>
  <c r="DK31" i="13"/>
  <c r="DJ31" i="13"/>
  <c r="DI31" i="13"/>
  <c r="DH31" i="13"/>
  <c r="DG31" i="13"/>
  <c r="DF31" i="13"/>
  <c r="DE31" i="13"/>
  <c r="DO31" i="13" s="1"/>
  <c r="DC31" i="13"/>
  <c r="DB31" i="13"/>
  <c r="CO31" i="13"/>
  <c r="CB31" i="13"/>
  <c r="BO31" i="13"/>
  <c r="BB31" i="13"/>
  <c r="AO31" i="13"/>
  <c r="AB31" i="13"/>
  <c r="J31" i="13"/>
  <c r="I31" i="13"/>
  <c r="H31" i="13"/>
  <c r="G31" i="13"/>
  <c r="F31" i="13"/>
  <c r="E31" i="13"/>
  <c r="D31" i="13"/>
  <c r="C31" i="13"/>
  <c r="O31" i="13" s="1"/>
  <c r="CP27" i="13"/>
  <c r="FO25" i="13"/>
  <c r="FA25" i="13"/>
  <c r="EZ25" i="13"/>
  <c r="EY25" i="13"/>
  <c r="EX25" i="13"/>
  <c r="EW25" i="13"/>
  <c r="EV25" i="13"/>
  <c r="EU25" i="13"/>
  <c r="ET25" i="13"/>
  <c r="ES25" i="13"/>
  <c r="ER25" i="13"/>
  <c r="FB25" i="13" s="1"/>
  <c r="EQ28" i="13" s="1"/>
  <c r="EQ25" i="13"/>
  <c r="EP25" i="13"/>
  <c r="EN25" i="13"/>
  <c r="EM25" i="13"/>
  <c r="EL25" i="13"/>
  <c r="EK25" i="13"/>
  <c r="EJ25" i="13"/>
  <c r="EI25" i="13"/>
  <c r="EH25" i="13"/>
  <c r="EG25" i="13"/>
  <c r="EF25" i="13"/>
  <c r="EE25" i="13"/>
  <c r="ED25" i="13"/>
  <c r="EC25" i="13"/>
  <c r="EO25" i="13" s="1"/>
  <c r="EA25" i="13"/>
  <c r="DZ25" i="13"/>
  <c r="DY25" i="13"/>
  <c r="DX25" i="13"/>
  <c r="DW25" i="13"/>
  <c r="DV25" i="13"/>
  <c r="DV23" i="13" s="1"/>
  <c r="DU25" i="13"/>
  <c r="DT25" i="13"/>
  <c r="EB25" i="13" s="1"/>
  <c r="DS25" i="13"/>
  <c r="DR25" i="13"/>
  <c r="DQ25" i="13"/>
  <c r="DP25" i="13"/>
  <c r="DN25" i="13"/>
  <c r="DN23" i="13" s="1"/>
  <c r="DM25" i="13"/>
  <c r="DL25" i="13"/>
  <c r="DK25" i="13"/>
  <c r="DJ25" i="13"/>
  <c r="DI25" i="13"/>
  <c r="DH25" i="13"/>
  <c r="DG25" i="13"/>
  <c r="DF25" i="13"/>
  <c r="DF23" i="13" s="1"/>
  <c r="DE25" i="13"/>
  <c r="DD25" i="13"/>
  <c r="DC25" i="13"/>
  <c r="DO25" i="13" s="1"/>
  <c r="DA25" i="13"/>
  <c r="CY25" i="13"/>
  <c r="CX25" i="13"/>
  <c r="CW25" i="13"/>
  <c r="CW23" i="13" s="1"/>
  <c r="CV25" i="13"/>
  <c r="CU25" i="13"/>
  <c r="CT25" i="13"/>
  <c r="CS25" i="13"/>
  <c r="CR25" i="13"/>
  <c r="CQ25" i="13"/>
  <c r="CP25" i="13"/>
  <c r="CN25" i="13"/>
  <c r="CM25" i="13"/>
  <c r="CL25" i="13"/>
  <c r="CK25" i="13"/>
  <c r="CJ25" i="13"/>
  <c r="CI25" i="13"/>
  <c r="CH25" i="13"/>
  <c r="CG25" i="13"/>
  <c r="CG23" i="13" s="1"/>
  <c r="CF25" i="13"/>
  <c r="CE25" i="13"/>
  <c r="CD25" i="13"/>
  <c r="CC25" i="13"/>
  <c r="CA25" i="13"/>
  <c r="BZ25" i="13"/>
  <c r="BY25" i="13"/>
  <c r="BY23" i="13" s="1"/>
  <c r="BX25" i="13"/>
  <c r="BW25" i="13"/>
  <c r="BV25" i="13"/>
  <c r="BU25" i="13"/>
  <c r="BT25" i="13"/>
  <c r="BS25" i="13"/>
  <c r="BR25" i="13"/>
  <c r="BQ25" i="13"/>
  <c r="BQ23" i="13" s="1"/>
  <c r="BP25" i="13"/>
  <c r="BN25" i="13"/>
  <c r="BM25" i="13"/>
  <c r="BL25" i="13"/>
  <c r="BK25" i="13"/>
  <c r="BJ25" i="13"/>
  <c r="BI25" i="13"/>
  <c r="BI23" i="13" s="1"/>
  <c r="BH25" i="13"/>
  <c r="BG25" i="13"/>
  <c r="BF25" i="13"/>
  <c r="BE25" i="13"/>
  <c r="BD25" i="13"/>
  <c r="BC25" i="13"/>
  <c r="BA25" i="13"/>
  <c r="BA23" i="13" s="1"/>
  <c r="AZ25" i="13"/>
  <c r="AY25" i="13"/>
  <c r="AX25" i="13"/>
  <c r="AW25" i="13"/>
  <c r="AV25" i="13"/>
  <c r="AU25" i="13"/>
  <c r="AT25" i="13"/>
  <c r="AS25" i="13"/>
  <c r="AS23" i="13" s="1"/>
  <c r="AR25" i="13"/>
  <c r="AQ25" i="13"/>
  <c r="AP25" i="13"/>
  <c r="AN25" i="13"/>
  <c r="AM25" i="13"/>
  <c r="AL25" i="13"/>
  <c r="AK25" i="13"/>
  <c r="AK23" i="13" s="1"/>
  <c r="AJ25" i="13"/>
  <c r="AI25" i="13"/>
  <c r="AH25" i="13"/>
  <c r="AG25" i="13"/>
  <c r="AF25" i="13"/>
  <c r="AE25" i="13"/>
  <c r="AD25" i="13"/>
  <c r="AC25" i="13"/>
  <c r="AC23" i="13" s="1"/>
  <c r="AA25" i="13"/>
  <c r="Z25" i="13"/>
  <c r="Y25" i="13"/>
  <c r="X25" i="13"/>
  <c r="W25" i="13"/>
  <c r="V25" i="13"/>
  <c r="U25" i="13"/>
  <c r="U23" i="13" s="1"/>
  <c r="T25" i="13"/>
  <c r="S25" i="13"/>
  <c r="R25" i="13"/>
  <c r="Q25" i="13"/>
  <c r="P25" i="13"/>
  <c r="N25" i="13"/>
  <c r="M25" i="13"/>
  <c r="M23" i="13" s="1"/>
  <c r="L25" i="13"/>
  <c r="K25" i="13"/>
  <c r="J25" i="13"/>
  <c r="I25" i="13"/>
  <c r="H25" i="13"/>
  <c r="G25" i="13"/>
  <c r="F25" i="13"/>
  <c r="E25" i="13"/>
  <c r="E23" i="13" s="1"/>
  <c r="D25" i="13"/>
  <c r="C25" i="13"/>
  <c r="FO24" i="13"/>
  <c r="FA24" i="13"/>
  <c r="EZ24" i="13"/>
  <c r="EZ23" i="13" s="1"/>
  <c r="EY24" i="13"/>
  <c r="EX24" i="13"/>
  <c r="EW24" i="13"/>
  <c r="EV24" i="13"/>
  <c r="EU24" i="13"/>
  <c r="ET24" i="13"/>
  <c r="ES24" i="13"/>
  <c r="ER24" i="13"/>
  <c r="ER23" i="13" s="1"/>
  <c r="EQ24" i="13"/>
  <c r="EP24" i="13"/>
  <c r="FB24" i="13" s="1"/>
  <c r="EN24" i="13"/>
  <c r="EM24" i="13"/>
  <c r="EL24" i="13"/>
  <c r="EK24" i="13"/>
  <c r="EJ24" i="13"/>
  <c r="EJ23" i="13" s="1"/>
  <c r="EI24" i="13"/>
  <c r="EH24" i="13"/>
  <c r="EG24" i="13"/>
  <c r="EF24" i="13"/>
  <c r="EE24" i="13"/>
  <c r="ED24" i="13"/>
  <c r="EC24" i="13"/>
  <c r="EO24" i="13" s="1"/>
  <c r="EA24" i="13"/>
  <c r="DZ24" i="13"/>
  <c r="DY24" i="13"/>
  <c r="DX24" i="13"/>
  <c r="DW24" i="13"/>
  <c r="DV24" i="13"/>
  <c r="DU24" i="13"/>
  <c r="DT24" i="13"/>
  <c r="DT23" i="13" s="1"/>
  <c r="DS24" i="13"/>
  <c r="DR24" i="13"/>
  <c r="EB24" i="13" s="1"/>
  <c r="DQ24" i="13"/>
  <c r="DP24" i="13"/>
  <c r="DN24" i="13"/>
  <c r="DM24" i="13"/>
  <c r="DL24" i="13"/>
  <c r="DL23" i="13" s="1"/>
  <c r="DK24" i="13"/>
  <c r="DJ24" i="13"/>
  <c r="DI24" i="13"/>
  <c r="DH24" i="13"/>
  <c r="DG24" i="13"/>
  <c r="DF24" i="13"/>
  <c r="DE24" i="13"/>
  <c r="DD24" i="13"/>
  <c r="DD23" i="13" s="1"/>
  <c r="DC24" i="13"/>
  <c r="DO24" i="13" s="1"/>
  <c r="DB24" i="13"/>
  <c r="DA24" i="13"/>
  <c r="CY24" i="13"/>
  <c r="CX24" i="13"/>
  <c r="CW24" i="13"/>
  <c r="CV24" i="13"/>
  <c r="CU24" i="13"/>
  <c r="CU23" i="13" s="1"/>
  <c r="CT24" i="13"/>
  <c r="CS24" i="13"/>
  <c r="CR24" i="13"/>
  <c r="CQ24" i="13"/>
  <c r="CP24" i="13"/>
  <c r="CN24" i="13"/>
  <c r="CM24" i="13"/>
  <c r="CM23" i="13" s="1"/>
  <c r="CL24" i="13"/>
  <c r="CK24" i="13"/>
  <c r="CJ24" i="13"/>
  <c r="CI24" i="13"/>
  <c r="CH24" i="13"/>
  <c r="CG24" i="13"/>
  <c r="CF24" i="13"/>
  <c r="CE24" i="13"/>
  <c r="CE23" i="13" s="1"/>
  <c r="CD24" i="13"/>
  <c r="CC24" i="13"/>
  <c r="CA24" i="13"/>
  <c r="BZ24" i="13"/>
  <c r="BY24" i="13"/>
  <c r="BX24" i="13"/>
  <c r="BW24" i="13"/>
  <c r="BW23" i="13" s="1"/>
  <c r="BV24" i="13"/>
  <c r="BU24" i="13"/>
  <c r="BT24" i="13"/>
  <c r="BS24" i="13"/>
  <c r="BR24" i="13"/>
  <c r="BQ24" i="13"/>
  <c r="BP24" i="13"/>
  <c r="BN24" i="13"/>
  <c r="BM24" i="13"/>
  <c r="BL24" i="13"/>
  <c r="BK24" i="13"/>
  <c r="BJ24" i="13"/>
  <c r="BI24" i="13"/>
  <c r="BH24" i="13"/>
  <c r="BG24" i="13"/>
  <c r="BG23" i="13" s="1"/>
  <c r="BF24" i="13"/>
  <c r="BE24" i="13"/>
  <c r="BD24" i="13"/>
  <c r="BC24" i="13"/>
  <c r="BA24" i="13"/>
  <c r="AZ24" i="13"/>
  <c r="AY24" i="13"/>
  <c r="AY23" i="13" s="1"/>
  <c r="AX24" i="13"/>
  <c r="AW24" i="13"/>
  <c r="AV24" i="13"/>
  <c r="AU24" i="13"/>
  <c r="AT24" i="13"/>
  <c r="AS24" i="13"/>
  <c r="AR24" i="13"/>
  <c r="AQ24" i="13"/>
  <c r="AQ23" i="13" s="1"/>
  <c r="AP24" i="13"/>
  <c r="AN24" i="13"/>
  <c r="AM24" i="13"/>
  <c r="AL24" i="13"/>
  <c r="AK24" i="13"/>
  <c r="AJ24" i="13"/>
  <c r="AI24" i="13"/>
  <c r="AI23" i="13" s="1"/>
  <c r="AH24" i="13"/>
  <c r="AG24" i="13"/>
  <c r="AF24" i="13"/>
  <c r="AE24" i="13"/>
  <c r="AD24" i="13"/>
  <c r="AC24" i="13"/>
  <c r="AA24" i="13"/>
  <c r="AA23" i="13" s="1"/>
  <c r="Z24" i="13"/>
  <c r="Y24" i="13"/>
  <c r="X24" i="13"/>
  <c r="W24" i="13"/>
  <c r="V24" i="13"/>
  <c r="U24" i="13"/>
  <c r="T24" i="13"/>
  <c r="S24" i="13"/>
  <c r="S23" i="13" s="1"/>
  <c r="R24" i="13"/>
  <c r="Q24" i="13"/>
  <c r="P24" i="13"/>
  <c r="N24" i="13"/>
  <c r="M24" i="13"/>
  <c r="L24" i="13"/>
  <c r="K24" i="13"/>
  <c r="K23" i="13" s="1"/>
  <c r="J24" i="13"/>
  <c r="I24" i="13"/>
  <c r="H24" i="13"/>
  <c r="G24" i="13"/>
  <c r="F24" i="13"/>
  <c r="E24" i="13"/>
  <c r="D24" i="13"/>
  <c r="C24" i="13"/>
  <c r="C23" i="13" s="1"/>
  <c r="FA23" i="13"/>
  <c r="EY23" i="13"/>
  <c r="EX23" i="13"/>
  <c r="EW23" i="13"/>
  <c r="EV23" i="13"/>
  <c r="EU23" i="13"/>
  <c r="ET23" i="13"/>
  <c r="ES23" i="13"/>
  <c r="EQ23" i="13"/>
  <c r="EP23" i="13"/>
  <c r="EN23" i="13"/>
  <c r="EM23" i="13"/>
  <c r="EL23" i="13"/>
  <c r="EK23" i="13"/>
  <c r="EI23" i="13"/>
  <c r="EH23" i="13"/>
  <c r="EG23" i="13"/>
  <c r="EF23" i="13"/>
  <c r="EE23" i="13"/>
  <c r="ED23" i="13"/>
  <c r="EC23" i="13"/>
  <c r="EA23" i="13"/>
  <c r="DZ23" i="13"/>
  <c r="DY23" i="13"/>
  <c r="DX23" i="13"/>
  <c r="DW23" i="13"/>
  <c r="DU23" i="13"/>
  <c r="DS23" i="13"/>
  <c r="DR23" i="13"/>
  <c r="DQ23" i="13"/>
  <c r="DP23" i="13"/>
  <c r="DM23" i="13"/>
  <c r="DK23" i="13"/>
  <c r="DJ23" i="13"/>
  <c r="DI23" i="13"/>
  <c r="DH23" i="13"/>
  <c r="DG23" i="13"/>
  <c r="DE23" i="13"/>
  <c r="DC23" i="13"/>
  <c r="DO23" i="13" s="1"/>
  <c r="DA23" i="13"/>
  <c r="CY23" i="13"/>
  <c r="CX23" i="13"/>
  <c r="CV23" i="13"/>
  <c r="CT23" i="13"/>
  <c r="CS23" i="13"/>
  <c r="CR23" i="13"/>
  <c r="CQ23" i="13"/>
  <c r="CP23" i="13"/>
  <c r="CN23" i="13"/>
  <c r="CL23" i="13"/>
  <c r="CK23" i="13"/>
  <c r="CJ23" i="13"/>
  <c r="CI23" i="13"/>
  <c r="CH23" i="13"/>
  <c r="CF23" i="13"/>
  <c r="CD23" i="13"/>
  <c r="CC23" i="13"/>
  <c r="CA23" i="13"/>
  <c r="BZ23" i="13"/>
  <c r="BX23" i="13"/>
  <c r="BV23" i="13"/>
  <c r="BU23" i="13"/>
  <c r="BT23" i="13"/>
  <c r="BS23" i="13"/>
  <c r="BR23" i="13"/>
  <c r="BP23" i="13"/>
  <c r="BN23" i="13"/>
  <c r="BM23" i="13"/>
  <c r="BL23" i="13"/>
  <c r="BK23" i="13"/>
  <c r="BJ23" i="13"/>
  <c r="BH23" i="13"/>
  <c r="BF23" i="13"/>
  <c r="BE23" i="13"/>
  <c r="BD23" i="13"/>
  <c r="BC23" i="13"/>
  <c r="AZ23" i="13"/>
  <c r="AX23" i="13"/>
  <c r="AW23" i="13"/>
  <c r="AV23" i="13"/>
  <c r="AU23" i="13"/>
  <c r="AT23" i="13"/>
  <c r="AR23" i="13"/>
  <c r="AP23" i="13"/>
  <c r="AN23" i="13"/>
  <c r="AM23" i="13"/>
  <c r="AL23" i="13"/>
  <c r="AJ23" i="13"/>
  <c r="AH23" i="13"/>
  <c r="AG23" i="13"/>
  <c r="AF23" i="13"/>
  <c r="AE23" i="13"/>
  <c r="AD23" i="13"/>
  <c r="Z23" i="13"/>
  <c r="Y23" i="13"/>
  <c r="X23" i="13"/>
  <c r="W23" i="13"/>
  <c r="V23" i="13"/>
  <c r="T23" i="13"/>
  <c r="R23" i="13"/>
  <c r="Q23" i="13"/>
  <c r="P23" i="13"/>
  <c r="N23" i="13"/>
  <c r="L23" i="13"/>
  <c r="J23" i="13"/>
  <c r="I23" i="13"/>
  <c r="H23" i="13"/>
  <c r="G23" i="13"/>
  <c r="F23" i="13"/>
  <c r="D23" i="13"/>
  <c r="EB22" i="13"/>
  <c r="DO22" i="13"/>
  <c r="DB22" i="13"/>
  <c r="CO22" i="13"/>
  <c r="CB22" i="13"/>
  <c r="BO22" i="13"/>
  <c r="BB22" i="13"/>
  <c r="AO22" i="13"/>
  <c r="AB22" i="13"/>
  <c r="O22" i="13"/>
  <c r="EB21" i="13"/>
  <c r="DO21" i="13"/>
  <c r="DB21" i="13"/>
  <c r="CO21" i="13"/>
  <c r="CB21" i="13"/>
  <c r="BO21" i="13"/>
  <c r="BB21" i="13"/>
  <c r="AO21" i="13"/>
  <c r="AB21" i="13"/>
  <c r="O21" i="13"/>
  <c r="FO20" i="13"/>
  <c r="FA20" i="13"/>
  <c r="EZ20" i="13"/>
  <c r="EY20" i="13"/>
  <c r="EX20" i="13"/>
  <c r="EW20" i="13"/>
  <c r="EV20" i="13"/>
  <c r="EU20" i="13"/>
  <c r="ET20" i="13"/>
  <c r="ES20" i="13"/>
  <c r="ER20" i="13"/>
  <c r="EQ20" i="13"/>
  <c r="EP20" i="13"/>
  <c r="FB20" i="13" s="1"/>
  <c r="EL20" i="13"/>
  <c r="EK20" i="13"/>
  <c r="EJ20" i="13"/>
  <c r="EI20" i="13"/>
  <c r="EH20" i="13"/>
  <c r="EG20" i="13"/>
  <c r="EF20" i="13"/>
  <c r="EE20" i="13"/>
  <c r="ED20" i="13"/>
  <c r="EC20" i="13"/>
  <c r="EO20" i="13" s="1"/>
  <c r="EA20" i="13"/>
  <c r="DZ20" i="13"/>
  <c r="DY20" i="13"/>
  <c r="DX20" i="13"/>
  <c r="DW20" i="13"/>
  <c r="DV20" i="13"/>
  <c r="DU20" i="13"/>
  <c r="DT20" i="13"/>
  <c r="DS20" i="13"/>
  <c r="DR20" i="13"/>
  <c r="DQ20" i="13"/>
  <c r="DP20" i="13"/>
  <c r="EB20" i="13" s="1"/>
  <c r="DN20" i="13"/>
  <c r="DM20" i="13"/>
  <c r="DL20" i="13"/>
  <c r="DK20" i="13"/>
  <c r="DJ20" i="13"/>
  <c r="DI20" i="13"/>
  <c r="DH20" i="13"/>
  <c r="DG20" i="13"/>
  <c r="DF20" i="13"/>
  <c r="DE20" i="13"/>
  <c r="DD20" i="13"/>
  <c r="DC20" i="13"/>
  <c r="DO20" i="13" s="1"/>
  <c r="DB20" i="13"/>
  <c r="CO20" i="13"/>
  <c r="CB20" i="13"/>
  <c r="BO20" i="13"/>
  <c r="BB20" i="13"/>
  <c r="AO20" i="13"/>
  <c r="AB20" i="13"/>
  <c r="J20" i="13"/>
  <c r="I20" i="13"/>
  <c r="H20" i="13"/>
  <c r="G20" i="13"/>
  <c r="F20" i="13"/>
  <c r="E20" i="13"/>
  <c r="D20" i="13"/>
  <c r="C20" i="13"/>
  <c r="O20" i="13" s="1"/>
  <c r="EB19" i="13"/>
  <c r="DO19" i="13"/>
  <c r="DB19" i="13"/>
  <c r="CO19" i="13"/>
  <c r="CB19" i="13"/>
  <c r="BO19" i="13"/>
  <c r="BB19" i="13"/>
  <c r="AO19" i="13"/>
  <c r="AB19" i="13"/>
  <c r="O19" i="13"/>
  <c r="EB18" i="13"/>
  <c r="DO18" i="13"/>
  <c r="DB18" i="13"/>
  <c r="CO18" i="13"/>
  <c r="CB18" i="13"/>
  <c r="BO18" i="13"/>
  <c r="BB18" i="13"/>
  <c r="AO18" i="13"/>
  <c r="AB18" i="13"/>
  <c r="O18" i="13"/>
  <c r="FO17" i="13"/>
  <c r="FA17" i="13"/>
  <c r="EZ17" i="13"/>
  <c r="EY17" i="13"/>
  <c r="EX17" i="13"/>
  <c r="EW17" i="13"/>
  <c r="EV17" i="13"/>
  <c r="EU17" i="13"/>
  <c r="ET17" i="13"/>
  <c r="ES17" i="13"/>
  <c r="ER17" i="13"/>
  <c r="EQ17" i="13"/>
  <c r="EP17" i="13"/>
  <c r="FB17" i="13" s="1"/>
  <c r="EL17" i="13"/>
  <c r="EK17" i="13"/>
  <c r="EJ17" i="13"/>
  <c r="EI17" i="13"/>
  <c r="EH17" i="13"/>
  <c r="EG17" i="13"/>
  <c r="EO17" i="13" s="1"/>
  <c r="EF17" i="13"/>
  <c r="EE17" i="13"/>
  <c r="ED17" i="13"/>
  <c r="EC17" i="13"/>
  <c r="EA17" i="13"/>
  <c r="DZ17" i="13"/>
  <c r="DY17" i="13"/>
  <c r="DX17" i="13"/>
  <c r="DW17" i="13"/>
  <c r="DV17" i="13"/>
  <c r="DU17" i="13"/>
  <c r="DT17" i="13"/>
  <c r="DS17" i="13"/>
  <c r="DR17" i="13"/>
  <c r="DQ17" i="13"/>
  <c r="DP17" i="13"/>
  <c r="EB17" i="13" s="1"/>
  <c r="DN17" i="13"/>
  <c r="DM17" i="13"/>
  <c r="DL17" i="13"/>
  <c r="DK17" i="13"/>
  <c r="DJ17" i="13"/>
  <c r="DI17" i="13"/>
  <c r="DH17" i="13"/>
  <c r="DG17" i="13"/>
  <c r="DF17" i="13"/>
  <c r="DE17" i="13"/>
  <c r="DD17" i="13"/>
  <c r="DC17" i="13"/>
  <c r="DO17" i="13" s="1"/>
  <c r="DB17" i="13"/>
  <c r="CO17" i="13"/>
  <c r="CB17" i="13"/>
  <c r="BO17" i="13"/>
  <c r="BB17" i="13"/>
  <c r="AO17" i="13"/>
  <c r="AB17" i="13"/>
  <c r="J17" i="13"/>
  <c r="I17" i="13"/>
  <c r="H17" i="13"/>
  <c r="G17" i="13"/>
  <c r="F17" i="13"/>
  <c r="E17" i="13"/>
  <c r="D17" i="13"/>
  <c r="C17" i="13"/>
  <c r="O17" i="13" s="1"/>
  <c r="EB16" i="13"/>
  <c r="DO16" i="13"/>
  <c r="DB16" i="13"/>
  <c r="CO16" i="13"/>
  <c r="CO25" i="13" s="1"/>
  <c r="CB16" i="13"/>
  <c r="BO16" i="13"/>
  <c r="BB16" i="13"/>
  <c r="AO16" i="13"/>
  <c r="AB16" i="13"/>
  <c r="O16" i="13"/>
  <c r="EB15" i="13"/>
  <c r="DO15" i="13"/>
  <c r="DB15" i="13"/>
  <c r="CO15" i="13"/>
  <c r="CB15" i="13"/>
  <c r="BO15" i="13"/>
  <c r="BB15" i="13"/>
  <c r="AO15" i="13"/>
  <c r="AO24" i="13" s="1"/>
  <c r="AO23" i="13" s="1"/>
  <c r="AB15" i="13"/>
  <c r="O15" i="13"/>
  <c r="O24" i="13" s="1"/>
  <c r="FO14" i="13"/>
  <c r="FA14" i="13"/>
  <c r="EZ14" i="13"/>
  <c r="EY14" i="13"/>
  <c r="EX14" i="13"/>
  <c r="EW14" i="13"/>
  <c r="EV14" i="13"/>
  <c r="EU14" i="13"/>
  <c r="ET14" i="13"/>
  <c r="ES14" i="13"/>
  <c r="ER14" i="13"/>
  <c r="FB14" i="13" s="1"/>
  <c r="EQ14" i="13"/>
  <c r="EP14" i="13"/>
  <c r="EL14" i="13"/>
  <c r="EK14" i="13"/>
  <c r="EJ14" i="13"/>
  <c r="EI14" i="13"/>
  <c r="EH14" i="13"/>
  <c r="EG14" i="13"/>
  <c r="EF14" i="13"/>
  <c r="EE14" i="13"/>
  <c r="ED14" i="13"/>
  <c r="EC14" i="13"/>
  <c r="EO14" i="13" s="1"/>
  <c r="EA14" i="13"/>
  <c r="DZ14" i="13"/>
  <c r="DY14" i="13"/>
  <c r="DX14" i="13"/>
  <c r="DW14" i="13"/>
  <c r="DV14" i="13"/>
  <c r="DU14" i="13"/>
  <c r="DT14" i="13"/>
  <c r="DS14" i="13"/>
  <c r="DR14" i="13"/>
  <c r="EB14" i="13" s="1"/>
  <c r="DQ14" i="13"/>
  <c r="DP14" i="13"/>
  <c r="DN14" i="13"/>
  <c r="DM14" i="13"/>
  <c r="DL14" i="13"/>
  <c r="DK14" i="13"/>
  <c r="DJ14" i="13"/>
  <c r="DI14" i="13"/>
  <c r="DH14" i="13"/>
  <c r="DG14" i="13"/>
  <c r="DF14" i="13"/>
  <c r="DE14" i="13"/>
  <c r="DD14" i="13"/>
  <c r="DO14" i="13" s="1"/>
  <c r="DC14" i="13"/>
  <c r="DB14" i="13"/>
  <c r="CO14" i="13"/>
  <c r="CB14" i="13"/>
  <c r="BO14" i="13"/>
  <c r="BB14" i="13"/>
  <c r="AO14" i="13"/>
  <c r="AB14" i="13"/>
  <c r="J14" i="13"/>
  <c r="I14" i="13"/>
  <c r="H14" i="13"/>
  <c r="G14" i="13"/>
  <c r="F14" i="13"/>
  <c r="E14" i="13"/>
  <c r="D14" i="13"/>
  <c r="C14" i="13"/>
  <c r="O14" i="13" s="1"/>
  <c r="EB13" i="13"/>
  <c r="DO13" i="13"/>
  <c r="DB13" i="13"/>
  <c r="DB25" i="13" s="1"/>
  <c r="DB23" i="13" s="1"/>
  <c r="CO13" i="13"/>
  <c r="CB13" i="13"/>
  <c r="BO13" i="13"/>
  <c r="BB13" i="13"/>
  <c r="AO13" i="13"/>
  <c r="AB13" i="13"/>
  <c r="O13" i="13"/>
  <c r="EB12" i="13"/>
  <c r="DO12" i="13"/>
  <c r="DB12" i="13"/>
  <c r="CO12" i="13"/>
  <c r="CB12" i="13"/>
  <c r="BO12" i="13"/>
  <c r="BB12" i="13"/>
  <c r="AO12" i="13"/>
  <c r="AB12" i="13"/>
  <c r="O12" i="13"/>
  <c r="FO11" i="13"/>
  <c r="FA11" i="13"/>
  <c r="EZ11" i="13"/>
  <c r="EY11" i="13"/>
  <c r="EX11" i="13"/>
  <c r="EW11" i="13"/>
  <c r="EV11" i="13"/>
  <c r="EU11" i="13"/>
  <c r="ET11" i="13"/>
  <c r="ES11" i="13"/>
  <c r="ER11" i="13"/>
  <c r="EQ11" i="13"/>
  <c r="EP11" i="13"/>
  <c r="FB11" i="13" s="1"/>
  <c r="EL11" i="13"/>
  <c r="EK11" i="13"/>
  <c r="EJ11" i="13"/>
  <c r="EI11" i="13"/>
  <c r="EH11" i="13"/>
  <c r="EG11" i="13"/>
  <c r="EF11" i="13"/>
  <c r="EE11" i="13"/>
  <c r="ED11" i="13"/>
  <c r="EC11" i="13"/>
  <c r="EO11" i="13" s="1"/>
  <c r="EA11" i="13"/>
  <c r="DZ11" i="13"/>
  <c r="DY11" i="13"/>
  <c r="DX11" i="13"/>
  <c r="DW11" i="13"/>
  <c r="DV11" i="13"/>
  <c r="DU11" i="13"/>
  <c r="DT11" i="13"/>
  <c r="DS11" i="13"/>
  <c r="DR11" i="13"/>
  <c r="DQ11" i="13"/>
  <c r="DP11" i="13"/>
  <c r="EB11" i="13" s="1"/>
  <c r="DN11" i="13"/>
  <c r="DM11" i="13"/>
  <c r="DL11" i="13"/>
  <c r="DK11" i="13"/>
  <c r="DJ11" i="13"/>
  <c r="DI11" i="13"/>
  <c r="DH11" i="13"/>
  <c r="DG11" i="13"/>
  <c r="DF11" i="13"/>
  <c r="DE11" i="13"/>
  <c r="DD11" i="13"/>
  <c r="DC11" i="13"/>
  <c r="DO11" i="13" s="1"/>
  <c r="DB11" i="13"/>
  <c r="CO11" i="13"/>
  <c r="CB11" i="13"/>
  <c r="BO11" i="13"/>
  <c r="BB11" i="13"/>
  <c r="AO11" i="13"/>
  <c r="AB11" i="13"/>
  <c r="J11" i="13"/>
  <c r="I11" i="13"/>
  <c r="H11" i="13"/>
  <c r="G11" i="13"/>
  <c r="F11" i="13"/>
  <c r="E11" i="13"/>
  <c r="D11" i="13"/>
  <c r="C11" i="13"/>
  <c r="O11" i="13" s="1"/>
  <c r="EB10" i="13"/>
  <c r="DO10" i="13"/>
  <c r="DB10" i="13"/>
  <c r="CO10" i="13"/>
  <c r="CB10" i="13"/>
  <c r="CB25" i="13" s="1"/>
  <c r="BO10" i="13"/>
  <c r="BO25" i="13" s="1"/>
  <c r="BB10" i="13"/>
  <c r="BB25" i="13" s="1"/>
  <c r="AO10" i="13"/>
  <c r="AO25" i="13" s="1"/>
  <c r="AB10" i="13"/>
  <c r="AB25" i="13" s="1"/>
  <c r="O10" i="13"/>
  <c r="O25" i="13" s="1"/>
  <c r="EB9" i="13"/>
  <c r="DO9" i="13"/>
  <c r="DB9" i="13"/>
  <c r="CO9" i="13"/>
  <c r="CO24" i="13" s="1"/>
  <c r="CO23" i="13" s="1"/>
  <c r="CB9" i="13"/>
  <c r="CB24" i="13" s="1"/>
  <c r="BO9" i="13"/>
  <c r="BO24" i="13" s="1"/>
  <c r="BO23" i="13" s="1"/>
  <c r="BB9" i="13"/>
  <c r="BB24" i="13" s="1"/>
  <c r="BB23" i="13" s="1"/>
  <c r="AO9" i="13"/>
  <c r="AB9" i="13"/>
  <c r="AB24" i="13" s="1"/>
  <c r="AB23" i="13" s="1"/>
  <c r="O9" i="13"/>
  <c r="FO8" i="13"/>
  <c r="FA8" i="13"/>
  <c r="EZ8" i="13"/>
  <c r="EY8" i="13"/>
  <c r="EX8" i="13"/>
  <c r="EW8" i="13"/>
  <c r="EV8" i="13"/>
  <c r="EU8" i="13"/>
  <c r="ET8" i="13"/>
  <c r="FB8" i="13" s="1"/>
  <c r="ES8" i="13"/>
  <c r="ER8" i="13"/>
  <c r="EQ8" i="13"/>
  <c r="EP8" i="13"/>
  <c r="EL8" i="13"/>
  <c r="EK8" i="13"/>
  <c r="EJ8" i="13"/>
  <c r="EI8" i="13"/>
  <c r="EH8" i="13"/>
  <c r="EG8" i="13"/>
  <c r="EF8" i="13"/>
  <c r="EE8" i="13"/>
  <c r="ED8" i="13"/>
  <c r="EO8" i="13" s="1"/>
  <c r="EC8" i="13"/>
  <c r="EA8" i="13"/>
  <c r="DZ8" i="13"/>
  <c r="DY8" i="13"/>
  <c r="DX8" i="13"/>
  <c r="DW8" i="13"/>
  <c r="DV8" i="13"/>
  <c r="DU8" i="13"/>
  <c r="DT8" i="13"/>
  <c r="EB8" i="13" s="1"/>
  <c r="DS8" i="13"/>
  <c r="DR8" i="13"/>
  <c r="DQ8" i="13"/>
  <c r="DP8" i="13"/>
  <c r="DN8" i="13"/>
  <c r="DM8" i="13"/>
  <c r="DL8" i="13"/>
  <c r="DK8" i="13"/>
  <c r="DJ8" i="13"/>
  <c r="DI8" i="13"/>
  <c r="DH8" i="13"/>
  <c r="DG8" i="13"/>
  <c r="DF8" i="13"/>
  <c r="DE8" i="13"/>
  <c r="DD8" i="13"/>
  <c r="DO8" i="13" s="1"/>
  <c r="DC8" i="13"/>
  <c r="DB8" i="13"/>
  <c r="CO8" i="13"/>
  <c r="CB8" i="13"/>
  <c r="BO8" i="13"/>
  <c r="BB8" i="13"/>
  <c r="AO8" i="13"/>
  <c r="AB8" i="13"/>
  <c r="J8" i="13"/>
  <c r="I8" i="13"/>
  <c r="H8" i="13"/>
  <c r="G8" i="13"/>
  <c r="F8" i="13"/>
  <c r="E8" i="13"/>
  <c r="D8" i="13"/>
  <c r="C8" i="13"/>
  <c r="O8" i="13" s="1"/>
  <c r="DB38" i="14"/>
  <c r="CO38" i="14"/>
  <c r="BO38" i="14"/>
  <c r="BB38" i="14"/>
  <c r="AO38" i="14"/>
  <c r="AB38" i="14"/>
  <c r="O38" i="14"/>
  <c r="DB37" i="14"/>
  <c r="CO37" i="14"/>
  <c r="BO37" i="14"/>
  <c r="BB37" i="14"/>
  <c r="AO37" i="14"/>
  <c r="AB37" i="14"/>
  <c r="AB36" i="14" s="1"/>
  <c r="O37" i="14"/>
  <c r="DB36" i="14"/>
  <c r="CP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O36" i="14" s="1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CB36" i="14" s="1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O36" i="14" s="1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BB36" i="14" s="1"/>
  <c r="AO36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CP30" i="14"/>
  <c r="CP28" i="14" s="1"/>
  <c r="DB28" i="14" s="1"/>
  <c r="CN30" i="14"/>
  <c r="CM30" i="14"/>
  <c r="CL30" i="14"/>
  <c r="CK30" i="14"/>
  <c r="CJ30" i="14"/>
  <c r="CI30" i="14"/>
  <c r="CH30" i="14"/>
  <c r="CH28" i="14" s="1"/>
  <c r="CG30" i="14"/>
  <c r="CF30" i="14"/>
  <c r="CE30" i="14"/>
  <c r="CD30" i="14"/>
  <c r="CC30" i="14"/>
  <c r="CO30" i="14" s="1"/>
  <c r="CA30" i="14"/>
  <c r="BZ30" i="14"/>
  <c r="BZ28" i="14" s="1"/>
  <c r="BY30" i="14"/>
  <c r="BX30" i="14"/>
  <c r="BW30" i="14"/>
  <c r="BV30" i="14"/>
  <c r="BU30" i="14"/>
  <c r="BT30" i="14"/>
  <c r="BS30" i="14"/>
  <c r="BR30" i="14"/>
  <c r="BR28" i="14" s="1"/>
  <c r="BQ30" i="14"/>
  <c r="BP30" i="14"/>
  <c r="CB30" i="14" s="1"/>
  <c r="BN30" i="14"/>
  <c r="BM30" i="14"/>
  <c r="BL30" i="14"/>
  <c r="BK30" i="14"/>
  <c r="BJ30" i="14"/>
  <c r="BJ28" i="14" s="1"/>
  <c r="BI30" i="14"/>
  <c r="BH30" i="14"/>
  <c r="BG30" i="14"/>
  <c r="BF30" i="14"/>
  <c r="BE30" i="14"/>
  <c r="BD30" i="14"/>
  <c r="BC30" i="14"/>
  <c r="BO30" i="14" s="1"/>
  <c r="BA30" i="14"/>
  <c r="AZ30" i="14"/>
  <c r="AY30" i="14"/>
  <c r="AX30" i="14"/>
  <c r="AW30" i="14"/>
  <c r="AV30" i="14"/>
  <c r="AU30" i="14"/>
  <c r="AT30" i="14"/>
  <c r="AT28" i="14" s="1"/>
  <c r="AS30" i="14"/>
  <c r="AR30" i="14"/>
  <c r="BB30" i="14" s="1"/>
  <c r="AP30" i="14"/>
  <c r="AN30" i="14"/>
  <c r="AL30" i="14"/>
  <c r="AK30" i="14"/>
  <c r="AJ30" i="14"/>
  <c r="AJ28" i="14" s="1"/>
  <c r="AI30" i="14"/>
  <c r="AH30" i="14"/>
  <c r="AG30" i="14"/>
  <c r="AF30" i="14"/>
  <c r="AE30" i="14"/>
  <c r="AD30" i="14"/>
  <c r="AC30" i="14"/>
  <c r="AA30" i="14"/>
  <c r="Z30" i="14"/>
  <c r="Y30" i="14"/>
  <c r="X30" i="14"/>
  <c r="W30" i="14"/>
  <c r="V30" i="14"/>
  <c r="U30" i="14"/>
  <c r="T30" i="14"/>
  <c r="T28" i="14" s="1"/>
  <c r="S30" i="14"/>
  <c r="R30" i="14"/>
  <c r="Q30" i="14"/>
  <c r="P30" i="14"/>
  <c r="N30" i="14"/>
  <c r="M30" i="14"/>
  <c r="L30" i="14"/>
  <c r="L28" i="14" s="1"/>
  <c r="K30" i="14"/>
  <c r="J30" i="14"/>
  <c r="I30" i="14"/>
  <c r="H30" i="14"/>
  <c r="G30" i="14"/>
  <c r="F30" i="14"/>
  <c r="E30" i="14"/>
  <c r="D30" i="14"/>
  <c r="D28" i="14" s="1"/>
  <c r="C30" i="14"/>
  <c r="DB29" i="14"/>
  <c r="CP29" i="14"/>
  <c r="CN29" i="14"/>
  <c r="CM29" i="14"/>
  <c r="CL29" i="14"/>
  <c r="CK29" i="14"/>
  <c r="CK28" i="14" s="1"/>
  <c r="CJ29" i="14"/>
  <c r="CI29" i="14"/>
  <c r="CI28" i="14" s="1"/>
  <c r="CH29" i="14"/>
  <c r="CG29" i="14"/>
  <c r="CG28" i="14" s="1"/>
  <c r="CF29" i="14"/>
  <c r="CE29" i="14"/>
  <c r="CD29" i="14"/>
  <c r="CC29" i="14"/>
  <c r="CC28" i="14" s="1"/>
  <c r="CA29" i="14"/>
  <c r="CA28" i="14" s="1"/>
  <c r="BZ29" i="14"/>
  <c r="BY29" i="14"/>
  <c r="BY28" i="14" s="1"/>
  <c r="BX29" i="14"/>
  <c r="BW29" i="14"/>
  <c r="BV29" i="14"/>
  <c r="BU29" i="14"/>
  <c r="BU28" i="14" s="1"/>
  <c r="BT29" i="14"/>
  <c r="BS29" i="14"/>
  <c r="BS28" i="14" s="1"/>
  <c r="BR29" i="14"/>
  <c r="BQ29" i="14"/>
  <c r="BQ28" i="14" s="1"/>
  <c r="BP29" i="14"/>
  <c r="CB29" i="14" s="1"/>
  <c r="BN29" i="14"/>
  <c r="BM29" i="14"/>
  <c r="BM28" i="14" s="1"/>
  <c r="BL29" i="14"/>
  <c r="BK29" i="14"/>
  <c r="BK28" i="14" s="1"/>
  <c r="BJ29" i="14"/>
  <c r="BI29" i="14"/>
  <c r="BI28" i="14" s="1"/>
  <c r="BH29" i="14"/>
  <c r="BG29" i="14"/>
  <c r="BF29" i="14"/>
  <c r="BE29" i="14"/>
  <c r="BE28" i="14" s="1"/>
  <c r="BD29" i="14"/>
  <c r="BC29" i="14"/>
  <c r="BC28" i="14" s="1"/>
  <c r="BA29" i="14"/>
  <c r="BA28" i="14" s="1"/>
  <c r="AZ29" i="14"/>
  <c r="AY29" i="14"/>
  <c r="AX29" i="14"/>
  <c r="AW29" i="14"/>
  <c r="AW28" i="14" s="1"/>
  <c r="AV29" i="14"/>
  <c r="AU29" i="14"/>
  <c r="AU28" i="14" s="1"/>
  <c r="AT29" i="14"/>
  <c r="AS29" i="14"/>
  <c r="AS28" i="14" s="1"/>
  <c r="AR29" i="14"/>
  <c r="AP29" i="14"/>
  <c r="BB29" i="14" s="1"/>
  <c r="AN29" i="14"/>
  <c r="AN28" i="14" s="1"/>
  <c r="AL29" i="14"/>
  <c r="AK29" i="14"/>
  <c r="AK28" i="14" s="1"/>
  <c r="AJ29" i="14"/>
  <c r="AI29" i="14"/>
  <c r="AI28" i="14" s="1"/>
  <c r="AH29" i="14"/>
  <c r="AG29" i="14"/>
  <c r="AF29" i="14"/>
  <c r="AE29" i="14"/>
  <c r="AE28" i="14" s="1"/>
  <c r="AD29" i="14"/>
  <c r="AC29" i="14"/>
  <c r="AC28" i="14" s="1"/>
  <c r="AA29" i="14"/>
  <c r="AA28" i="14" s="1"/>
  <c r="Z29" i="14"/>
  <c r="Y29" i="14"/>
  <c r="X29" i="14"/>
  <c r="W29" i="14"/>
  <c r="W28" i="14" s="1"/>
  <c r="V29" i="14"/>
  <c r="U29" i="14"/>
  <c r="U28" i="14" s="1"/>
  <c r="T29" i="14"/>
  <c r="S29" i="14"/>
  <c r="S28" i="14" s="1"/>
  <c r="R29" i="14"/>
  <c r="Q29" i="14"/>
  <c r="P29" i="14"/>
  <c r="N29" i="14"/>
  <c r="M29" i="14"/>
  <c r="M28" i="14" s="1"/>
  <c r="L29" i="14"/>
  <c r="K29" i="14"/>
  <c r="K28" i="14" s="1"/>
  <c r="J29" i="14"/>
  <c r="I29" i="14"/>
  <c r="H29" i="14"/>
  <c r="G29" i="14"/>
  <c r="G28" i="14" s="1"/>
  <c r="F29" i="14"/>
  <c r="E29" i="14"/>
  <c r="E28" i="14" s="1"/>
  <c r="D29" i="14"/>
  <c r="C29" i="14"/>
  <c r="C28" i="14" s="1"/>
  <c r="CN28" i="14"/>
  <c r="CM28" i="14"/>
  <c r="CL28" i="14"/>
  <c r="CJ28" i="14"/>
  <c r="CF28" i="14"/>
  <c r="CE28" i="14"/>
  <c r="CD28" i="14"/>
  <c r="BX28" i="14"/>
  <c r="BW28" i="14"/>
  <c r="BV28" i="14"/>
  <c r="BT28" i="14"/>
  <c r="BP28" i="14"/>
  <c r="BN28" i="14"/>
  <c r="BL28" i="14"/>
  <c r="BH28" i="14"/>
  <c r="BG28" i="14"/>
  <c r="BF28" i="14"/>
  <c r="BD28" i="14"/>
  <c r="AZ28" i="14"/>
  <c r="AY28" i="14"/>
  <c r="AX28" i="14"/>
  <c r="AV28" i="14"/>
  <c r="AR28" i="14"/>
  <c r="AP28" i="14"/>
  <c r="AL28" i="14"/>
  <c r="AH28" i="14"/>
  <c r="AG28" i="14"/>
  <c r="AF28" i="14"/>
  <c r="AD28" i="14"/>
  <c r="Z28" i="14"/>
  <c r="Y28" i="14"/>
  <c r="X28" i="14"/>
  <c r="V28" i="14"/>
  <c r="R28" i="14"/>
  <c r="Q28" i="14"/>
  <c r="P28" i="14"/>
  <c r="N28" i="14"/>
  <c r="J28" i="14"/>
  <c r="I28" i="14"/>
  <c r="H28" i="14"/>
  <c r="F28" i="14"/>
  <c r="DB27" i="14"/>
  <c r="CO27" i="14"/>
  <c r="BO27" i="14"/>
  <c r="BB27" i="14"/>
  <c r="AO27" i="14"/>
  <c r="AO30" i="14" s="1"/>
  <c r="AB27" i="14"/>
  <c r="O27" i="14"/>
  <c r="DB26" i="14"/>
  <c r="CO26" i="14"/>
  <c r="BO26" i="14"/>
  <c r="BB26" i="14"/>
  <c r="AO26" i="14"/>
  <c r="AB26" i="14"/>
  <c r="O26" i="14"/>
  <c r="DB25" i="14"/>
  <c r="CP25" i="14"/>
  <c r="CO25" i="14"/>
  <c r="BZ25" i="14"/>
  <c r="BY25" i="14"/>
  <c r="BX25" i="14"/>
  <c r="BW25" i="14"/>
  <c r="BV25" i="14"/>
  <c r="BU25" i="14"/>
  <c r="BT25" i="14"/>
  <c r="BS25" i="14"/>
  <c r="BR25" i="14"/>
  <c r="BQ25" i="14"/>
  <c r="BP25" i="14"/>
  <c r="CB25" i="14" s="1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O25" i="14" s="1"/>
  <c r="BA25" i="14"/>
  <c r="AZ25" i="14"/>
  <c r="AY25" i="14"/>
  <c r="AX25" i="14"/>
  <c r="AW25" i="14"/>
  <c r="AV25" i="14"/>
  <c r="AU25" i="14"/>
  <c r="AT25" i="14"/>
  <c r="BB25" i="14" s="1"/>
  <c r="AS25" i="14"/>
  <c r="AR25" i="14"/>
  <c r="AP25" i="14"/>
  <c r="AO25" i="14"/>
  <c r="AB25" i="14"/>
  <c r="N25" i="14"/>
  <c r="M25" i="14"/>
  <c r="L25" i="14"/>
  <c r="K25" i="14"/>
  <c r="J25" i="14"/>
  <c r="I25" i="14"/>
  <c r="H25" i="14"/>
  <c r="G25" i="14"/>
  <c r="F25" i="14"/>
  <c r="E25" i="14"/>
  <c r="O25" i="14" s="1"/>
  <c r="D25" i="14"/>
  <c r="C25" i="14"/>
  <c r="DB24" i="14"/>
  <c r="CO24" i="14"/>
  <c r="BO24" i="14"/>
  <c r="BB24" i="14"/>
  <c r="AO24" i="14"/>
  <c r="AB24" i="14"/>
  <c r="AB30" i="14" s="1"/>
  <c r="O24" i="14"/>
  <c r="O30" i="14" s="1"/>
  <c r="DB23" i="14"/>
  <c r="CO23" i="14"/>
  <c r="BO23" i="14"/>
  <c r="BB23" i="14"/>
  <c r="AO23" i="14"/>
  <c r="AO29" i="14" s="1"/>
  <c r="AO28" i="14" s="1"/>
  <c r="AB23" i="14"/>
  <c r="AB29" i="14" s="1"/>
  <c r="AB28" i="14" s="1"/>
  <c r="O23" i="14"/>
  <c r="O29" i="14" s="1"/>
  <c r="CP22" i="14"/>
  <c r="DB22" i="14" s="1"/>
  <c r="CO22" i="14"/>
  <c r="BZ22" i="14"/>
  <c r="BY22" i="14"/>
  <c r="BX22" i="14"/>
  <c r="BW22" i="14"/>
  <c r="BV22" i="14"/>
  <c r="BU22" i="14"/>
  <c r="BT22" i="14"/>
  <c r="BS22" i="14"/>
  <c r="BR22" i="14"/>
  <c r="BQ22" i="14"/>
  <c r="BP22" i="14"/>
  <c r="CB22" i="14" s="1"/>
  <c r="BN22" i="14"/>
  <c r="BM22" i="14"/>
  <c r="BL22" i="14"/>
  <c r="BK22" i="14"/>
  <c r="BJ22" i="14"/>
  <c r="BI22" i="14"/>
  <c r="BH22" i="14"/>
  <c r="BG22" i="14"/>
  <c r="BO22" i="14" s="1"/>
  <c r="BF22" i="14"/>
  <c r="BE22" i="14"/>
  <c r="BD22" i="14"/>
  <c r="BC22" i="14"/>
  <c r="BA22" i="14"/>
  <c r="AZ22" i="14"/>
  <c r="AY22" i="14"/>
  <c r="AX22" i="14"/>
  <c r="AW22" i="14"/>
  <c r="AV22" i="14"/>
  <c r="AU22" i="14"/>
  <c r="AT22" i="14"/>
  <c r="AS22" i="14"/>
  <c r="AR22" i="14"/>
  <c r="AP22" i="14"/>
  <c r="BB22" i="14" s="1"/>
  <c r="AO22" i="14"/>
  <c r="AB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O22" i="14" s="1"/>
  <c r="DB16" i="14"/>
  <c r="CP16" i="14"/>
  <c r="CN16" i="14"/>
  <c r="CM16" i="14"/>
  <c r="CL16" i="14"/>
  <c r="CK16" i="14"/>
  <c r="CJ16" i="14"/>
  <c r="CI16" i="14"/>
  <c r="CI14" i="14" s="1"/>
  <c r="CH16" i="14"/>
  <c r="CG16" i="14"/>
  <c r="CG14" i="14" s="1"/>
  <c r="CF16" i="14"/>
  <c r="CE16" i="14"/>
  <c r="CD16" i="14"/>
  <c r="CC16" i="14"/>
  <c r="CO16" i="14" s="1"/>
  <c r="CA16" i="14"/>
  <c r="CA14" i="14" s="1"/>
  <c r="BZ16" i="14"/>
  <c r="BY16" i="14"/>
  <c r="BY14" i="14" s="1"/>
  <c r="BX16" i="14"/>
  <c r="BW16" i="14"/>
  <c r="BV16" i="14"/>
  <c r="BU16" i="14"/>
  <c r="BT16" i="14"/>
  <c r="BS16" i="14"/>
  <c r="BS14" i="14" s="1"/>
  <c r="BR16" i="14"/>
  <c r="BQ16" i="14"/>
  <c r="BQ14" i="14" s="1"/>
  <c r="BP16" i="14"/>
  <c r="CB16" i="14" s="1"/>
  <c r="BN16" i="14"/>
  <c r="BM16" i="14"/>
  <c r="BL16" i="14"/>
  <c r="BK16" i="14"/>
  <c r="BK14" i="14" s="1"/>
  <c r="BJ16" i="14"/>
  <c r="BI16" i="14"/>
  <c r="BI14" i="14" s="1"/>
  <c r="BH16" i="14"/>
  <c r="BG16" i="14"/>
  <c r="BF16" i="14"/>
  <c r="BE16" i="14"/>
  <c r="BD16" i="14"/>
  <c r="BC16" i="14"/>
  <c r="BO16" i="14" s="1"/>
  <c r="BA16" i="14"/>
  <c r="BA14" i="14" s="1"/>
  <c r="AZ16" i="14"/>
  <c r="AY16" i="14"/>
  <c r="AX16" i="14"/>
  <c r="AW16" i="14"/>
  <c r="AV16" i="14"/>
  <c r="AU16" i="14"/>
  <c r="AU14" i="14" s="1"/>
  <c r="AT16" i="14"/>
  <c r="AS16" i="14"/>
  <c r="AS14" i="14" s="1"/>
  <c r="AR16" i="14"/>
  <c r="AQ16" i="14"/>
  <c r="AP16" i="14"/>
  <c r="BB16" i="14" s="1"/>
  <c r="AO16" i="14"/>
  <c r="AN16" i="14"/>
  <c r="AM16" i="14"/>
  <c r="AM14" i="14" s="1"/>
  <c r="AL16" i="14"/>
  <c r="AK16" i="14"/>
  <c r="AK14" i="14" s="1"/>
  <c r="AJ16" i="14"/>
  <c r="AI16" i="14"/>
  <c r="AH16" i="14"/>
  <c r="AG16" i="14"/>
  <c r="AF16" i="14"/>
  <c r="AE16" i="14"/>
  <c r="AE14" i="14" s="1"/>
  <c r="AD16" i="14"/>
  <c r="AC16" i="14"/>
  <c r="AC14" i="14" s="1"/>
  <c r="AA16" i="14"/>
  <c r="Z16" i="14"/>
  <c r="Y16" i="14"/>
  <c r="X16" i="14"/>
  <c r="W16" i="14"/>
  <c r="W14" i="14" s="1"/>
  <c r="V16" i="14"/>
  <c r="U16" i="14"/>
  <c r="U14" i="14" s="1"/>
  <c r="T16" i="14"/>
  <c r="S16" i="14"/>
  <c r="R16" i="14"/>
  <c r="Q16" i="14"/>
  <c r="P16" i="14"/>
  <c r="O16" i="14"/>
  <c r="N16" i="14"/>
  <c r="M16" i="14"/>
  <c r="M14" i="14" s="1"/>
  <c r="L16" i="14"/>
  <c r="K16" i="14"/>
  <c r="J16" i="14"/>
  <c r="I16" i="14"/>
  <c r="H16" i="14"/>
  <c r="G16" i="14"/>
  <c r="G14" i="14" s="1"/>
  <c r="F16" i="14"/>
  <c r="E16" i="14"/>
  <c r="E14" i="14" s="1"/>
  <c r="D16" i="14"/>
  <c r="C16" i="14"/>
  <c r="CP15" i="14"/>
  <c r="CP14" i="14" s="1"/>
  <c r="DB14" i="14" s="1"/>
  <c r="CN15" i="14"/>
  <c r="CN14" i="14" s="1"/>
  <c r="CM15" i="14"/>
  <c r="CL15" i="14"/>
  <c r="CL14" i="14" s="1"/>
  <c r="CK15" i="14"/>
  <c r="CJ15" i="14"/>
  <c r="CI15" i="14"/>
  <c r="CH15" i="14"/>
  <c r="CH14" i="14" s="1"/>
  <c r="CG15" i="14"/>
  <c r="CF15" i="14"/>
  <c r="CF14" i="14" s="1"/>
  <c r="CE15" i="14"/>
  <c r="CD15" i="14"/>
  <c r="CD14" i="14" s="1"/>
  <c r="CC15" i="14"/>
  <c r="CO15" i="14" s="1"/>
  <c r="CA15" i="14"/>
  <c r="BZ15" i="14"/>
  <c r="BZ14" i="14" s="1"/>
  <c r="BY15" i="14"/>
  <c r="BX15" i="14"/>
  <c r="BX14" i="14" s="1"/>
  <c r="BW15" i="14"/>
  <c r="BV15" i="14"/>
  <c r="BV14" i="14" s="1"/>
  <c r="BU15" i="14"/>
  <c r="BT15" i="14"/>
  <c r="BS15" i="14"/>
  <c r="BR15" i="14"/>
  <c r="BR14" i="14" s="1"/>
  <c r="BQ15" i="14"/>
  <c r="BP15" i="14"/>
  <c r="CB15" i="14" s="1"/>
  <c r="BN15" i="14"/>
  <c r="BN14" i="14" s="1"/>
  <c r="BM15" i="14"/>
  <c r="BL15" i="14"/>
  <c r="BK15" i="14"/>
  <c r="BJ15" i="14"/>
  <c r="BJ14" i="14" s="1"/>
  <c r="BI15" i="14"/>
  <c r="BH15" i="14"/>
  <c r="BH14" i="14" s="1"/>
  <c r="BG15" i="14"/>
  <c r="BF15" i="14"/>
  <c r="BF14" i="14" s="1"/>
  <c r="BE15" i="14"/>
  <c r="BD15" i="14"/>
  <c r="BC15" i="14"/>
  <c r="BO15" i="14" s="1"/>
  <c r="BA15" i="14"/>
  <c r="AZ15" i="14"/>
  <c r="AZ14" i="14" s="1"/>
  <c r="AY15" i="14"/>
  <c r="AX15" i="14"/>
  <c r="AX14" i="14" s="1"/>
  <c r="AW15" i="14"/>
  <c r="AV15" i="14"/>
  <c r="AU15" i="14"/>
  <c r="AT15" i="14"/>
  <c r="AT14" i="14" s="1"/>
  <c r="AS15" i="14"/>
  <c r="AR15" i="14"/>
  <c r="AR14" i="14" s="1"/>
  <c r="AQ15" i="14"/>
  <c r="AP15" i="14"/>
  <c r="AP14" i="14" s="1"/>
  <c r="AN15" i="14"/>
  <c r="AM15" i="14"/>
  <c r="AL15" i="14"/>
  <c r="AL14" i="14" s="1"/>
  <c r="AK15" i="14"/>
  <c r="AJ15" i="14"/>
  <c r="AJ14" i="14" s="1"/>
  <c r="AI15" i="14"/>
  <c r="AH15" i="14"/>
  <c r="AH14" i="14" s="1"/>
  <c r="AG15" i="14"/>
  <c r="AF15" i="14"/>
  <c r="AE15" i="14"/>
  <c r="AD15" i="14"/>
  <c r="AD14" i="14" s="1"/>
  <c r="AC15" i="14"/>
  <c r="AB15" i="14"/>
  <c r="AA15" i="14"/>
  <c r="Z15" i="14"/>
  <c r="Z14" i="14" s="1"/>
  <c r="Y15" i="14"/>
  <c r="X15" i="14"/>
  <c r="W15" i="14"/>
  <c r="V15" i="14"/>
  <c r="V14" i="14" s="1"/>
  <c r="U15" i="14"/>
  <c r="T15" i="14"/>
  <c r="T14" i="14" s="1"/>
  <c r="S15" i="14"/>
  <c r="R15" i="14"/>
  <c r="R14" i="14" s="1"/>
  <c r="Q15" i="14"/>
  <c r="P15" i="14"/>
  <c r="N15" i="14"/>
  <c r="N14" i="14" s="1"/>
  <c r="M15" i="14"/>
  <c r="L15" i="14"/>
  <c r="L14" i="14" s="1"/>
  <c r="K15" i="14"/>
  <c r="J15" i="14"/>
  <c r="J14" i="14" s="1"/>
  <c r="I15" i="14"/>
  <c r="H15" i="14"/>
  <c r="G15" i="14"/>
  <c r="F15" i="14"/>
  <c r="F14" i="14" s="1"/>
  <c r="E15" i="14"/>
  <c r="D15" i="14"/>
  <c r="D14" i="14" s="1"/>
  <c r="C15" i="14"/>
  <c r="CM14" i="14"/>
  <c r="CK14" i="14"/>
  <c r="CJ14" i="14"/>
  <c r="CE14" i="14"/>
  <c r="CC14" i="14"/>
  <c r="CO14" i="14" s="1"/>
  <c r="BW14" i="14"/>
  <c r="BU14" i="14"/>
  <c r="BT14" i="14"/>
  <c r="BM14" i="14"/>
  <c r="BL14" i="14"/>
  <c r="BG14" i="14"/>
  <c r="BE14" i="14"/>
  <c r="BD14" i="14"/>
  <c r="AY14" i="14"/>
  <c r="AW14" i="14"/>
  <c r="AV14" i="14"/>
  <c r="AQ14" i="14"/>
  <c r="AN14" i="14"/>
  <c r="AI14" i="14"/>
  <c r="AG14" i="14"/>
  <c r="AF14" i="14"/>
  <c r="AA14" i="14"/>
  <c r="Y14" i="14"/>
  <c r="X14" i="14"/>
  <c r="S14" i="14"/>
  <c r="Q14" i="14"/>
  <c r="P14" i="14"/>
  <c r="K14" i="14"/>
  <c r="I14" i="14"/>
  <c r="H14" i="14"/>
  <c r="C14" i="14"/>
  <c r="DB13" i="14"/>
  <c r="CO13" i="14"/>
  <c r="BO13" i="14"/>
  <c r="BB13" i="14"/>
  <c r="AO13" i="14"/>
  <c r="AB13" i="14"/>
  <c r="O13" i="14"/>
  <c r="DB12" i="14"/>
  <c r="CO12" i="14"/>
  <c r="BO12" i="14"/>
  <c r="BB12" i="14"/>
  <c r="AO12" i="14"/>
  <c r="AB12" i="14"/>
  <c r="O12" i="14"/>
  <c r="CP11" i="14"/>
  <c r="DB11" i="14" s="1"/>
  <c r="CO11" i="14"/>
  <c r="BZ11" i="14"/>
  <c r="BY11" i="14"/>
  <c r="BX11" i="14"/>
  <c r="BW11" i="14"/>
  <c r="BV11" i="14"/>
  <c r="BU11" i="14"/>
  <c r="BT11" i="14"/>
  <c r="BS11" i="14"/>
  <c r="CB11" i="14" s="1"/>
  <c r="BR11" i="14"/>
  <c r="BQ11" i="14"/>
  <c r="BP11" i="14"/>
  <c r="BN11" i="14"/>
  <c r="BM11" i="14"/>
  <c r="BL11" i="14"/>
  <c r="BK11" i="14"/>
  <c r="BJ11" i="14"/>
  <c r="BI11" i="14"/>
  <c r="BH11" i="14"/>
  <c r="BG11" i="14"/>
  <c r="BF11" i="14"/>
  <c r="BE11" i="14"/>
  <c r="BD11" i="14"/>
  <c r="BC11" i="14"/>
  <c r="BO11" i="14" s="1"/>
  <c r="BA11" i="14"/>
  <c r="AZ11" i="14"/>
  <c r="AY11" i="14"/>
  <c r="AX11" i="14"/>
  <c r="AW11" i="14"/>
  <c r="AV11" i="14"/>
  <c r="AU11" i="14"/>
  <c r="AT11" i="14"/>
  <c r="AS11" i="14"/>
  <c r="AR11" i="14"/>
  <c r="AQ11" i="14"/>
  <c r="AP11" i="14"/>
  <c r="BB11" i="14" s="1"/>
  <c r="AO11" i="14"/>
  <c r="AB11" i="14"/>
  <c r="N11" i="14"/>
  <c r="M11" i="14"/>
  <c r="L11" i="14"/>
  <c r="K11" i="14"/>
  <c r="J11" i="14"/>
  <c r="I11" i="14"/>
  <c r="H11" i="14"/>
  <c r="G11" i="14"/>
  <c r="O11" i="14" s="1"/>
  <c r="F11" i="14"/>
  <c r="E11" i="14"/>
  <c r="D11" i="14"/>
  <c r="C11" i="14"/>
  <c r="DB10" i="14"/>
  <c r="CO10" i="14"/>
  <c r="BO10" i="14"/>
  <c r="BB10" i="14"/>
  <c r="AO10" i="14"/>
  <c r="AB10" i="14"/>
  <c r="AB16" i="14" s="1"/>
  <c r="O10" i="14"/>
  <c r="DB9" i="14"/>
  <c r="CO9" i="14"/>
  <c r="BO9" i="14"/>
  <c r="BB9" i="14"/>
  <c r="AO9" i="14"/>
  <c r="AO15" i="14" s="1"/>
  <c r="AO14" i="14" s="1"/>
  <c r="AB9" i="14"/>
  <c r="O9" i="14"/>
  <c r="O15" i="14" s="1"/>
  <c r="O14" i="14" s="1"/>
  <c r="CP8" i="14"/>
  <c r="DB8" i="14" s="1"/>
  <c r="CO8" i="14"/>
  <c r="BZ8" i="14"/>
  <c r="BY8" i="14"/>
  <c r="BX8" i="14"/>
  <c r="BW8" i="14"/>
  <c r="BV8" i="14"/>
  <c r="BU8" i="14"/>
  <c r="BT8" i="14"/>
  <c r="BS8" i="14"/>
  <c r="BR8" i="14"/>
  <c r="BQ8" i="14"/>
  <c r="CB8" i="14" s="1"/>
  <c r="BP8" i="14"/>
  <c r="BN8" i="14"/>
  <c r="BM8" i="14"/>
  <c r="BL8" i="14"/>
  <c r="BK8" i="14"/>
  <c r="BJ8" i="14"/>
  <c r="BI8" i="14"/>
  <c r="BH8" i="14"/>
  <c r="BG8" i="14"/>
  <c r="BF8" i="14"/>
  <c r="BE8" i="14"/>
  <c r="BD8" i="14"/>
  <c r="BC8" i="14"/>
  <c r="BO8" i="14" s="1"/>
  <c r="BA8" i="14"/>
  <c r="AZ8" i="14"/>
  <c r="AY8" i="14"/>
  <c r="AX8" i="14"/>
  <c r="AW8" i="14"/>
  <c r="AV8" i="14"/>
  <c r="AU8" i="14"/>
  <c r="AT8" i="14"/>
  <c r="AS8" i="14"/>
  <c r="AR8" i="14"/>
  <c r="AQ8" i="14"/>
  <c r="AP8" i="14"/>
  <c r="BB8" i="14" s="1"/>
  <c r="AO8" i="14"/>
  <c r="AB8" i="14"/>
  <c r="N8" i="14"/>
  <c r="M8" i="14"/>
  <c r="L8" i="14"/>
  <c r="K8" i="14"/>
  <c r="J8" i="14"/>
  <c r="I8" i="14"/>
  <c r="H8" i="14"/>
  <c r="G8" i="14"/>
  <c r="F8" i="14"/>
  <c r="E8" i="14"/>
  <c r="O8" i="14" s="1"/>
  <c r="D8" i="14"/>
  <c r="C8" i="14"/>
  <c r="FB32" i="12"/>
  <c r="EO32" i="12"/>
  <c r="DO32" i="12"/>
  <c r="DB32" i="12"/>
  <c r="CO32" i="12"/>
  <c r="CB32" i="12"/>
  <c r="CB30" i="12" s="1"/>
  <c r="BO32" i="12"/>
  <c r="BB32" i="12"/>
  <c r="AO32" i="12"/>
  <c r="AB32" i="12"/>
  <c r="O32" i="12"/>
  <c r="FB31" i="12"/>
  <c r="EO31" i="12"/>
  <c r="DO31" i="12"/>
  <c r="DB31" i="12"/>
  <c r="CO31" i="12"/>
  <c r="CO30" i="12" s="1"/>
  <c r="CB31" i="12"/>
  <c r="BO31" i="12"/>
  <c r="BB31" i="12"/>
  <c r="AO31" i="12"/>
  <c r="AO30" i="12" s="1"/>
  <c r="AB31" i="12"/>
  <c r="O31" i="12"/>
  <c r="O30" i="12" s="1"/>
  <c r="EP30" i="12"/>
  <c r="FB30" i="12" s="1"/>
  <c r="EN30" i="12"/>
  <c r="EM30" i="12"/>
  <c r="EL30" i="12"/>
  <c r="EK30" i="12"/>
  <c r="EJ30" i="12"/>
  <c r="EI30" i="12"/>
  <c r="EH30" i="12"/>
  <c r="EG30" i="12"/>
  <c r="EF30" i="12"/>
  <c r="EE30" i="12"/>
  <c r="ED30" i="12"/>
  <c r="EC30" i="12"/>
  <c r="EO30" i="12" s="1"/>
  <c r="EA30" i="12"/>
  <c r="DZ30" i="12"/>
  <c r="DY30" i="12"/>
  <c r="DX30" i="12"/>
  <c r="DW30" i="12"/>
  <c r="DV30" i="12"/>
  <c r="DU30" i="12"/>
  <c r="DT30" i="12"/>
  <c r="EB30" i="12" s="1"/>
  <c r="DS30" i="12"/>
  <c r="DR30" i="12"/>
  <c r="DQ30" i="12"/>
  <c r="DP30" i="12"/>
  <c r="DN30" i="12"/>
  <c r="DM30" i="12"/>
  <c r="DL30" i="12"/>
  <c r="DK30" i="12"/>
  <c r="DJ30" i="12"/>
  <c r="DI30" i="12"/>
  <c r="DH30" i="12"/>
  <c r="DG30" i="12"/>
  <c r="DF30" i="12"/>
  <c r="DE30" i="12"/>
  <c r="DD30" i="12"/>
  <c r="DC30" i="12"/>
  <c r="DO30" i="12" s="1"/>
  <c r="DA30" i="12"/>
  <c r="CZ30" i="12"/>
  <c r="CY30" i="12"/>
  <c r="CX30" i="12"/>
  <c r="CW30" i="12"/>
  <c r="CV30" i="12"/>
  <c r="CU30" i="12"/>
  <c r="CT30" i="12"/>
  <c r="CS30" i="12"/>
  <c r="CR30" i="12"/>
  <c r="CQ30" i="12"/>
  <c r="CP30" i="12"/>
  <c r="DB30" i="12" s="1"/>
  <c r="CN30" i="12"/>
  <c r="CM30" i="12"/>
  <c r="CL30" i="12"/>
  <c r="CK30" i="12"/>
  <c r="CJ30" i="12"/>
  <c r="CI30" i="12"/>
  <c r="CH30" i="12"/>
  <c r="CG30" i="12"/>
  <c r="CF30" i="12"/>
  <c r="CE30" i="12"/>
  <c r="CD30" i="12"/>
  <c r="CC30" i="12"/>
  <c r="CA30" i="12"/>
  <c r="BZ30" i="12"/>
  <c r="BY30" i="12"/>
  <c r="BX30" i="12"/>
  <c r="BW30" i="12"/>
  <c r="BV30" i="12"/>
  <c r="BU30" i="12"/>
  <c r="BT30" i="12"/>
  <c r="BS30" i="12"/>
  <c r="BR30" i="12"/>
  <c r="BQ30" i="12"/>
  <c r="BP30" i="12"/>
  <c r="BO30" i="12"/>
  <c r="BN30" i="12"/>
  <c r="BM30" i="12"/>
  <c r="BL30" i="12"/>
  <c r="BK30" i="12"/>
  <c r="BJ30" i="12"/>
  <c r="BI30" i="12"/>
  <c r="BH30" i="12"/>
  <c r="BG30" i="12"/>
  <c r="BF30" i="12"/>
  <c r="BE30" i="12"/>
  <c r="BD30" i="12"/>
  <c r="BC30" i="12"/>
  <c r="BB30" i="12"/>
  <c r="BA30" i="12"/>
  <c r="AZ30" i="12"/>
  <c r="AY30" i="12"/>
  <c r="AX30" i="12"/>
  <c r="AW30" i="12"/>
  <c r="AV30" i="12"/>
  <c r="AU30" i="12"/>
  <c r="AT30" i="12"/>
  <c r="AS30" i="12"/>
  <c r="AR30" i="12"/>
  <c r="AQ30" i="12"/>
  <c r="AP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N30" i="12"/>
  <c r="M30" i="12"/>
  <c r="L30" i="12"/>
  <c r="K30" i="12"/>
  <c r="J30" i="12"/>
  <c r="I30" i="12"/>
  <c r="H30" i="12"/>
  <c r="G30" i="12"/>
  <c r="F30" i="12"/>
  <c r="E30" i="12"/>
  <c r="FB24" i="12"/>
  <c r="EP24" i="12"/>
  <c r="EN24" i="12"/>
  <c r="EM24" i="12"/>
  <c r="EL24" i="12"/>
  <c r="EK24" i="12"/>
  <c r="EJ24" i="12"/>
  <c r="EI24" i="12"/>
  <c r="EH24" i="12"/>
  <c r="EG24" i="12"/>
  <c r="EF24" i="12"/>
  <c r="EE24" i="12"/>
  <c r="ED24" i="12"/>
  <c r="EC24" i="12"/>
  <c r="EO24" i="12" s="1"/>
  <c r="EA24" i="12"/>
  <c r="DZ24" i="12"/>
  <c r="DY24" i="12"/>
  <c r="DX24" i="12"/>
  <c r="DW24" i="12"/>
  <c r="DV24" i="12"/>
  <c r="DU24" i="12"/>
  <c r="DT24" i="12"/>
  <c r="DS24" i="12"/>
  <c r="DR24" i="12"/>
  <c r="DQ24" i="12"/>
  <c r="DP24" i="12"/>
  <c r="EB24" i="12" s="1"/>
  <c r="DN24" i="12"/>
  <c r="DM24" i="12"/>
  <c r="DL24" i="12"/>
  <c r="DK24" i="12"/>
  <c r="DJ24" i="12"/>
  <c r="DI24" i="12"/>
  <c r="DH24" i="12"/>
  <c r="DG24" i="12"/>
  <c r="DF24" i="12"/>
  <c r="DE24" i="12"/>
  <c r="DD24" i="12"/>
  <c r="DC24" i="12"/>
  <c r="DO24" i="12" s="1"/>
  <c r="DA24" i="12"/>
  <c r="CZ24" i="12"/>
  <c r="CY24" i="12"/>
  <c r="CX24" i="12"/>
  <c r="CW24" i="12"/>
  <c r="CV24" i="12"/>
  <c r="CU24" i="12"/>
  <c r="CT24" i="12"/>
  <c r="CS24" i="12"/>
  <c r="CR24" i="12"/>
  <c r="CP24" i="12"/>
  <c r="DB24" i="12" s="1"/>
  <c r="CN24" i="12"/>
  <c r="CM24" i="12"/>
  <c r="CL24" i="12"/>
  <c r="CK24" i="12"/>
  <c r="CJ24" i="12"/>
  <c r="CI24" i="12"/>
  <c r="CH24" i="12"/>
  <c r="CG24" i="12"/>
  <c r="CF24" i="12"/>
  <c r="CE24" i="12"/>
  <c r="CD24" i="12"/>
  <c r="CC24" i="12"/>
  <c r="CB24" i="12"/>
  <c r="CA24" i="12"/>
  <c r="BZ24" i="12"/>
  <c r="BY24" i="12"/>
  <c r="BX24" i="12"/>
  <c r="BW24" i="12"/>
  <c r="BV24" i="12"/>
  <c r="BU24" i="12"/>
  <c r="BT24" i="12"/>
  <c r="BS24" i="12"/>
  <c r="BR24" i="12"/>
  <c r="BQ24" i="12"/>
  <c r="BP24" i="12"/>
  <c r="BN24" i="12"/>
  <c r="BM24" i="12"/>
  <c r="BL24" i="12"/>
  <c r="BK24" i="12"/>
  <c r="BJ24" i="12"/>
  <c r="BI24" i="12"/>
  <c r="BH24" i="12"/>
  <c r="BG24" i="12"/>
  <c r="BF24" i="12"/>
  <c r="BE24" i="12"/>
  <c r="BD24" i="12"/>
  <c r="BC24" i="12"/>
  <c r="BA24" i="12"/>
  <c r="AZ24" i="12"/>
  <c r="AY24" i="12"/>
  <c r="AX24" i="12"/>
  <c r="AW24" i="12"/>
  <c r="AV24" i="12"/>
  <c r="AU24" i="12"/>
  <c r="AT24" i="12"/>
  <c r="AS24" i="12"/>
  <c r="AR24" i="12"/>
  <c r="AQ24" i="12"/>
  <c r="AP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FB23" i="12"/>
  <c r="EP23" i="12"/>
  <c r="EN23" i="12"/>
  <c r="EM23" i="12"/>
  <c r="EL23" i="12"/>
  <c r="EK23" i="12"/>
  <c r="EJ23" i="12"/>
  <c r="EI23" i="12"/>
  <c r="EH23" i="12"/>
  <c r="EG23" i="12"/>
  <c r="EF23" i="12"/>
  <c r="EE23" i="12"/>
  <c r="ED23" i="12"/>
  <c r="EC23" i="12"/>
  <c r="EO23" i="12" s="1"/>
  <c r="EA23" i="12"/>
  <c r="DZ23" i="12"/>
  <c r="DY23" i="12"/>
  <c r="DX23" i="12"/>
  <c r="DW23" i="12"/>
  <c r="DV23" i="12"/>
  <c r="DU23" i="12"/>
  <c r="DT23" i="12"/>
  <c r="DS23" i="12"/>
  <c r="DR23" i="12"/>
  <c r="DQ23" i="12"/>
  <c r="DP23" i="12"/>
  <c r="EB23" i="12" s="1"/>
  <c r="DN23" i="12"/>
  <c r="DM23" i="12"/>
  <c r="DL23" i="12"/>
  <c r="DK23" i="12"/>
  <c r="DJ23" i="12"/>
  <c r="DI23" i="12"/>
  <c r="DH23" i="12"/>
  <c r="DG23" i="12"/>
  <c r="DF23" i="12"/>
  <c r="DE23" i="12"/>
  <c r="DD23" i="12"/>
  <c r="DC23" i="12"/>
  <c r="DO23" i="12" s="1"/>
  <c r="DA23" i="12"/>
  <c r="CZ23" i="12"/>
  <c r="CY23" i="12"/>
  <c r="CX23" i="12"/>
  <c r="CW23" i="12"/>
  <c r="CV23" i="12"/>
  <c r="CU23" i="12"/>
  <c r="CT23" i="12"/>
  <c r="CS23" i="12"/>
  <c r="DB23" i="12" s="1"/>
  <c r="CR23" i="12"/>
  <c r="CP23" i="12"/>
  <c r="CN23" i="12"/>
  <c r="CM23" i="12"/>
  <c r="CL23" i="12"/>
  <c r="CK23" i="12"/>
  <c r="CJ23" i="12"/>
  <c r="CJ22" i="12" s="1"/>
  <c r="CI23" i="12"/>
  <c r="CH23" i="12"/>
  <c r="CG23" i="12"/>
  <c r="CF23" i="12"/>
  <c r="CE23" i="12"/>
  <c r="CD23" i="12"/>
  <c r="CC23" i="12"/>
  <c r="CB23" i="12"/>
  <c r="CA23" i="12"/>
  <c r="BZ23" i="12"/>
  <c r="BY23" i="12"/>
  <c r="BX23" i="12"/>
  <c r="BW23" i="12"/>
  <c r="BV23" i="12"/>
  <c r="BU23" i="12"/>
  <c r="BT23" i="12"/>
  <c r="BS23" i="12"/>
  <c r="BR23" i="12"/>
  <c r="BQ23" i="12"/>
  <c r="BP23" i="12"/>
  <c r="BN23" i="12"/>
  <c r="BM23" i="12"/>
  <c r="BL23" i="12"/>
  <c r="BK23" i="12"/>
  <c r="BJ23" i="12"/>
  <c r="BI23" i="12"/>
  <c r="BH23" i="12"/>
  <c r="BG23" i="12"/>
  <c r="BF23" i="12"/>
  <c r="BE23" i="12"/>
  <c r="BD23" i="12"/>
  <c r="BC23" i="12"/>
  <c r="BA23" i="12"/>
  <c r="AZ23" i="12"/>
  <c r="AY23" i="12"/>
  <c r="AX23" i="12"/>
  <c r="AW23" i="12"/>
  <c r="AV23" i="12"/>
  <c r="AU23" i="12"/>
  <c r="AT23" i="12"/>
  <c r="AS23" i="12"/>
  <c r="AR23" i="12"/>
  <c r="AQ23" i="12"/>
  <c r="AP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FB22" i="12"/>
  <c r="EP22" i="12"/>
  <c r="EN22" i="12"/>
  <c r="EM22" i="12"/>
  <c r="EL22" i="12"/>
  <c r="EK22" i="12"/>
  <c r="EJ22" i="12"/>
  <c r="EI22" i="12"/>
  <c r="EH22" i="12"/>
  <c r="EG22" i="12"/>
  <c r="EF22" i="12"/>
  <c r="EE22" i="12"/>
  <c r="ED22" i="12"/>
  <c r="EC22" i="12"/>
  <c r="EO22" i="12" s="1"/>
  <c r="EA22" i="12"/>
  <c r="DZ22" i="12"/>
  <c r="DY22" i="12"/>
  <c r="DX22" i="12"/>
  <c r="DW22" i="12"/>
  <c r="DV22" i="12"/>
  <c r="DU22" i="12"/>
  <c r="DT22" i="12"/>
  <c r="DS22" i="12"/>
  <c r="DR22" i="12"/>
  <c r="DQ22" i="12"/>
  <c r="DP22" i="12"/>
  <c r="EB22" i="12" s="1"/>
  <c r="DN22" i="12"/>
  <c r="DM22" i="12"/>
  <c r="DL22" i="12"/>
  <c r="DK22" i="12"/>
  <c r="DJ22" i="12"/>
  <c r="DI22" i="12"/>
  <c r="DH22" i="12"/>
  <c r="DG22" i="12"/>
  <c r="DF22" i="12"/>
  <c r="DE22" i="12"/>
  <c r="DD22" i="12"/>
  <c r="DC22" i="12"/>
  <c r="DO22" i="12" s="1"/>
  <c r="DA22" i="12"/>
  <c r="CZ22" i="12"/>
  <c r="CY22" i="12"/>
  <c r="CX22" i="12"/>
  <c r="CW22" i="12"/>
  <c r="CV22" i="12"/>
  <c r="CU22" i="12"/>
  <c r="CT22" i="12"/>
  <c r="CS22" i="12"/>
  <c r="DB22" i="12" s="1"/>
  <c r="CR22" i="12"/>
  <c r="CP22" i="12"/>
  <c r="CN22" i="12"/>
  <c r="CM22" i="12"/>
  <c r="CL22" i="12"/>
  <c r="CK22" i="12"/>
  <c r="CI22" i="12"/>
  <c r="CH22" i="12"/>
  <c r="CG22" i="12"/>
  <c r="CF22" i="12"/>
  <c r="CE22" i="12"/>
  <c r="CD22" i="12"/>
  <c r="CC22" i="12"/>
  <c r="CB22" i="12"/>
  <c r="CA22" i="12"/>
  <c r="BZ22" i="12"/>
  <c r="BY22" i="12"/>
  <c r="BX22" i="12"/>
  <c r="BW22" i="12"/>
  <c r="BV22" i="12"/>
  <c r="BU22" i="12"/>
  <c r="BT22" i="12"/>
  <c r="BS22" i="12"/>
  <c r="BR22" i="12"/>
  <c r="BQ22" i="12"/>
  <c r="BP22" i="12"/>
  <c r="BN22" i="12"/>
  <c r="BM22" i="12"/>
  <c r="BL22" i="12"/>
  <c r="BK22" i="12"/>
  <c r="BJ22" i="12"/>
  <c r="BI22" i="12"/>
  <c r="BH22" i="12"/>
  <c r="BG22" i="12"/>
  <c r="BF22" i="12"/>
  <c r="BE22" i="12"/>
  <c r="BD22" i="12"/>
  <c r="BC22" i="12"/>
  <c r="BA22" i="12"/>
  <c r="AZ22" i="12"/>
  <c r="AY22" i="12"/>
  <c r="AX22" i="12"/>
  <c r="AW22" i="12"/>
  <c r="AV22" i="12"/>
  <c r="AU22" i="12"/>
  <c r="AT22" i="12"/>
  <c r="AS22" i="12"/>
  <c r="AR22" i="12"/>
  <c r="AQ22" i="12"/>
  <c r="AP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DO21" i="12"/>
  <c r="DB21" i="12"/>
  <c r="CO21" i="12"/>
  <c r="CO24" i="12" s="1"/>
  <c r="CB21" i="12"/>
  <c r="BO21" i="12"/>
  <c r="BO24" i="12" s="1"/>
  <c r="BB21" i="12"/>
  <c r="BB24" i="12" s="1"/>
  <c r="AO21" i="12"/>
  <c r="AO24" i="12" s="1"/>
  <c r="AB21" i="12"/>
  <c r="AB24" i="12" s="1"/>
  <c r="O21" i="12"/>
  <c r="O24" i="12" s="1"/>
  <c r="DO20" i="12"/>
  <c r="DB20" i="12"/>
  <c r="CO20" i="12"/>
  <c r="CO23" i="12" s="1"/>
  <c r="CB20" i="12"/>
  <c r="BO20" i="12"/>
  <c r="BO23" i="12" s="1"/>
  <c r="BB20" i="12"/>
  <c r="BB23" i="12" s="1"/>
  <c r="BB22" i="12" s="1"/>
  <c r="AO20" i="12"/>
  <c r="AO23" i="12" s="1"/>
  <c r="AB20" i="12"/>
  <c r="AB23" i="12" s="1"/>
  <c r="AB22" i="12" s="1"/>
  <c r="O20" i="12"/>
  <c r="O23" i="12" s="1"/>
  <c r="FB19" i="12"/>
  <c r="EP19" i="12"/>
  <c r="EO19" i="12"/>
  <c r="DZ19" i="12"/>
  <c r="DY19" i="12"/>
  <c r="DX19" i="12"/>
  <c r="DW19" i="12"/>
  <c r="DV19" i="12"/>
  <c r="DU19" i="12"/>
  <c r="DT19" i="12"/>
  <c r="DS19" i="12"/>
  <c r="DR19" i="12"/>
  <c r="DQ19" i="12"/>
  <c r="DP19" i="12"/>
  <c r="DN19" i="12"/>
  <c r="DM19" i="12"/>
  <c r="DL19" i="12"/>
  <c r="DK19" i="12"/>
  <c r="DJ19" i="12"/>
  <c r="DI19" i="12"/>
  <c r="DH19" i="12"/>
  <c r="DG19" i="12"/>
  <c r="DF19" i="12"/>
  <c r="DE19" i="12"/>
  <c r="DD19" i="12"/>
  <c r="DC19" i="12"/>
  <c r="DA19" i="12"/>
  <c r="CZ19" i="12"/>
  <c r="CY19" i="12"/>
  <c r="CX19" i="12"/>
  <c r="CW19" i="12"/>
  <c r="CV19" i="12"/>
  <c r="CU19" i="12"/>
  <c r="CT19" i="12"/>
  <c r="CS19" i="12"/>
  <c r="CR19" i="12"/>
  <c r="CP19" i="12"/>
  <c r="CO19" i="12"/>
  <c r="CB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O19" i="12" s="1"/>
  <c r="BA19" i="12"/>
  <c r="AZ19" i="12"/>
  <c r="AY19" i="12"/>
  <c r="AX19" i="12"/>
  <c r="AW19" i="12"/>
  <c r="AV19" i="12"/>
  <c r="AU19" i="12"/>
  <c r="AT19" i="12"/>
  <c r="AS19" i="12"/>
  <c r="BB19" i="12" s="1"/>
  <c r="AR19" i="12"/>
  <c r="AQ19" i="12"/>
  <c r="AP19" i="12"/>
  <c r="AN19" i="12"/>
  <c r="AM19" i="12"/>
  <c r="AL19" i="12"/>
  <c r="AK19" i="12"/>
  <c r="AJ19" i="12"/>
  <c r="AI19" i="12"/>
  <c r="AH19" i="12"/>
  <c r="AG19" i="12"/>
  <c r="AF19" i="12"/>
  <c r="AE19" i="12"/>
  <c r="AO19" i="12" s="1"/>
  <c r="AD19" i="12"/>
  <c r="AC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AB19" i="12" s="1"/>
  <c r="N19" i="12"/>
  <c r="M19" i="12"/>
  <c r="L19" i="12"/>
  <c r="K19" i="12"/>
  <c r="J19" i="12"/>
  <c r="I19" i="12"/>
  <c r="H19" i="12"/>
  <c r="G19" i="12"/>
  <c r="O19" i="12" s="1"/>
  <c r="F19" i="12"/>
  <c r="E19" i="12"/>
  <c r="D19" i="12"/>
  <c r="C19" i="12"/>
  <c r="EP13" i="12"/>
  <c r="FB13" i="12" s="1"/>
  <c r="EN13" i="12"/>
  <c r="EM13" i="12"/>
  <c r="EL13" i="12"/>
  <c r="EK13" i="12"/>
  <c r="EJ13" i="12"/>
  <c r="EI13" i="12"/>
  <c r="EH13" i="12"/>
  <c r="EG13" i="12"/>
  <c r="EO13" i="12" s="1"/>
  <c r="EF13" i="12"/>
  <c r="EE13" i="12"/>
  <c r="ED13" i="12"/>
  <c r="EC13" i="12"/>
  <c r="EA13" i="12"/>
  <c r="DZ13" i="12"/>
  <c r="DY13" i="12"/>
  <c r="DX13" i="12"/>
  <c r="DW13" i="12"/>
  <c r="DV13" i="12"/>
  <c r="DU13" i="12"/>
  <c r="DT13" i="12"/>
  <c r="DS13" i="12"/>
  <c r="DR13" i="12"/>
  <c r="DQ13" i="12"/>
  <c r="DP13" i="12"/>
  <c r="EB13" i="12" s="1"/>
  <c r="DN13" i="12"/>
  <c r="DM13" i="12"/>
  <c r="DL13" i="12"/>
  <c r="DK13" i="12"/>
  <c r="DJ13" i="12"/>
  <c r="DI13" i="12"/>
  <c r="DH13" i="12"/>
  <c r="DG13" i="12"/>
  <c r="DF13" i="12"/>
  <c r="DE13" i="12"/>
  <c r="DD13" i="12"/>
  <c r="DC13" i="12"/>
  <c r="DA13" i="12"/>
  <c r="CZ13" i="12"/>
  <c r="CY13" i="12"/>
  <c r="CX13" i="12"/>
  <c r="CW13" i="12"/>
  <c r="CV13" i="12"/>
  <c r="CU13" i="12"/>
  <c r="CT13" i="12"/>
  <c r="CS13" i="12"/>
  <c r="CR13" i="12"/>
  <c r="DB13" i="12" s="1"/>
  <c r="CP13" i="12"/>
  <c r="CN13" i="12"/>
  <c r="CM13" i="12"/>
  <c r="CL13" i="12"/>
  <c r="CK13" i="12"/>
  <c r="CJ13" i="12"/>
  <c r="CI13" i="12"/>
  <c r="CH13" i="12"/>
  <c r="CG13" i="12"/>
  <c r="CF13" i="12"/>
  <c r="CE13" i="12"/>
  <c r="CD13" i="12"/>
  <c r="CC13" i="12"/>
  <c r="CA13" i="12"/>
  <c r="BZ13" i="12"/>
  <c r="BY13" i="12"/>
  <c r="BX13" i="12"/>
  <c r="BW13" i="12"/>
  <c r="BV13" i="12"/>
  <c r="BU13" i="12"/>
  <c r="BT13" i="12"/>
  <c r="BS13" i="12"/>
  <c r="BR13" i="12"/>
  <c r="BQ13" i="12"/>
  <c r="BP13" i="12"/>
  <c r="BN13" i="12"/>
  <c r="BM13" i="12"/>
  <c r="BL13" i="12"/>
  <c r="BK13" i="12"/>
  <c r="BJ13" i="12"/>
  <c r="BI13" i="12"/>
  <c r="BH13" i="12"/>
  <c r="BG13" i="12"/>
  <c r="BF13" i="12"/>
  <c r="BE13" i="12"/>
  <c r="BD13" i="12"/>
  <c r="BC13" i="12"/>
  <c r="BA13" i="12"/>
  <c r="AZ13" i="12"/>
  <c r="AY13" i="12"/>
  <c r="AX13" i="12"/>
  <c r="AW13" i="12"/>
  <c r="AV13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A13" i="12"/>
  <c r="Z13" i="12"/>
  <c r="Y13" i="12"/>
  <c r="X13" i="12"/>
  <c r="W13" i="12"/>
  <c r="V13" i="12"/>
  <c r="U13" i="12"/>
  <c r="T13" i="12"/>
  <c r="S13" i="12"/>
  <c r="S11" i="12" s="1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EP12" i="12"/>
  <c r="FB12" i="12" s="1"/>
  <c r="EN12" i="12"/>
  <c r="EM12" i="12"/>
  <c r="EL12" i="12"/>
  <c r="EK12" i="12"/>
  <c r="EJ12" i="12"/>
  <c r="EI12" i="12"/>
  <c r="EH12" i="12"/>
  <c r="EG12" i="12"/>
  <c r="EO12" i="12" s="1"/>
  <c r="EF12" i="12"/>
  <c r="EE12" i="12"/>
  <c r="ED12" i="12"/>
  <c r="EC12" i="12"/>
  <c r="EA12" i="12"/>
  <c r="DZ12" i="12"/>
  <c r="DY12" i="12"/>
  <c r="DX12" i="12"/>
  <c r="DW12" i="12"/>
  <c r="DV12" i="12"/>
  <c r="DU12" i="12"/>
  <c r="DT12" i="12"/>
  <c r="DS12" i="12"/>
  <c r="DR12" i="12"/>
  <c r="DQ12" i="12"/>
  <c r="DP12" i="12"/>
  <c r="EB12" i="12" s="1"/>
  <c r="DN12" i="12"/>
  <c r="DM12" i="12"/>
  <c r="DL12" i="12"/>
  <c r="DK12" i="12"/>
  <c r="DJ12" i="12"/>
  <c r="DI12" i="12"/>
  <c r="DH12" i="12"/>
  <c r="DG12" i="12"/>
  <c r="DF12" i="12"/>
  <c r="DE12" i="12"/>
  <c r="DD12" i="12"/>
  <c r="DC12" i="12"/>
  <c r="DA12" i="12"/>
  <c r="CZ12" i="12"/>
  <c r="CY12" i="12"/>
  <c r="CX12" i="12"/>
  <c r="CW12" i="12"/>
  <c r="CV12" i="12"/>
  <c r="CU12" i="12"/>
  <c r="CT12" i="12"/>
  <c r="CS12" i="12"/>
  <c r="CR12" i="12"/>
  <c r="DB12" i="12" s="1"/>
  <c r="CP12" i="12"/>
  <c r="CN12" i="12"/>
  <c r="CM12" i="12"/>
  <c r="CL12" i="12"/>
  <c r="CK12" i="12"/>
  <c r="CJ12" i="12"/>
  <c r="CI12" i="12"/>
  <c r="CH12" i="12"/>
  <c r="CG12" i="12"/>
  <c r="CF12" i="12"/>
  <c r="CE12" i="12"/>
  <c r="CD12" i="12"/>
  <c r="CC12" i="12"/>
  <c r="CB12" i="12"/>
  <c r="CA12" i="12"/>
  <c r="BZ12" i="12"/>
  <c r="BY12" i="12"/>
  <c r="BX12" i="12"/>
  <c r="BW12" i="12"/>
  <c r="BV12" i="12"/>
  <c r="BU12" i="12"/>
  <c r="BT12" i="12"/>
  <c r="BS12" i="12"/>
  <c r="BR12" i="12"/>
  <c r="BQ12" i="12"/>
  <c r="BP12" i="12"/>
  <c r="BN12" i="12"/>
  <c r="BM12" i="12"/>
  <c r="BL12" i="12"/>
  <c r="BK12" i="12"/>
  <c r="BJ12" i="12"/>
  <c r="BI12" i="12"/>
  <c r="BH12" i="12"/>
  <c r="BG12" i="12"/>
  <c r="BF12" i="12"/>
  <c r="BE12" i="12"/>
  <c r="BD12" i="12"/>
  <c r="BC12" i="12"/>
  <c r="BA12" i="12"/>
  <c r="AZ12" i="12"/>
  <c r="AY12" i="12"/>
  <c r="AX12" i="12"/>
  <c r="AW12" i="12"/>
  <c r="AV12" i="12"/>
  <c r="AU12" i="12"/>
  <c r="AT12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EP11" i="12"/>
  <c r="FB11" i="12" s="1"/>
  <c r="EN11" i="12"/>
  <c r="EM11" i="12"/>
  <c r="EL11" i="12"/>
  <c r="EK11" i="12"/>
  <c r="EJ11" i="12"/>
  <c r="EI11" i="12"/>
  <c r="EH11" i="12"/>
  <c r="EG11" i="12"/>
  <c r="EO11" i="12" s="1"/>
  <c r="EF11" i="12"/>
  <c r="EE11" i="12"/>
  <c r="ED11" i="12"/>
  <c r="EC11" i="12"/>
  <c r="EA11" i="12"/>
  <c r="DZ11" i="12"/>
  <c r="DY11" i="12"/>
  <c r="DX11" i="12"/>
  <c r="DW11" i="12"/>
  <c r="DV11" i="12"/>
  <c r="DU11" i="12"/>
  <c r="DT11" i="12"/>
  <c r="DS11" i="12"/>
  <c r="DR11" i="12"/>
  <c r="DQ11" i="12"/>
  <c r="DP11" i="12"/>
  <c r="EB11" i="12" s="1"/>
  <c r="DN11" i="12"/>
  <c r="DM11" i="12"/>
  <c r="DL11" i="12"/>
  <c r="DK11" i="12"/>
  <c r="DJ11" i="12"/>
  <c r="DI11" i="12"/>
  <c r="DH11" i="12"/>
  <c r="DG11" i="12"/>
  <c r="DF11" i="12"/>
  <c r="DE11" i="12"/>
  <c r="DD11" i="12"/>
  <c r="DC11" i="12"/>
  <c r="DA11" i="12"/>
  <c r="CZ11" i="12"/>
  <c r="CY11" i="12"/>
  <c r="CX11" i="12"/>
  <c r="CW11" i="12"/>
  <c r="CV11" i="12"/>
  <c r="CU11" i="12"/>
  <c r="CT11" i="12"/>
  <c r="CS11" i="12"/>
  <c r="CR11" i="12"/>
  <c r="DB11" i="12" s="1"/>
  <c r="CP11" i="12"/>
  <c r="CN11" i="12"/>
  <c r="CM11" i="12"/>
  <c r="CL11" i="12"/>
  <c r="CK11" i="12"/>
  <c r="CJ11" i="12"/>
  <c r="CI11" i="12"/>
  <c r="CH11" i="12"/>
  <c r="CG11" i="12"/>
  <c r="CF11" i="12"/>
  <c r="CE11" i="12"/>
  <c r="CD11" i="12"/>
  <c r="CC11" i="12"/>
  <c r="CA11" i="12"/>
  <c r="BZ11" i="12"/>
  <c r="BY11" i="12"/>
  <c r="BX11" i="12"/>
  <c r="BW11" i="12"/>
  <c r="BV11" i="12"/>
  <c r="BU11" i="12"/>
  <c r="BT11" i="12"/>
  <c r="BS11" i="12"/>
  <c r="BR11" i="12"/>
  <c r="BQ11" i="12"/>
  <c r="BP11" i="12"/>
  <c r="BN11" i="12"/>
  <c r="BM11" i="12"/>
  <c r="BL11" i="12"/>
  <c r="BK11" i="12"/>
  <c r="BJ11" i="12"/>
  <c r="BI11" i="12"/>
  <c r="BH11" i="12"/>
  <c r="BG11" i="12"/>
  <c r="BF11" i="12"/>
  <c r="BE11" i="12"/>
  <c r="BD11" i="12"/>
  <c r="BC11" i="12"/>
  <c r="BA11" i="12"/>
  <c r="AZ11" i="12"/>
  <c r="AY11" i="12"/>
  <c r="AX11" i="12"/>
  <c r="AW11" i="12"/>
  <c r="AV11" i="12"/>
  <c r="AU11" i="12"/>
  <c r="AT11" i="12"/>
  <c r="AS11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A11" i="12"/>
  <c r="Z11" i="12"/>
  <c r="Y11" i="12"/>
  <c r="X11" i="12"/>
  <c r="W11" i="12"/>
  <c r="V11" i="12"/>
  <c r="U11" i="12"/>
  <c r="T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DO10" i="12"/>
  <c r="DB10" i="12"/>
  <c r="CO10" i="12"/>
  <c r="CO13" i="12" s="1"/>
  <c r="CB10" i="12"/>
  <c r="CB13" i="12" s="1"/>
  <c r="CB11" i="12" s="1"/>
  <c r="BO10" i="12"/>
  <c r="BO13" i="12" s="1"/>
  <c r="BB10" i="12"/>
  <c r="BB13" i="12" s="1"/>
  <c r="AO10" i="12"/>
  <c r="AB10" i="12"/>
  <c r="AB13" i="12" s="1"/>
  <c r="O10" i="12"/>
  <c r="DO9" i="12"/>
  <c r="DB9" i="12"/>
  <c r="CO9" i="12"/>
  <c r="CO12" i="12" s="1"/>
  <c r="CB9" i="12"/>
  <c r="BO9" i="12"/>
  <c r="BO12" i="12" s="1"/>
  <c r="BB9" i="12"/>
  <c r="BB12" i="12" s="1"/>
  <c r="BB11" i="12" s="1"/>
  <c r="AO9" i="12"/>
  <c r="AB9" i="12"/>
  <c r="AB12" i="12" s="1"/>
  <c r="AB11" i="12" s="1"/>
  <c r="O9" i="12"/>
  <c r="FB8" i="12"/>
  <c r="EP8" i="12"/>
  <c r="EK8" i="12"/>
  <c r="EJ8" i="12"/>
  <c r="EI8" i="12"/>
  <c r="EH8" i="12"/>
  <c r="EG8" i="12"/>
  <c r="EF8" i="12"/>
  <c r="EE8" i="12"/>
  <c r="ED8" i="12"/>
  <c r="EC8" i="12"/>
  <c r="DZ8" i="12"/>
  <c r="DY8" i="12"/>
  <c r="DX8" i="12"/>
  <c r="DW8" i="12"/>
  <c r="DV8" i="12"/>
  <c r="DU8" i="12"/>
  <c r="DT8" i="12"/>
  <c r="DS8" i="12"/>
  <c r="DR8" i="12"/>
  <c r="DQ8" i="12"/>
  <c r="DP8" i="12"/>
  <c r="DO8" i="12"/>
  <c r="DN8" i="12"/>
  <c r="DM8" i="12"/>
  <c r="DL8" i="12"/>
  <c r="DK8" i="12"/>
  <c r="DJ8" i="12"/>
  <c r="DI8" i="12"/>
  <c r="DH8" i="12"/>
  <c r="DG8" i="12"/>
  <c r="DF8" i="12"/>
  <c r="DE8" i="12"/>
  <c r="DD8" i="12"/>
  <c r="DC8" i="12"/>
  <c r="DA8" i="12"/>
  <c r="CZ8" i="12"/>
  <c r="CY8" i="12"/>
  <c r="CX8" i="12"/>
  <c r="CW8" i="12"/>
  <c r="CV8" i="12"/>
  <c r="CU8" i="12"/>
  <c r="CT8" i="12"/>
  <c r="CS8" i="12"/>
  <c r="CR8" i="12"/>
  <c r="CP8" i="12"/>
  <c r="CO8" i="12"/>
  <c r="CB8" i="12"/>
  <c r="BN8" i="12"/>
  <c r="BM8" i="12"/>
  <c r="BL8" i="12"/>
  <c r="BK8" i="12"/>
  <c r="BJ8" i="12"/>
  <c r="BI8" i="12"/>
  <c r="BH8" i="12"/>
  <c r="BG8" i="12"/>
  <c r="BF8" i="12"/>
  <c r="BE8" i="12"/>
  <c r="BD8" i="12"/>
  <c r="BC8" i="12"/>
  <c r="BA8" i="12"/>
  <c r="AZ8" i="12"/>
  <c r="AY8" i="12"/>
  <c r="AX8" i="12"/>
  <c r="AW8" i="12"/>
  <c r="AV8" i="12"/>
  <c r="AU8" i="12"/>
  <c r="AT8" i="12"/>
  <c r="BB8" i="12" s="1"/>
  <c r="AS8" i="12"/>
  <c r="AR8" i="12"/>
  <c r="AQ8" i="12"/>
  <c r="AP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O8" i="12" s="1"/>
  <c r="AA8" i="12"/>
  <c r="Z8" i="12"/>
  <c r="Y8" i="12"/>
  <c r="X8" i="12"/>
  <c r="W8" i="12"/>
  <c r="V8" i="12"/>
  <c r="U8" i="12"/>
  <c r="T8" i="12"/>
  <c r="S8" i="12"/>
  <c r="R8" i="12"/>
  <c r="Q8" i="12"/>
  <c r="P8" i="12"/>
  <c r="AB8" i="12" s="1"/>
  <c r="O8" i="12"/>
  <c r="DO50" i="3"/>
  <c r="DB50" i="3"/>
  <c r="CB50" i="3"/>
  <c r="BO50" i="3"/>
  <c r="BB50" i="3"/>
  <c r="AO50" i="3"/>
  <c r="AB50" i="3"/>
  <c r="O50" i="3"/>
  <c r="DO49" i="3"/>
  <c r="DB49" i="3"/>
  <c r="CB49" i="3"/>
  <c r="BO49" i="3"/>
  <c r="BB49" i="3"/>
  <c r="AO49" i="3"/>
  <c r="AO48" i="3" s="1"/>
  <c r="AB49" i="3"/>
  <c r="O49" i="3"/>
  <c r="DN48" i="3"/>
  <c r="DM48" i="3"/>
  <c r="DL48" i="3"/>
  <c r="DJ48" i="3"/>
  <c r="DI48" i="3"/>
  <c r="DH48" i="3"/>
  <c r="DG48" i="3"/>
  <c r="DF48" i="3"/>
  <c r="DE48" i="3"/>
  <c r="DD48" i="3"/>
  <c r="DC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DB48" i="3" s="1"/>
  <c r="CN48" i="3"/>
  <c r="CM48" i="3"/>
  <c r="CL48" i="3"/>
  <c r="CK48" i="3"/>
  <c r="CJ48" i="3"/>
  <c r="CI48" i="3"/>
  <c r="CH48" i="3"/>
  <c r="CG48" i="3"/>
  <c r="CF48" i="3"/>
  <c r="CE48" i="3"/>
  <c r="CD48" i="3"/>
  <c r="CC48" i="3"/>
  <c r="CO48" i="3" s="1"/>
  <c r="CA48" i="3"/>
  <c r="BZ48" i="3"/>
  <c r="BY48" i="3"/>
  <c r="BX48" i="3"/>
  <c r="BW48" i="3"/>
  <c r="BV48" i="3"/>
  <c r="BU48" i="3"/>
  <c r="BT48" i="3"/>
  <c r="BS48" i="3"/>
  <c r="BR48" i="3"/>
  <c r="BQ48" i="3"/>
  <c r="BP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O48" i="3" s="1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O42" i="3"/>
  <c r="DC42" i="3"/>
  <c r="DA42" i="3"/>
  <c r="CZ42" i="3"/>
  <c r="CZ40" i="3" s="1"/>
  <c r="CY42" i="3"/>
  <c r="CX42" i="3"/>
  <c r="CW42" i="3"/>
  <c r="CV42" i="3"/>
  <c r="CU42" i="3"/>
  <c r="CT42" i="3"/>
  <c r="CS42" i="3"/>
  <c r="CR42" i="3"/>
  <c r="CR40" i="3" s="1"/>
  <c r="CQ42" i="3"/>
  <c r="CP42" i="3"/>
  <c r="CM42" i="3"/>
  <c r="CL42" i="3"/>
  <c r="CK42" i="3"/>
  <c r="CJ42" i="3"/>
  <c r="CI42" i="3"/>
  <c r="CI40" i="3" s="1"/>
  <c r="CH42" i="3"/>
  <c r="CG42" i="3"/>
  <c r="CF42" i="3"/>
  <c r="CE42" i="3"/>
  <c r="CD42" i="3"/>
  <c r="CC42" i="3"/>
  <c r="CO42" i="3" s="1"/>
  <c r="CA42" i="3"/>
  <c r="CA40" i="3" s="1"/>
  <c r="BZ42" i="3"/>
  <c r="BY42" i="3"/>
  <c r="BX42" i="3"/>
  <c r="BW42" i="3"/>
  <c r="BV42" i="3"/>
  <c r="BU42" i="3"/>
  <c r="BT42" i="3"/>
  <c r="BS42" i="3"/>
  <c r="BS40" i="3" s="1"/>
  <c r="BR42" i="3"/>
  <c r="BQ42" i="3"/>
  <c r="BP42" i="3"/>
  <c r="BN42" i="3"/>
  <c r="BM42" i="3"/>
  <c r="BL42" i="3"/>
  <c r="BK42" i="3"/>
  <c r="BK40" i="3" s="1"/>
  <c r="BJ42" i="3"/>
  <c r="BI42" i="3"/>
  <c r="BH42" i="3"/>
  <c r="BG42" i="3"/>
  <c r="BO42" i="3" s="1"/>
  <c r="BF42" i="3"/>
  <c r="BE42" i="3"/>
  <c r="BC42" i="3"/>
  <c r="BA42" i="3"/>
  <c r="AZ42" i="3"/>
  <c r="AY42" i="3"/>
  <c r="AX42" i="3"/>
  <c r="AW42" i="3"/>
  <c r="AV42" i="3"/>
  <c r="AU42" i="3"/>
  <c r="AT42" i="3"/>
  <c r="AT40" i="3" s="1"/>
  <c r="AS42" i="3"/>
  <c r="AR42" i="3"/>
  <c r="AQ42" i="3"/>
  <c r="AP42" i="3"/>
  <c r="AN42" i="3"/>
  <c r="AM42" i="3"/>
  <c r="AL42" i="3"/>
  <c r="AL40" i="3" s="1"/>
  <c r="AK42" i="3"/>
  <c r="AJ42" i="3"/>
  <c r="AI42" i="3"/>
  <c r="AH42" i="3"/>
  <c r="AF42" i="3"/>
  <c r="AE42" i="3"/>
  <c r="AD42" i="3"/>
  <c r="AC42" i="3"/>
  <c r="AC40" i="3" s="1"/>
  <c r="AB42" i="3"/>
  <c r="AA42" i="3"/>
  <c r="Z42" i="3"/>
  <c r="Y42" i="3"/>
  <c r="X42" i="3"/>
  <c r="W42" i="3"/>
  <c r="V42" i="3"/>
  <c r="U42" i="3"/>
  <c r="U40" i="3" s="1"/>
  <c r="T42" i="3"/>
  <c r="S42" i="3"/>
  <c r="S40" i="3" s="1"/>
  <c r="R42" i="3"/>
  <c r="Q42" i="3"/>
  <c r="P42" i="3"/>
  <c r="N42" i="3"/>
  <c r="M42" i="3"/>
  <c r="M40" i="3" s="1"/>
  <c r="L42" i="3"/>
  <c r="K42" i="3"/>
  <c r="J42" i="3"/>
  <c r="I42" i="3"/>
  <c r="H42" i="3"/>
  <c r="G42" i="3"/>
  <c r="F42" i="3"/>
  <c r="E42" i="3"/>
  <c r="E40" i="3" s="1"/>
  <c r="D42" i="3"/>
  <c r="C42" i="3"/>
  <c r="DC41" i="3"/>
  <c r="DO41" i="3" s="1"/>
  <c r="DA41" i="3"/>
  <c r="DA40" i="3" s="1"/>
  <c r="CZ41" i="3"/>
  <c r="CY41" i="3"/>
  <c r="CY40" i="3" s="1"/>
  <c r="CX41" i="3"/>
  <c r="CX40" i="3" s="1"/>
  <c r="CW41" i="3"/>
  <c r="CV41" i="3"/>
  <c r="CU41" i="3"/>
  <c r="CU40" i="3" s="1"/>
  <c r="CT41" i="3"/>
  <c r="CS41" i="3"/>
  <c r="CS40" i="3" s="1"/>
  <c r="CR41" i="3"/>
  <c r="CQ41" i="3"/>
  <c r="CP41" i="3"/>
  <c r="DB41" i="3" s="1"/>
  <c r="CM41" i="3"/>
  <c r="CL41" i="3"/>
  <c r="CL40" i="3" s="1"/>
  <c r="CK41" i="3"/>
  <c r="CJ41" i="3"/>
  <c r="CJ40" i="3" s="1"/>
  <c r="CI41" i="3"/>
  <c r="CH41" i="3"/>
  <c r="CH40" i="3" s="1"/>
  <c r="CG41" i="3"/>
  <c r="CF41" i="3"/>
  <c r="CO41" i="3" s="1"/>
  <c r="CE41" i="3"/>
  <c r="CD41" i="3"/>
  <c r="CD40" i="3" s="1"/>
  <c r="CO40" i="3" s="1"/>
  <c r="CC41" i="3"/>
  <c r="CA41" i="3"/>
  <c r="BZ41" i="3"/>
  <c r="BZ40" i="3" s="1"/>
  <c r="BY41" i="3"/>
  <c r="BX41" i="3"/>
  <c r="BW41" i="3"/>
  <c r="BV41" i="3"/>
  <c r="BV40" i="3" s="1"/>
  <c r="BU41" i="3"/>
  <c r="BT41" i="3"/>
  <c r="BT40" i="3" s="1"/>
  <c r="BS41" i="3"/>
  <c r="BR41" i="3"/>
  <c r="BR40" i="3" s="1"/>
  <c r="BQ41" i="3"/>
  <c r="BP41" i="3"/>
  <c r="CB41" i="3" s="1"/>
  <c r="BN41" i="3"/>
  <c r="BN40" i="3" s="1"/>
  <c r="BM41" i="3"/>
  <c r="BL41" i="3"/>
  <c r="BL40" i="3" s="1"/>
  <c r="BK41" i="3"/>
  <c r="BJ41" i="3"/>
  <c r="BJ40" i="3" s="1"/>
  <c r="BI41" i="3"/>
  <c r="BH41" i="3"/>
  <c r="BG41" i="3"/>
  <c r="BF41" i="3"/>
  <c r="BF40" i="3" s="1"/>
  <c r="BE41" i="3"/>
  <c r="BC41" i="3"/>
  <c r="BC40" i="3" s="1"/>
  <c r="BO40" i="3" s="1"/>
  <c r="BA41" i="3"/>
  <c r="BA40" i="3" s="1"/>
  <c r="AZ41" i="3"/>
  <c r="AY41" i="3"/>
  <c r="AX41" i="3"/>
  <c r="AW41" i="3"/>
  <c r="AW40" i="3" s="1"/>
  <c r="AV41" i="3"/>
  <c r="AU41" i="3"/>
  <c r="AU40" i="3" s="1"/>
  <c r="AT41" i="3"/>
  <c r="AS41" i="3"/>
  <c r="AS40" i="3" s="1"/>
  <c r="AR41" i="3"/>
  <c r="AQ41" i="3"/>
  <c r="AP41" i="3"/>
  <c r="AN41" i="3"/>
  <c r="AM41" i="3"/>
  <c r="AM40" i="3" s="1"/>
  <c r="AL41" i="3"/>
  <c r="AK41" i="3"/>
  <c r="AK40" i="3" s="1"/>
  <c r="AJ41" i="3"/>
  <c r="AJ40" i="3" s="1"/>
  <c r="AI41" i="3"/>
  <c r="AH41" i="3"/>
  <c r="AF41" i="3"/>
  <c r="AF40" i="3" s="1"/>
  <c r="AE41" i="3"/>
  <c r="AD41" i="3"/>
  <c r="AD40" i="3" s="1"/>
  <c r="AC41" i="3"/>
  <c r="AA41" i="3"/>
  <c r="AA40" i="3" s="1"/>
  <c r="Z41" i="3"/>
  <c r="Z40" i="3" s="1"/>
  <c r="Y41" i="3"/>
  <c r="X41" i="3"/>
  <c r="X40" i="3" s="1"/>
  <c r="W41" i="3"/>
  <c r="V41" i="3"/>
  <c r="V40" i="3" s="1"/>
  <c r="U41" i="3"/>
  <c r="T41" i="3"/>
  <c r="T40" i="3" s="1"/>
  <c r="S41" i="3"/>
  <c r="R41" i="3"/>
  <c r="Q41" i="3"/>
  <c r="P41" i="3"/>
  <c r="P40" i="3" s="1"/>
  <c r="N41" i="3"/>
  <c r="N40" i="3" s="1"/>
  <c r="M41" i="3"/>
  <c r="L41" i="3"/>
  <c r="K41" i="3"/>
  <c r="K40" i="3" s="1"/>
  <c r="J41" i="3"/>
  <c r="J40" i="3" s="1"/>
  <c r="I41" i="3"/>
  <c r="H41" i="3"/>
  <c r="H40" i="3" s="1"/>
  <c r="G41" i="3"/>
  <c r="F41" i="3"/>
  <c r="F40" i="3" s="1"/>
  <c r="E41" i="3"/>
  <c r="D41" i="3"/>
  <c r="C41" i="3"/>
  <c r="CW40" i="3"/>
  <c r="CV40" i="3"/>
  <c r="CT40" i="3"/>
  <c r="CP40" i="3"/>
  <c r="CM40" i="3"/>
  <c r="CK40" i="3"/>
  <c r="CG40" i="3"/>
  <c r="CF40" i="3"/>
  <c r="CE40" i="3"/>
  <c r="CC40" i="3"/>
  <c r="BY40" i="3"/>
  <c r="BX40" i="3"/>
  <c r="BW40" i="3"/>
  <c r="BU40" i="3"/>
  <c r="BQ40" i="3"/>
  <c r="BP40" i="3"/>
  <c r="BM40" i="3"/>
  <c r="BI40" i="3"/>
  <c r="BH40" i="3"/>
  <c r="BG40" i="3"/>
  <c r="BE40" i="3"/>
  <c r="AZ40" i="3"/>
  <c r="AY40" i="3"/>
  <c r="AX40" i="3"/>
  <c r="AV40" i="3"/>
  <c r="AR40" i="3"/>
  <c r="AQ40" i="3"/>
  <c r="AP40" i="3"/>
  <c r="AN40" i="3"/>
  <c r="AI40" i="3"/>
  <c r="AH40" i="3"/>
  <c r="AE40" i="3"/>
  <c r="Y40" i="3"/>
  <c r="W40" i="3"/>
  <c r="R40" i="3"/>
  <c r="Q40" i="3"/>
  <c r="I40" i="3"/>
  <c r="G40" i="3"/>
  <c r="C40" i="3"/>
  <c r="CB39" i="3"/>
  <c r="BO39" i="3"/>
  <c r="BB39" i="3"/>
  <c r="AO39" i="3"/>
  <c r="AB39" i="3"/>
  <c r="O39" i="3"/>
  <c r="CB38" i="3"/>
  <c r="BO38" i="3"/>
  <c r="BB38" i="3"/>
  <c r="AO38" i="3"/>
  <c r="AB38" i="3"/>
  <c r="O38" i="3"/>
  <c r="DO37" i="3"/>
  <c r="DB37" i="3"/>
  <c r="CL37" i="3"/>
  <c r="CK37" i="3"/>
  <c r="CJ37" i="3"/>
  <c r="CI37" i="3"/>
  <c r="CH37" i="3"/>
  <c r="CG37" i="3"/>
  <c r="CF37" i="3"/>
  <c r="CE37" i="3"/>
  <c r="CD37" i="3"/>
  <c r="CC37" i="3"/>
  <c r="CO37" i="3" s="1"/>
  <c r="CA37" i="3"/>
  <c r="BZ37" i="3"/>
  <c r="BY37" i="3"/>
  <c r="BX37" i="3"/>
  <c r="BW37" i="3"/>
  <c r="BV37" i="3"/>
  <c r="BU37" i="3"/>
  <c r="BT37" i="3"/>
  <c r="CB37" i="3" s="1"/>
  <c r="BS37" i="3"/>
  <c r="BR37" i="3"/>
  <c r="BQ37" i="3"/>
  <c r="BP37" i="3"/>
  <c r="BN37" i="3"/>
  <c r="BM37" i="3"/>
  <c r="BL37" i="3"/>
  <c r="BK37" i="3"/>
  <c r="BJ37" i="3"/>
  <c r="BI37" i="3"/>
  <c r="BH37" i="3"/>
  <c r="BG37" i="3"/>
  <c r="BF37" i="3"/>
  <c r="BE37" i="3"/>
  <c r="BC37" i="3"/>
  <c r="BO37" i="3" s="1"/>
  <c r="BB37" i="3"/>
  <c r="AO37" i="3"/>
  <c r="AA37" i="3"/>
  <c r="Z37" i="3"/>
  <c r="Y37" i="3"/>
  <c r="X37" i="3"/>
  <c r="W37" i="3"/>
  <c r="V37" i="3"/>
  <c r="U37" i="3"/>
  <c r="T37" i="3"/>
  <c r="S37" i="3"/>
  <c r="R37" i="3"/>
  <c r="Q37" i="3"/>
  <c r="P37" i="3"/>
  <c r="AB37" i="3" s="1"/>
  <c r="N37" i="3"/>
  <c r="M37" i="3"/>
  <c r="L37" i="3"/>
  <c r="K37" i="3"/>
  <c r="J37" i="3"/>
  <c r="I37" i="3"/>
  <c r="H37" i="3"/>
  <c r="G37" i="3"/>
  <c r="O37" i="3" s="1"/>
  <c r="F37" i="3"/>
  <c r="E37" i="3"/>
  <c r="D37" i="3"/>
  <c r="C37" i="3"/>
  <c r="CB36" i="3"/>
  <c r="BO36" i="3"/>
  <c r="BB36" i="3"/>
  <c r="BB42" i="3" s="1"/>
  <c r="AO36" i="3"/>
  <c r="AB36" i="3"/>
  <c r="O36" i="3"/>
  <c r="CB35" i="3"/>
  <c r="BO35" i="3"/>
  <c r="BB35" i="3"/>
  <c r="AO35" i="3"/>
  <c r="AB35" i="3"/>
  <c r="AB41" i="3" s="1"/>
  <c r="AB40" i="3" s="1"/>
  <c r="O35" i="3"/>
  <c r="DO34" i="3"/>
  <c r="DB34" i="3"/>
  <c r="CL34" i="3"/>
  <c r="CK34" i="3"/>
  <c r="CJ34" i="3"/>
  <c r="CI34" i="3"/>
  <c r="CH34" i="3"/>
  <c r="CG34" i="3"/>
  <c r="CF34" i="3"/>
  <c r="CE34" i="3"/>
  <c r="CD34" i="3"/>
  <c r="CC34" i="3"/>
  <c r="CA34" i="3"/>
  <c r="BZ34" i="3"/>
  <c r="BY34" i="3"/>
  <c r="BX34" i="3"/>
  <c r="BW34" i="3"/>
  <c r="BV34" i="3"/>
  <c r="BU34" i="3"/>
  <c r="BT34" i="3"/>
  <c r="BS34" i="3"/>
  <c r="BR34" i="3"/>
  <c r="CB34" i="3" s="1"/>
  <c r="BQ34" i="3"/>
  <c r="BP34" i="3"/>
  <c r="BN34" i="3"/>
  <c r="BM34" i="3"/>
  <c r="BL34" i="3"/>
  <c r="BK34" i="3"/>
  <c r="BJ34" i="3"/>
  <c r="BI34" i="3"/>
  <c r="BH34" i="3"/>
  <c r="BG34" i="3"/>
  <c r="BF34" i="3"/>
  <c r="BE34" i="3"/>
  <c r="BC34" i="3"/>
  <c r="BB34" i="3"/>
  <c r="AO34" i="3"/>
  <c r="AA34" i="3"/>
  <c r="Z34" i="3"/>
  <c r="Y34" i="3"/>
  <c r="X34" i="3"/>
  <c r="W34" i="3"/>
  <c r="V34" i="3"/>
  <c r="U34" i="3"/>
  <c r="T34" i="3"/>
  <c r="S34" i="3"/>
  <c r="R34" i="3"/>
  <c r="Q34" i="3"/>
  <c r="P34" i="3"/>
  <c r="N34" i="3"/>
  <c r="M34" i="3"/>
  <c r="L34" i="3"/>
  <c r="K34" i="3"/>
  <c r="J34" i="3"/>
  <c r="I34" i="3"/>
  <c r="H34" i="3"/>
  <c r="G34" i="3"/>
  <c r="O34" i="3" s="1"/>
  <c r="F34" i="3"/>
  <c r="E34" i="3"/>
  <c r="D34" i="3"/>
  <c r="C34" i="3"/>
  <c r="CB33" i="3"/>
  <c r="BO33" i="3"/>
  <c r="BB33" i="3"/>
  <c r="AO33" i="3"/>
  <c r="AB33" i="3"/>
  <c r="O33" i="3"/>
  <c r="CB32" i="3"/>
  <c r="BO32" i="3"/>
  <c r="BB32" i="3"/>
  <c r="AO32" i="3"/>
  <c r="AB32" i="3"/>
  <c r="O32" i="3"/>
  <c r="DO31" i="3"/>
  <c r="DB31" i="3"/>
  <c r="CL31" i="3"/>
  <c r="CK31" i="3"/>
  <c r="CJ31" i="3"/>
  <c r="CI31" i="3"/>
  <c r="CH31" i="3"/>
  <c r="CG31" i="3"/>
  <c r="CF31" i="3"/>
  <c r="CE31" i="3"/>
  <c r="CD31" i="3"/>
  <c r="CC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N31" i="3"/>
  <c r="BM31" i="3"/>
  <c r="BL31" i="3"/>
  <c r="BK31" i="3"/>
  <c r="BJ31" i="3"/>
  <c r="BI31" i="3"/>
  <c r="BH31" i="3"/>
  <c r="BG31" i="3"/>
  <c r="BF31" i="3"/>
  <c r="BE31" i="3"/>
  <c r="BC31" i="3"/>
  <c r="BB31" i="3"/>
  <c r="AO31" i="3"/>
  <c r="AA31" i="3"/>
  <c r="Z31" i="3"/>
  <c r="Y31" i="3"/>
  <c r="X31" i="3"/>
  <c r="W31" i="3"/>
  <c r="V31" i="3"/>
  <c r="U31" i="3"/>
  <c r="T31" i="3"/>
  <c r="AB31" i="3" s="1"/>
  <c r="S31" i="3"/>
  <c r="R31" i="3"/>
  <c r="Q31" i="3"/>
  <c r="P31" i="3"/>
  <c r="N31" i="3"/>
  <c r="M31" i="3"/>
  <c r="L31" i="3"/>
  <c r="K31" i="3"/>
  <c r="J31" i="3"/>
  <c r="I31" i="3"/>
  <c r="H31" i="3"/>
  <c r="G31" i="3"/>
  <c r="F31" i="3"/>
  <c r="E31" i="3"/>
  <c r="D31" i="3"/>
  <c r="C31" i="3"/>
  <c r="O31" i="3" s="1"/>
  <c r="CB30" i="3"/>
  <c r="BO30" i="3"/>
  <c r="BB30" i="3"/>
  <c r="AO30" i="3"/>
  <c r="AB30" i="3"/>
  <c r="O30" i="3"/>
  <c r="O42" i="3" s="1"/>
  <c r="CB29" i="3"/>
  <c r="BO29" i="3"/>
  <c r="BB29" i="3"/>
  <c r="AO29" i="3"/>
  <c r="AO41" i="3" s="1"/>
  <c r="AB29" i="3"/>
  <c r="O29" i="3"/>
  <c r="DO28" i="3"/>
  <c r="DB28" i="3"/>
  <c r="CL28" i="3"/>
  <c r="CK28" i="3"/>
  <c r="CJ28" i="3"/>
  <c r="CI28" i="3"/>
  <c r="CH28" i="3"/>
  <c r="CG28" i="3"/>
  <c r="CF28" i="3"/>
  <c r="CE28" i="3"/>
  <c r="CD28" i="3"/>
  <c r="CO28" i="3" s="1"/>
  <c r="CC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N28" i="3"/>
  <c r="BM28" i="3"/>
  <c r="BL28" i="3"/>
  <c r="BK28" i="3"/>
  <c r="BJ28" i="3"/>
  <c r="BI28" i="3"/>
  <c r="BH28" i="3"/>
  <c r="BG28" i="3"/>
  <c r="BO28" i="3" s="1"/>
  <c r="BF28" i="3"/>
  <c r="BE28" i="3"/>
  <c r="BC28" i="3"/>
  <c r="BB28" i="3"/>
  <c r="AO28" i="3"/>
  <c r="AA28" i="3"/>
  <c r="Z28" i="3"/>
  <c r="Y28" i="3"/>
  <c r="X28" i="3"/>
  <c r="W28" i="3"/>
  <c r="V28" i="3"/>
  <c r="U28" i="3"/>
  <c r="T28" i="3"/>
  <c r="S28" i="3"/>
  <c r="R28" i="3"/>
  <c r="Q28" i="3"/>
  <c r="AB28" i="3" s="1"/>
  <c r="P28" i="3"/>
  <c r="N28" i="3"/>
  <c r="M28" i="3"/>
  <c r="L28" i="3"/>
  <c r="K28" i="3"/>
  <c r="J28" i="3"/>
  <c r="I28" i="3"/>
  <c r="H28" i="3"/>
  <c r="G28" i="3"/>
  <c r="F28" i="3"/>
  <c r="E28" i="3"/>
  <c r="D28" i="3"/>
  <c r="C28" i="3"/>
  <c r="DO22" i="3"/>
  <c r="DA22" i="3"/>
  <c r="CZ22" i="3"/>
  <c r="CY22" i="3"/>
  <c r="CX22" i="3"/>
  <c r="CW22" i="3"/>
  <c r="CV22" i="3"/>
  <c r="CU22" i="3"/>
  <c r="CT22" i="3"/>
  <c r="DB22" i="3" s="1"/>
  <c r="CS22" i="3"/>
  <c r="CR22" i="3"/>
  <c r="CQ22" i="3"/>
  <c r="CP22" i="3"/>
  <c r="CN22" i="3"/>
  <c r="CM22" i="3"/>
  <c r="CK22" i="3"/>
  <c r="CJ22" i="3"/>
  <c r="CI22" i="3"/>
  <c r="CH22" i="3"/>
  <c r="CG22" i="3"/>
  <c r="CF22" i="3"/>
  <c r="CE22" i="3"/>
  <c r="CE20" i="3" s="1"/>
  <c r="CD22" i="3"/>
  <c r="CC22" i="3"/>
  <c r="CA22" i="3"/>
  <c r="BZ22" i="3"/>
  <c r="BY22" i="3"/>
  <c r="BX22" i="3"/>
  <c r="BW22" i="3"/>
  <c r="BV22" i="3"/>
  <c r="BV20" i="3" s="1"/>
  <c r="BU22" i="3"/>
  <c r="BT22" i="3"/>
  <c r="BS22" i="3"/>
  <c r="BR22" i="3"/>
  <c r="BQ22" i="3"/>
  <c r="BP22" i="3"/>
  <c r="CB22" i="3" s="1"/>
  <c r="BN22" i="3"/>
  <c r="BM22" i="3"/>
  <c r="BL22" i="3"/>
  <c r="BK22" i="3"/>
  <c r="BJ22" i="3"/>
  <c r="BI22" i="3"/>
  <c r="BH22" i="3"/>
  <c r="BG22" i="3"/>
  <c r="BG20" i="3" s="1"/>
  <c r="BF22" i="3"/>
  <c r="BF20" i="3" s="1"/>
  <c r="BE22" i="3"/>
  <c r="BD22" i="3"/>
  <c r="BC22" i="3"/>
  <c r="BA22" i="3"/>
  <c r="AZ22" i="3"/>
  <c r="AY22" i="3"/>
  <c r="AY20" i="3" s="1"/>
  <c r="AX22" i="3"/>
  <c r="AW22" i="3"/>
  <c r="AW20" i="3" s="1"/>
  <c r="AV22" i="3"/>
  <c r="AU22" i="3"/>
  <c r="AT22" i="3"/>
  <c r="AS22" i="3"/>
  <c r="AR22" i="3"/>
  <c r="AQ22" i="3"/>
  <c r="AQ20" i="3" s="1"/>
  <c r="AP22" i="3"/>
  <c r="AO22" i="3"/>
  <c r="AN22" i="3"/>
  <c r="AM22" i="3"/>
  <c r="AL22" i="3"/>
  <c r="AK22" i="3"/>
  <c r="AJ22" i="3"/>
  <c r="AI22" i="3"/>
  <c r="AI20" i="3" s="1"/>
  <c r="AH22" i="3"/>
  <c r="AG22" i="3"/>
  <c r="AG20" i="3" s="1"/>
  <c r="AF22" i="3"/>
  <c r="AE22" i="3"/>
  <c r="AD22" i="3"/>
  <c r="AC22" i="3"/>
  <c r="AA22" i="3"/>
  <c r="Z22" i="3"/>
  <c r="Z20" i="3" s="1"/>
  <c r="Y22" i="3"/>
  <c r="X22" i="3"/>
  <c r="W22" i="3"/>
  <c r="V22" i="3"/>
  <c r="U22" i="3"/>
  <c r="T22" i="3"/>
  <c r="S22" i="3"/>
  <c r="R22" i="3"/>
  <c r="R20" i="3" s="1"/>
  <c r="Q22" i="3"/>
  <c r="P22" i="3"/>
  <c r="N22" i="3"/>
  <c r="M22" i="3"/>
  <c r="L22" i="3"/>
  <c r="K22" i="3"/>
  <c r="J22" i="3"/>
  <c r="I22" i="3"/>
  <c r="I20" i="3" s="1"/>
  <c r="H22" i="3"/>
  <c r="G22" i="3"/>
  <c r="F22" i="3"/>
  <c r="E22" i="3"/>
  <c r="D22" i="3"/>
  <c r="C22" i="3"/>
  <c r="DO21" i="3"/>
  <c r="DA21" i="3"/>
  <c r="CZ21" i="3"/>
  <c r="CY21" i="3"/>
  <c r="CX21" i="3"/>
  <c r="CW21" i="3"/>
  <c r="CV21" i="3"/>
  <c r="CU21" i="3"/>
  <c r="CT21" i="3"/>
  <c r="CT20" i="3" s="1"/>
  <c r="DB20" i="3" s="1"/>
  <c r="CS21" i="3"/>
  <c r="CR21" i="3"/>
  <c r="CQ21" i="3"/>
  <c r="CP21" i="3"/>
  <c r="CN21" i="3"/>
  <c r="CM21" i="3"/>
  <c r="CK21" i="3"/>
  <c r="CK20" i="3" s="1"/>
  <c r="CJ21" i="3"/>
  <c r="CI21" i="3"/>
  <c r="CI20" i="3" s="1"/>
  <c r="CH21" i="3"/>
  <c r="CG21" i="3"/>
  <c r="CG20" i="3" s="1"/>
  <c r="CF21" i="3"/>
  <c r="CE21" i="3"/>
  <c r="CD21" i="3"/>
  <c r="CD20" i="3" s="1"/>
  <c r="CC21" i="3"/>
  <c r="CA21" i="3"/>
  <c r="CA20" i="3" s="1"/>
  <c r="BZ21" i="3"/>
  <c r="BY21" i="3"/>
  <c r="BY20" i="3" s="1"/>
  <c r="BX21" i="3"/>
  <c r="BW21" i="3"/>
  <c r="BV21" i="3"/>
  <c r="BU21" i="3"/>
  <c r="BU20" i="3" s="1"/>
  <c r="BT21" i="3"/>
  <c r="BS21" i="3"/>
  <c r="BS20" i="3" s="1"/>
  <c r="BR21" i="3"/>
  <c r="BQ21" i="3"/>
  <c r="BQ20" i="3" s="1"/>
  <c r="BP21" i="3"/>
  <c r="BN21" i="3"/>
  <c r="BM21" i="3"/>
  <c r="BM20" i="3" s="1"/>
  <c r="BL21" i="3"/>
  <c r="BK21" i="3"/>
  <c r="BK20" i="3" s="1"/>
  <c r="BJ21" i="3"/>
  <c r="BI21" i="3"/>
  <c r="BI20" i="3" s="1"/>
  <c r="BH21" i="3"/>
  <c r="BG21" i="3"/>
  <c r="BF21" i="3"/>
  <c r="BE21" i="3"/>
  <c r="BE20" i="3" s="1"/>
  <c r="BD21" i="3"/>
  <c r="BC21" i="3"/>
  <c r="BC20" i="3" s="1"/>
  <c r="BO20" i="3" s="1"/>
  <c r="BA21" i="3"/>
  <c r="BA20" i="3" s="1"/>
  <c r="AZ21" i="3"/>
  <c r="AY21" i="3"/>
  <c r="AX21" i="3"/>
  <c r="AW21" i="3"/>
  <c r="AV21" i="3"/>
  <c r="AU21" i="3"/>
  <c r="AT21" i="3"/>
  <c r="AS21" i="3"/>
  <c r="AR21" i="3"/>
  <c r="AQ21" i="3"/>
  <c r="AP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A21" i="3"/>
  <c r="AA20" i="3" s="1"/>
  <c r="Z21" i="3"/>
  <c r="Y21" i="3"/>
  <c r="X21" i="3"/>
  <c r="W21" i="3"/>
  <c r="V21" i="3"/>
  <c r="U21" i="3"/>
  <c r="T21" i="3"/>
  <c r="S21" i="3"/>
  <c r="S20" i="3" s="1"/>
  <c r="R21" i="3"/>
  <c r="Q21" i="3"/>
  <c r="P21" i="3"/>
  <c r="N21" i="3"/>
  <c r="M21" i="3"/>
  <c r="L21" i="3"/>
  <c r="K21" i="3"/>
  <c r="K20" i="3" s="1"/>
  <c r="J21" i="3"/>
  <c r="J20" i="3" s="1"/>
  <c r="I21" i="3"/>
  <c r="H21" i="3"/>
  <c r="G21" i="3"/>
  <c r="F21" i="3"/>
  <c r="E21" i="3"/>
  <c r="D21" i="3"/>
  <c r="C21" i="3"/>
  <c r="C20" i="3" s="1"/>
  <c r="DO20" i="3"/>
  <c r="DA20" i="3"/>
  <c r="CZ20" i="3"/>
  <c r="CY20" i="3"/>
  <c r="CX20" i="3"/>
  <c r="CW20" i="3"/>
  <c r="CV20" i="3"/>
  <c r="CU20" i="3"/>
  <c r="CS20" i="3"/>
  <c r="CR20" i="3"/>
  <c r="CQ20" i="3"/>
  <c r="CP20" i="3"/>
  <c r="CN20" i="3"/>
  <c r="CM20" i="3"/>
  <c r="CL20" i="3"/>
  <c r="CJ20" i="3"/>
  <c r="CH20" i="3"/>
  <c r="CF20" i="3"/>
  <c r="BZ20" i="3"/>
  <c r="BX20" i="3"/>
  <c r="BW20" i="3"/>
  <c r="BT20" i="3"/>
  <c r="BR20" i="3"/>
  <c r="BP20" i="3"/>
  <c r="BN20" i="3"/>
  <c r="BL20" i="3"/>
  <c r="BJ20" i="3"/>
  <c r="BH20" i="3"/>
  <c r="BD20" i="3"/>
  <c r="AX20" i="3"/>
  <c r="AV20" i="3"/>
  <c r="AU20" i="3"/>
  <c r="AT20" i="3"/>
  <c r="AS20" i="3"/>
  <c r="AR20" i="3"/>
  <c r="AP20" i="3"/>
  <c r="AN20" i="3"/>
  <c r="AM20" i="3"/>
  <c r="AL20" i="3"/>
  <c r="AK20" i="3"/>
  <c r="AJ20" i="3"/>
  <c r="AH20" i="3"/>
  <c r="AF20" i="3"/>
  <c r="AE20" i="3"/>
  <c r="AD20" i="3"/>
  <c r="AC20" i="3"/>
  <c r="Y20" i="3"/>
  <c r="X20" i="3"/>
  <c r="W20" i="3"/>
  <c r="V20" i="3"/>
  <c r="U20" i="3"/>
  <c r="T20" i="3"/>
  <c r="Q20" i="3"/>
  <c r="P20" i="3"/>
  <c r="N20" i="3"/>
  <c r="M20" i="3"/>
  <c r="L20" i="3"/>
  <c r="H20" i="3"/>
  <c r="G20" i="3"/>
  <c r="F20" i="3"/>
  <c r="E20" i="3"/>
  <c r="D20" i="3"/>
  <c r="CB19" i="3"/>
  <c r="BO19" i="3"/>
  <c r="BB19" i="3"/>
  <c r="AO19" i="3"/>
  <c r="AB19" i="3"/>
  <c r="O19" i="3"/>
  <c r="CB18" i="3"/>
  <c r="BO18" i="3"/>
  <c r="BB18" i="3"/>
  <c r="AO18" i="3"/>
  <c r="AB18" i="3"/>
  <c r="O18" i="3"/>
  <c r="DO17" i="3"/>
  <c r="DB17" i="3"/>
  <c r="CL17" i="3"/>
  <c r="CK17" i="3"/>
  <c r="CJ17" i="3"/>
  <c r="CI17" i="3"/>
  <c r="CH17" i="3"/>
  <c r="CG17" i="3"/>
  <c r="CF17" i="3"/>
  <c r="CE17" i="3"/>
  <c r="CD17" i="3"/>
  <c r="CC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CB17" i="3" s="1"/>
  <c r="BN17" i="3"/>
  <c r="BM17" i="3"/>
  <c r="BL17" i="3"/>
  <c r="BK17" i="3"/>
  <c r="BJ17" i="3"/>
  <c r="BI17" i="3"/>
  <c r="BH17" i="3"/>
  <c r="BG17" i="3"/>
  <c r="BF17" i="3"/>
  <c r="BE17" i="3"/>
  <c r="BD17" i="3"/>
  <c r="BC17" i="3"/>
  <c r="AY17" i="3"/>
  <c r="AX17" i="3"/>
  <c r="BB17" i="3" s="1"/>
  <c r="AO17" i="3"/>
  <c r="AA17" i="3"/>
  <c r="Z17" i="3"/>
  <c r="Y17" i="3"/>
  <c r="X17" i="3"/>
  <c r="W17" i="3"/>
  <c r="V17" i="3"/>
  <c r="U17" i="3"/>
  <c r="T17" i="3"/>
  <c r="AB17" i="3" s="1"/>
  <c r="S17" i="3"/>
  <c r="R17" i="3"/>
  <c r="Q17" i="3"/>
  <c r="P17" i="3"/>
  <c r="O17" i="3"/>
  <c r="CB16" i="3"/>
  <c r="BO16" i="3"/>
  <c r="BB16" i="3"/>
  <c r="AO16" i="3"/>
  <c r="AB16" i="3"/>
  <c r="O16" i="3"/>
  <c r="CB15" i="3"/>
  <c r="BO15" i="3"/>
  <c r="BB15" i="3"/>
  <c r="AO15" i="3"/>
  <c r="AB15" i="3"/>
  <c r="O15" i="3"/>
  <c r="DO14" i="3"/>
  <c r="DB14" i="3"/>
  <c r="CL14" i="3"/>
  <c r="CK14" i="3"/>
  <c r="CJ14" i="3"/>
  <c r="CI14" i="3"/>
  <c r="CH14" i="3"/>
  <c r="CG14" i="3"/>
  <c r="CF14" i="3"/>
  <c r="CE14" i="3"/>
  <c r="CD14" i="3"/>
  <c r="CC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AY14" i="3"/>
  <c r="AX14" i="3"/>
  <c r="AO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CB13" i="3"/>
  <c r="BO13" i="3"/>
  <c r="BB13" i="3"/>
  <c r="AO13" i="3"/>
  <c r="AB13" i="3"/>
  <c r="O13" i="3"/>
  <c r="O22" i="3" s="1"/>
  <c r="CB12" i="3"/>
  <c r="BO12" i="3"/>
  <c r="BB12" i="3"/>
  <c r="AO12" i="3"/>
  <c r="AB12" i="3"/>
  <c r="O12" i="3"/>
  <c r="O21" i="3" s="1"/>
  <c r="DO11" i="3"/>
  <c r="DB11" i="3"/>
  <c r="CL11" i="3"/>
  <c r="CK11" i="3"/>
  <c r="CJ11" i="3"/>
  <c r="CI11" i="3"/>
  <c r="CH11" i="3"/>
  <c r="CG11" i="3"/>
  <c r="CF11" i="3"/>
  <c r="CE11" i="3"/>
  <c r="CD11" i="3"/>
  <c r="CO11" i="3" s="1"/>
  <c r="CC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AY11" i="3"/>
  <c r="AX11" i="3"/>
  <c r="BB11" i="3" s="1"/>
  <c r="AO11" i="3"/>
  <c r="AA11" i="3"/>
  <c r="Z11" i="3"/>
  <c r="Y11" i="3"/>
  <c r="X11" i="3"/>
  <c r="W11" i="3"/>
  <c r="V11" i="3"/>
  <c r="U11" i="3"/>
  <c r="T11" i="3"/>
  <c r="AB11" i="3" s="1"/>
  <c r="S11" i="3"/>
  <c r="R11" i="3"/>
  <c r="Q11" i="3"/>
  <c r="P11" i="3"/>
  <c r="O11" i="3"/>
  <c r="CB10" i="3"/>
  <c r="BO10" i="3"/>
  <c r="BB10" i="3"/>
  <c r="AO10" i="3"/>
  <c r="AB10" i="3"/>
  <c r="AB22" i="3" s="1"/>
  <c r="O10" i="3"/>
  <c r="CB9" i="3"/>
  <c r="BO9" i="3"/>
  <c r="BB9" i="3"/>
  <c r="AO9" i="3"/>
  <c r="AO21" i="3" s="1"/>
  <c r="AO20" i="3" s="1"/>
  <c r="AB9" i="3"/>
  <c r="O9" i="3"/>
  <c r="DO8" i="3"/>
  <c r="DB8" i="3"/>
  <c r="CL8" i="3"/>
  <c r="CK8" i="3"/>
  <c r="CJ8" i="3"/>
  <c r="CI8" i="3"/>
  <c r="CH8" i="3"/>
  <c r="CG8" i="3"/>
  <c r="CF8" i="3"/>
  <c r="CE8" i="3"/>
  <c r="CD8" i="3"/>
  <c r="CC8" i="3"/>
  <c r="CO8" i="3" s="1"/>
  <c r="CA8" i="3"/>
  <c r="BZ8" i="3"/>
  <c r="BY8" i="3"/>
  <c r="BX8" i="3"/>
  <c r="BW8" i="3"/>
  <c r="BV8" i="3"/>
  <c r="BU8" i="3"/>
  <c r="BT8" i="3"/>
  <c r="BS8" i="3"/>
  <c r="CB8" i="3" s="1"/>
  <c r="BR8" i="3"/>
  <c r="BQ8" i="3"/>
  <c r="BP8" i="3"/>
  <c r="BN8" i="3"/>
  <c r="BM8" i="3"/>
  <c r="BL8" i="3"/>
  <c r="BK8" i="3"/>
  <c r="BJ8" i="3"/>
  <c r="BI8" i="3"/>
  <c r="BH8" i="3"/>
  <c r="BG8" i="3"/>
  <c r="BF8" i="3"/>
  <c r="BE8" i="3"/>
  <c r="BD8" i="3"/>
  <c r="BC8" i="3"/>
  <c r="BO8" i="3" s="1"/>
  <c r="AY8" i="3"/>
  <c r="AX8" i="3"/>
  <c r="BB8" i="3" s="1"/>
  <c r="AO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HB85" i="8" l="1"/>
  <c r="BB55" i="6"/>
  <c r="DO48" i="3"/>
  <c r="AM8" i="16"/>
  <c r="AO67" i="1"/>
  <c r="BB85" i="8"/>
  <c r="CB14" i="3"/>
  <c r="CB48" i="3"/>
  <c r="CB46" i="13"/>
  <c r="FB40" i="11"/>
  <c r="CB31" i="3"/>
  <c r="CB40" i="3"/>
  <c r="BO22" i="3"/>
  <c r="AB34" i="3"/>
  <c r="DB19" i="12"/>
  <c r="BO22" i="12"/>
  <c r="CB28" i="14"/>
  <c r="EB23" i="13"/>
  <c r="FB46" i="13"/>
  <c r="BO20" i="11"/>
  <c r="DB21" i="3"/>
  <c r="AB21" i="3"/>
  <c r="AB20" i="3" s="1"/>
  <c r="BB22" i="3"/>
  <c r="AB14" i="3"/>
  <c r="BO14" i="3"/>
  <c r="CO14" i="3"/>
  <c r="CO21" i="3"/>
  <c r="CC20" i="3"/>
  <c r="CO20" i="3" s="1"/>
  <c r="BB41" i="3"/>
  <c r="BB40" i="3" s="1"/>
  <c r="D40" i="3"/>
  <c r="L40" i="3"/>
  <c r="DB42" i="3"/>
  <c r="DB8" i="12"/>
  <c r="EB8" i="12"/>
  <c r="CO22" i="12"/>
  <c r="BO28" i="14"/>
  <c r="CO28" i="14"/>
  <c r="EO23" i="13"/>
  <c r="DO46" i="13"/>
  <c r="EO46" i="13"/>
  <c r="EQ51" i="13"/>
  <c r="CB20" i="3"/>
  <c r="CO31" i="3"/>
  <c r="DO11" i="12"/>
  <c r="DO12" i="12"/>
  <c r="DO13" i="12"/>
  <c r="DO40" i="11"/>
  <c r="BB21" i="3"/>
  <c r="BB20" i="3" s="1"/>
  <c r="CB11" i="3"/>
  <c r="BO17" i="3"/>
  <c r="CO17" i="3"/>
  <c r="CB28" i="3"/>
  <c r="BO31" i="3"/>
  <c r="DB40" i="3"/>
  <c r="CQ40" i="3"/>
  <c r="CB42" i="3"/>
  <c r="BO8" i="12"/>
  <c r="BO11" i="12"/>
  <c r="O22" i="12"/>
  <c r="AB14" i="14"/>
  <c r="O28" i="14"/>
  <c r="BB28" i="14"/>
  <c r="AB8" i="3"/>
  <c r="O20" i="3"/>
  <c r="BO21" i="3"/>
  <c r="CO22" i="3"/>
  <c r="O41" i="3"/>
  <c r="O40" i="3" s="1"/>
  <c r="AO42" i="3"/>
  <c r="AO40" i="3" s="1"/>
  <c r="EO8" i="12"/>
  <c r="DO19" i="12"/>
  <c r="CB23" i="13"/>
  <c r="FB23" i="13"/>
  <c r="EQ27" i="13"/>
  <c r="BB46" i="13"/>
  <c r="O46" i="13"/>
  <c r="EO20" i="11"/>
  <c r="BB14" i="14"/>
  <c r="CB21" i="3"/>
  <c r="O28" i="3"/>
  <c r="BO34" i="3"/>
  <c r="CO34" i="3"/>
  <c r="CO11" i="12"/>
  <c r="EB19" i="12"/>
  <c r="AO22" i="12"/>
  <c r="O23" i="13"/>
  <c r="AO46" i="13"/>
  <c r="EO47" i="13"/>
  <c r="ED50" i="13" s="1"/>
  <c r="EB22" i="11"/>
  <c r="CB34" i="11"/>
  <c r="BC14" i="14"/>
  <c r="BO14" i="14" s="1"/>
  <c r="CO29" i="14"/>
  <c r="DC40" i="3"/>
  <c r="DO40" i="3" s="1"/>
  <c r="BO41" i="3"/>
  <c r="O21" i="11"/>
  <c r="EB21" i="11"/>
  <c r="EO22" i="11"/>
  <c r="FB22" i="11"/>
  <c r="AO28" i="11"/>
  <c r="BO28" i="11"/>
  <c r="EB31" i="11"/>
  <c r="EB41" i="11"/>
  <c r="EO42" i="11"/>
  <c r="GO17" i="10"/>
  <c r="HO17" i="10"/>
  <c r="EB17" i="10"/>
  <c r="AB21" i="11"/>
  <c r="AB20" i="11" s="1"/>
  <c r="DB22" i="11"/>
  <c r="DB20" i="11" s="1"/>
  <c r="DC20" i="11"/>
  <c r="DO20" i="11" s="1"/>
  <c r="AO21" i="11"/>
  <c r="AO20" i="11" s="1"/>
  <c r="O22" i="11"/>
  <c r="FC20" i="11"/>
  <c r="FO20" i="11" s="1"/>
  <c r="FO21" i="11"/>
  <c r="EO28" i="11"/>
  <c r="BO40" i="11"/>
  <c r="BO31" i="11"/>
  <c r="AO34" i="11"/>
  <c r="DO21" i="11"/>
  <c r="AB31" i="11"/>
  <c r="EO40" i="11"/>
  <c r="BB15" i="14"/>
  <c r="BP14" i="14"/>
  <c r="CB14" i="14" s="1"/>
  <c r="DB15" i="14"/>
  <c r="DB30" i="14"/>
  <c r="BB28" i="11"/>
  <c r="CO41" i="11"/>
  <c r="CO40" i="11" s="1"/>
  <c r="BO42" i="11"/>
  <c r="FB41" i="11"/>
  <c r="EB42" i="11"/>
  <c r="FB42" i="11"/>
  <c r="BO29" i="14"/>
  <c r="EO21" i="11"/>
  <c r="CB31" i="11"/>
  <c r="AO37" i="11"/>
  <c r="DO41" i="11"/>
  <c r="EO41" i="11"/>
  <c r="CO21" i="11"/>
  <c r="CO20" i="11" s="1"/>
  <c r="FB21" i="11"/>
  <c r="EB28" i="11"/>
  <c r="O40" i="11"/>
  <c r="AB34" i="11"/>
  <c r="GO35" i="10"/>
  <c r="O37" i="10"/>
  <c r="O35" i="10" s="1"/>
  <c r="DO37" i="10"/>
  <c r="DO35" i="10" s="1"/>
  <c r="GO37" i="10"/>
  <c r="HB37" i="10"/>
  <c r="IB37" i="10"/>
  <c r="GB43" i="10"/>
  <c r="HB43" i="10"/>
  <c r="O8" i="9"/>
  <c r="O17" i="9"/>
  <c r="DO17" i="9"/>
  <c r="AB11" i="9"/>
  <c r="GB14" i="9"/>
  <c r="AV17" i="9"/>
  <c r="CO25" i="9"/>
  <c r="DB25" i="9"/>
  <c r="O28" i="9"/>
  <c r="CO31" i="9"/>
  <c r="DB31" i="9"/>
  <c r="BB77" i="8"/>
  <c r="HP17" i="10"/>
  <c r="IB17" i="10" s="1"/>
  <c r="AB36" i="10"/>
  <c r="EB36" i="10"/>
  <c r="EB35" i="10" s="1"/>
  <c r="AB37" i="10"/>
  <c r="EB37" i="10"/>
  <c r="IB43" i="10"/>
  <c r="BO8" i="9"/>
  <c r="CO8" i="9"/>
  <c r="AB17" i="9"/>
  <c r="EB17" i="9"/>
  <c r="BB11" i="9"/>
  <c r="O14" i="9"/>
  <c r="AB14" i="9"/>
  <c r="FO14" i="9"/>
  <c r="HB17" i="9"/>
  <c r="GB19" i="9"/>
  <c r="GO19" i="9"/>
  <c r="GO18" i="10"/>
  <c r="HB35" i="10"/>
  <c r="HB36" i="10"/>
  <c r="FO18" i="9"/>
  <c r="HO36" i="10"/>
  <c r="IB36" i="10"/>
  <c r="HO37" i="10"/>
  <c r="IO37" i="10"/>
  <c r="FB43" i="10"/>
  <c r="FO43" i="10"/>
  <c r="GO43" i="10"/>
  <c r="FO8" i="9"/>
  <c r="BO17" i="9"/>
  <c r="O11" i="9"/>
  <c r="GB17" i="9"/>
  <c r="GO17" i="9"/>
  <c r="HC17" i="9"/>
  <c r="HO17" i="9" s="1"/>
  <c r="DP17" i="9"/>
  <c r="DX17" i="9"/>
  <c r="AB34" i="9"/>
  <c r="EB34" i="9"/>
  <c r="CO28" i="9"/>
  <c r="DB28" i="9"/>
  <c r="IO18" i="10"/>
  <c r="CB36" i="10"/>
  <c r="CB35" i="10" s="1"/>
  <c r="GB36" i="10"/>
  <c r="GB35" i="10" s="1"/>
  <c r="CB37" i="10"/>
  <c r="GO36" i="10"/>
  <c r="AB43" i="10"/>
  <c r="AO8" i="9"/>
  <c r="BB8" i="9"/>
  <c r="CB8" i="9"/>
  <c r="AO14" i="9"/>
  <c r="CB14" i="9"/>
  <c r="CO14" i="9"/>
  <c r="DH17" i="9"/>
  <c r="AO34" i="9"/>
  <c r="DO31" i="9"/>
  <c r="CO36" i="10"/>
  <c r="CO35" i="10" s="1"/>
  <c r="HO35" i="10"/>
  <c r="CB43" i="10"/>
  <c r="DB43" i="10"/>
  <c r="CB11" i="9"/>
  <c r="CB17" i="9"/>
  <c r="FO25" i="9"/>
  <c r="GB28" i="9"/>
  <c r="FO31" i="9"/>
  <c r="HB34" i="9"/>
  <c r="FB34" i="9"/>
  <c r="BB8" i="8"/>
  <c r="GP17" i="10"/>
  <c r="HB17" i="10" s="1"/>
  <c r="IB35" i="10"/>
  <c r="EB8" i="9"/>
  <c r="BD17" i="9"/>
  <c r="BL17" i="9"/>
  <c r="GB18" i="9"/>
  <c r="HB19" i="9"/>
  <c r="AO28" i="9"/>
  <c r="GB36" i="9"/>
  <c r="EB38" i="8"/>
  <c r="O23" i="8"/>
  <c r="O26" i="8"/>
  <c r="DB35" i="8"/>
  <c r="C38" i="8"/>
  <c r="K38" i="8"/>
  <c r="AB50" i="8"/>
  <c r="FO59" i="8"/>
  <c r="FO36" i="9"/>
  <c r="FC34" i="9"/>
  <c r="FO34" i="9" s="1"/>
  <c r="AB42" i="9"/>
  <c r="DO42" i="9"/>
  <c r="AO8" i="8"/>
  <c r="EO39" i="8"/>
  <c r="EO38" i="8" s="1"/>
  <c r="CB40" i="8"/>
  <c r="GB11" i="8"/>
  <c r="DO14" i="8"/>
  <c r="AB17" i="8"/>
  <c r="BO26" i="8"/>
  <c r="FB26" i="8"/>
  <c r="AB29" i="8"/>
  <c r="FO29" i="8"/>
  <c r="DB32" i="8"/>
  <c r="CO35" i="8"/>
  <c r="DO35" i="8"/>
  <c r="FO35" i="8"/>
  <c r="AB47" i="8"/>
  <c r="O50" i="8"/>
  <c r="BO50" i="8"/>
  <c r="FB50" i="8"/>
  <c r="CO68" i="8"/>
  <c r="CB42" i="9"/>
  <c r="CO8" i="8"/>
  <c r="FB8" i="8"/>
  <c r="GB8" i="8"/>
  <c r="BO39" i="8"/>
  <c r="BO38" i="8" s="1"/>
  <c r="DB40" i="8"/>
  <c r="CB17" i="8"/>
  <c r="AO20" i="8"/>
  <c r="CB77" i="8"/>
  <c r="GO34" i="9"/>
  <c r="HO36" i="9"/>
  <c r="CB39" i="8"/>
  <c r="CB38" i="8" s="1"/>
  <c r="O40" i="8"/>
  <c r="O38" i="8" s="1"/>
  <c r="DO40" i="8"/>
  <c r="DO38" i="8" s="1"/>
  <c r="GB17" i="8"/>
  <c r="CO20" i="8"/>
  <c r="DO20" i="8"/>
  <c r="FO23" i="8"/>
  <c r="CO26" i="8"/>
  <c r="BB29" i="8"/>
  <c r="BO32" i="8"/>
  <c r="CO32" i="8"/>
  <c r="FB32" i="8"/>
  <c r="AB35" i="8"/>
  <c r="BB35" i="8"/>
  <c r="GB35" i="8"/>
  <c r="FE38" i="8"/>
  <c r="FO38" i="8" s="1"/>
  <c r="CO50" i="8"/>
  <c r="HO34" i="9"/>
  <c r="O42" i="9"/>
  <c r="EB42" i="9"/>
  <c r="AB8" i="8"/>
  <c r="CO39" i="8"/>
  <c r="CO38" i="8" s="1"/>
  <c r="AB40" i="8"/>
  <c r="AB38" i="8" s="1"/>
  <c r="EB40" i="8"/>
  <c r="FO11" i="8"/>
  <c r="O17" i="8"/>
  <c r="FB17" i="8"/>
  <c r="BB23" i="8"/>
  <c r="CB23" i="8"/>
  <c r="CB26" i="8"/>
  <c r="DB26" i="8"/>
  <c r="AO29" i="8"/>
  <c r="BO29" i="8"/>
  <c r="GB29" i="8"/>
  <c r="CB35" i="8"/>
  <c r="HB38" i="8"/>
  <c r="BW38" i="8"/>
  <c r="FO40" i="8"/>
  <c r="GB40" i="8"/>
  <c r="CB50" i="8"/>
  <c r="CR77" i="8"/>
  <c r="CZ77" i="8"/>
  <c r="HB36" i="9"/>
  <c r="FB42" i="9"/>
  <c r="DB38" i="8"/>
  <c r="AB11" i="8"/>
  <c r="DB17" i="8"/>
  <c r="BO20" i="8"/>
  <c r="DB23" i="8"/>
  <c r="FB39" i="8"/>
  <c r="EP38" i="8"/>
  <c r="FB38" i="8" s="1"/>
  <c r="FB40" i="8"/>
  <c r="BO47" i="8"/>
  <c r="CB47" i="8"/>
  <c r="GR77" i="8"/>
  <c r="HB77" i="8" s="1"/>
  <c r="FO77" i="8"/>
  <c r="GB35" i="9"/>
  <c r="GO35" i="9"/>
  <c r="GB42" i="9"/>
  <c r="BB11" i="8"/>
  <c r="DB11" i="8"/>
  <c r="BO14" i="8"/>
  <c r="AB32" i="8"/>
  <c r="FB35" i="8"/>
  <c r="AI38" i="8"/>
  <c r="CO79" i="8"/>
  <c r="BO74" i="8"/>
  <c r="C74" i="8"/>
  <c r="C79" i="8"/>
  <c r="C77" i="8" s="1"/>
  <c r="GO77" i="8"/>
  <c r="GB79" i="8"/>
  <c r="FP77" i="8"/>
  <c r="EO17" i="7"/>
  <c r="CR17" i="7"/>
  <c r="DB19" i="7"/>
  <c r="EB37" i="7"/>
  <c r="BO78" i="8"/>
  <c r="BB56" i="8"/>
  <c r="GB59" i="8"/>
  <c r="DB68" i="8"/>
  <c r="DH77" i="8"/>
  <c r="FB79" i="8"/>
  <c r="BO17" i="7"/>
  <c r="DB14" i="7"/>
  <c r="O35" i="7"/>
  <c r="EO35" i="7"/>
  <c r="CO78" i="8"/>
  <c r="CO77" i="8" s="1"/>
  <c r="AB79" i="8"/>
  <c r="EB79" i="8"/>
  <c r="GB56" i="8"/>
  <c r="DO59" i="8"/>
  <c r="AB62" i="8"/>
  <c r="BB62" i="8"/>
  <c r="FO62" i="8"/>
  <c r="AO71" i="8"/>
  <c r="AB74" i="8"/>
  <c r="D78" i="8"/>
  <c r="D77" i="8" s="1"/>
  <c r="D74" i="8"/>
  <c r="FO78" i="8"/>
  <c r="AO8" i="7"/>
  <c r="BB11" i="7"/>
  <c r="BO14" i="7"/>
  <c r="CO17" i="7"/>
  <c r="O29" i="7"/>
  <c r="EB29" i="7"/>
  <c r="DO36" i="7"/>
  <c r="DB37" i="7"/>
  <c r="DB78" i="8"/>
  <c r="DB77" i="8" s="1"/>
  <c r="AO79" i="8"/>
  <c r="O56" i="8"/>
  <c r="DB65" i="8"/>
  <c r="BO68" i="8"/>
  <c r="BB36" i="7"/>
  <c r="BB35" i="7" s="1"/>
  <c r="AO37" i="7"/>
  <c r="AO35" i="7" s="1"/>
  <c r="DB36" i="7"/>
  <c r="CP35" i="7"/>
  <c r="DB35" i="7" s="1"/>
  <c r="EO37" i="7"/>
  <c r="FP38" i="8"/>
  <c r="GB38" i="8" s="1"/>
  <c r="DO78" i="8"/>
  <c r="DO77" i="8" s="1"/>
  <c r="BB79" i="8"/>
  <c r="DB62" i="8"/>
  <c r="GB65" i="8"/>
  <c r="O71" i="8"/>
  <c r="CO71" i="8"/>
  <c r="AF77" i="8"/>
  <c r="AN77" i="8"/>
  <c r="FV77" i="8"/>
  <c r="DO8" i="7"/>
  <c r="O17" i="7"/>
  <c r="EO19" i="7"/>
  <c r="BB26" i="7"/>
  <c r="BO35" i="7"/>
  <c r="EB32" i="7"/>
  <c r="EB36" i="7"/>
  <c r="DB43" i="7"/>
  <c r="AB78" i="8"/>
  <c r="AB77" i="8" s="1"/>
  <c r="EB78" i="8"/>
  <c r="EB77" i="8" s="1"/>
  <c r="BO79" i="8"/>
  <c r="O53" i="8"/>
  <c r="AO53" i="8"/>
  <c r="BO53" i="8"/>
  <c r="FB53" i="8"/>
  <c r="CO56" i="8"/>
  <c r="DO56" i="8"/>
  <c r="BB59" i="8"/>
  <c r="CB59" i="8"/>
  <c r="O65" i="8"/>
  <c r="FB65" i="8"/>
  <c r="FB71" i="8"/>
  <c r="FO71" i="8"/>
  <c r="O19" i="7"/>
  <c r="EO18" i="7"/>
  <c r="DP17" i="7"/>
  <c r="EB17" i="7" s="1"/>
  <c r="EB19" i="7"/>
  <c r="DB26" i="7"/>
  <c r="CB35" i="7"/>
  <c r="AO78" i="8"/>
  <c r="AO77" i="8" s="1"/>
  <c r="CO53" i="8"/>
  <c r="FO56" i="8"/>
  <c r="O62" i="8"/>
  <c r="AO62" i="8"/>
  <c r="AO65" i="8"/>
  <c r="AB71" i="8"/>
  <c r="DO71" i="8"/>
  <c r="FB74" i="8"/>
  <c r="GB74" i="8"/>
  <c r="H77" i="8"/>
  <c r="EF77" i="8"/>
  <c r="EX77" i="8"/>
  <c r="FB77" i="8" s="1"/>
  <c r="AB8" i="7"/>
  <c r="BB8" i="7"/>
  <c r="AO17" i="7"/>
  <c r="O11" i="7"/>
  <c r="AO11" i="7"/>
  <c r="AB14" i="7"/>
  <c r="BB14" i="7"/>
  <c r="DB17" i="7"/>
  <c r="DO17" i="7"/>
  <c r="CO35" i="7"/>
  <c r="EO36" i="7"/>
  <c r="DO18" i="7"/>
  <c r="CO8" i="6"/>
  <c r="O11" i="6"/>
  <c r="FO14" i="6"/>
  <c r="BB17" i="6"/>
  <c r="CB17" i="6"/>
  <c r="O32" i="6"/>
  <c r="BB48" i="6"/>
  <c r="BB47" i="6" s="1"/>
  <c r="DB49" i="6"/>
  <c r="EO35" i="6"/>
  <c r="FB38" i="6"/>
  <c r="CO41" i="6"/>
  <c r="GB48" i="6"/>
  <c r="FP47" i="6"/>
  <c r="GB47" i="6" s="1"/>
  <c r="GB49" i="6"/>
  <c r="AB8" i="5"/>
  <c r="AB24" i="6"/>
  <c r="AB23" i="6" s="1"/>
  <c r="EB24" i="6"/>
  <c r="EB23" i="6" s="1"/>
  <c r="CB25" i="6"/>
  <c r="CB23" i="6" s="1"/>
  <c r="BB11" i="6"/>
  <c r="O20" i="6"/>
  <c r="CB20" i="6"/>
  <c r="FO24" i="6"/>
  <c r="BO47" i="6"/>
  <c r="AB35" i="6"/>
  <c r="BO44" i="6"/>
  <c r="FB48" i="6"/>
  <c r="O75" i="8"/>
  <c r="O78" i="8" s="1"/>
  <c r="O77" i="8" s="1"/>
  <c r="AB8" i="6"/>
  <c r="BO14" i="6"/>
  <c r="FB24" i="6"/>
  <c r="EP23" i="6"/>
  <c r="FB23" i="6" s="1"/>
  <c r="CB35" i="6"/>
  <c r="FB44" i="6"/>
  <c r="AO47" i="6"/>
  <c r="BE55" i="6"/>
  <c r="BO56" i="6"/>
  <c r="BO55" i="6" s="1"/>
  <c r="BB23" i="6"/>
  <c r="GB25" i="6"/>
  <c r="EO32" i="6"/>
  <c r="CO47" i="6"/>
  <c r="AB41" i="6"/>
  <c r="FB47" i="6"/>
  <c r="EB18" i="7"/>
  <c r="BO24" i="6"/>
  <c r="BO23" i="6" s="1"/>
  <c r="O25" i="6"/>
  <c r="O23" i="6" s="1"/>
  <c r="DO25" i="6"/>
  <c r="DO23" i="6" s="1"/>
  <c r="AB17" i="6"/>
  <c r="FB25" i="6"/>
  <c r="DB47" i="6"/>
  <c r="BO41" i="6"/>
  <c r="O44" i="6"/>
  <c r="FB49" i="6"/>
  <c r="O8" i="5"/>
  <c r="EO8" i="6"/>
  <c r="CB11" i="6"/>
  <c r="FB17" i="6"/>
  <c r="CB32" i="6"/>
  <c r="CO44" i="6"/>
  <c r="EC47" i="6"/>
  <c r="EO47" i="6" s="1"/>
  <c r="EO49" i="6"/>
  <c r="FO49" i="6"/>
  <c r="CB12" i="5"/>
  <c r="O8" i="6"/>
  <c r="FO11" i="6"/>
  <c r="AO14" i="6"/>
  <c r="DB14" i="6"/>
  <c r="GB24" i="6"/>
  <c r="FB32" i="6"/>
  <c r="EB47" i="6"/>
  <c r="CO35" i="6"/>
  <c r="AB38" i="6"/>
  <c r="EO48" i="6"/>
  <c r="FO48" i="6"/>
  <c r="BB11" i="5"/>
  <c r="CO12" i="5"/>
  <c r="O28" i="4"/>
  <c r="DB35" i="4"/>
  <c r="DC17" i="2"/>
  <c r="DO17" i="2" s="1"/>
  <c r="DO19" i="2"/>
  <c r="EB8" i="6"/>
  <c r="O11" i="5"/>
  <c r="O22" i="5"/>
  <c r="EB23" i="5"/>
  <c r="DP22" i="5"/>
  <c r="EB22" i="5" s="1"/>
  <c r="DB24" i="5"/>
  <c r="EB24" i="5"/>
  <c r="DQ22" i="5"/>
  <c r="BB17" i="4"/>
  <c r="AB11" i="4"/>
  <c r="DB14" i="4"/>
  <c r="O36" i="4"/>
  <c r="CO31" i="4"/>
  <c r="CB35" i="4"/>
  <c r="BB19" i="2"/>
  <c r="BB17" i="2" s="1"/>
  <c r="DO11" i="2"/>
  <c r="DB17" i="2"/>
  <c r="DB18" i="2"/>
  <c r="EB18" i="2"/>
  <c r="DP17" i="2"/>
  <c r="EB17" i="2" s="1"/>
  <c r="CO19" i="2"/>
  <c r="AB11" i="5"/>
  <c r="CB11" i="5"/>
  <c r="CB22" i="5"/>
  <c r="CO22" i="5"/>
  <c r="DB23" i="5"/>
  <c r="CB14" i="4"/>
  <c r="DO19" i="4"/>
  <c r="O34" i="4"/>
  <c r="AO42" i="4"/>
  <c r="O28" i="2"/>
  <c r="AB58" i="1"/>
  <c r="AT55" i="6"/>
  <c r="AO56" i="6"/>
  <c r="AO55" i="6" s="1"/>
  <c r="EB12" i="5"/>
  <c r="CB13" i="5"/>
  <c r="DB8" i="4"/>
  <c r="AB25" i="4"/>
  <c r="CO25" i="4"/>
  <c r="AB31" i="4"/>
  <c r="CB34" i="4"/>
  <c r="DO35" i="4"/>
  <c r="DC34" i="4"/>
  <c r="DO34" i="4" s="1"/>
  <c r="AO8" i="2"/>
  <c r="EO17" i="2"/>
  <c r="DB25" i="2"/>
  <c r="CO31" i="2"/>
  <c r="EB13" i="5"/>
  <c r="DR11" i="5"/>
  <c r="BB22" i="5"/>
  <c r="CB24" i="5"/>
  <c r="O14" i="2"/>
  <c r="EB19" i="2"/>
  <c r="CB8" i="5"/>
  <c r="BO11" i="5"/>
  <c r="DB13" i="5"/>
  <c r="BO22" i="5"/>
  <c r="DO23" i="5"/>
  <c r="CO24" i="5"/>
  <c r="AO8" i="4"/>
  <c r="AO11" i="4"/>
  <c r="CO14" i="4"/>
  <c r="CB18" i="4"/>
  <c r="BB34" i="4"/>
  <c r="DB31" i="4"/>
  <c r="CO34" i="4"/>
  <c r="BB8" i="2"/>
  <c r="AO25" i="2"/>
  <c r="AO8" i="5"/>
  <c r="EB11" i="5"/>
  <c r="CO13" i="5"/>
  <c r="CC11" i="5"/>
  <c r="CO11" i="5" s="1"/>
  <c r="CO23" i="5"/>
  <c r="O18" i="4"/>
  <c r="O17" i="4" s="1"/>
  <c r="AB19" i="4"/>
  <c r="AB17" i="4" s="1"/>
  <c r="CB17" i="4"/>
  <c r="AB42" i="4"/>
  <c r="CB42" i="4"/>
  <c r="O11" i="2"/>
  <c r="DO14" i="2"/>
  <c r="CO18" i="2"/>
  <c r="DO18" i="2"/>
  <c r="AB28" i="2"/>
  <c r="DO28" i="2"/>
  <c r="DB31" i="2"/>
  <c r="AO11" i="1"/>
  <c r="CO17" i="1"/>
  <c r="DB23" i="1"/>
  <c r="CB26" i="1"/>
  <c r="BB37" i="1"/>
  <c r="AO40" i="1"/>
  <c r="CB43" i="1"/>
  <c r="FO58" i="1"/>
  <c r="ES58" i="1"/>
  <c r="FB59" i="1"/>
  <c r="Z8" i="16"/>
  <c r="O36" i="2"/>
  <c r="O34" i="2" s="1"/>
  <c r="EO34" i="2"/>
  <c r="O42" i="2"/>
  <c r="CO11" i="1"/>
  <c r="GB29" i="1"/>
  <c r="DB59" i="1"/>
  <c r="DB58" i="1" s="1"/>
  <c r="BB60" i="1"/>
  <c r="CO40" i="1"/>
  <c r="CO46" i="1"/>
  <c r="FO49" i="1"/>
  <c r="FO55" i="1"/>
  <c r="EC58" i="1"/>
  <c r="EO58" i="1" s="1"/>
  <c r="EO59" i="1"/>
  <c r="FO59" i="1"/>
  <c r="O22" i="16"/>
  <c r="Z22" i="16" s="1"/>
  <c r="Z19" i="16"/>
  <c r="O11" i="17"/>
  <c r="AB12" i="17"/>
  <c r="AB22" i="17"/>
  <c r="EB35" i="2"/>
  <c r="DO42" i="2"/>
  <c r="EO11" i="1"/>
  <c r="FO11" i="1"/>
  <c r="AO14" i="1"/>
  <c r="FB17" i="1"/>
  <c r="BO23" i="1"/>
  <c r="EF29" i="1"/>
  <c r="EO30" i="1"/>
  <c r="GB30" i="1"/>
  <c r="BB49" i="1"/>
  <c r="AO52" i="1"/>
  <c r="AB55" i="1"/>
  <c r="CB55" i="1"/>
  <c r="FO60" i="1"/>
  <c r="AO66" i="1"/>
  <c r="AZ13" i="16"/>
  <c r="M30" i="16"/>
  <c r="AB23" i="17"/>
  <c r="DB36" i="2"/>
  <c r="EB29" i="1"/>
  <c r="FB29" i="1"/>
  <c r="ES29" i="1"/>
  <c r="FB31" i="1"/>
  <c r="EB58" i="1"/>
  <c r="FO40" i="1"/>
  <c r="CB49" i="1"/>
  <c r="FB60" i="1"/>
  <c r="EP58" i="1"/>
  <c r="FB58" i="1" s="1"/>
  <c r="AZ11" i="16"/>
  <c r="O8" i="17"/>
  <c r="O13" i="17"/>
  <c r="BB35" i="2"/>
  <c r="BB36" i="2"/>
  <c r="CO36" i="2"/>
  <c r="DO36" i="2"/>
  <c r="AO8" i="1"/>
  <c r="CB8" i="1"/>
  <c r="AO29" i="1"/>
  <c r="BB11" i="1"/>
  <c r="DB17" i="1"/>
  <c r="AO20" i="1"/>
  <c r="CB20" i="1"/>
  <c r="BO26" i="1"/>
  <c r="CO26" i="1"/>
  <c r="FO31" i="1"/>
  <c r="BB40" i="1"/>
  <c r="EO66" i="1"/>
  <c r="F22" i="17"/>
  <c r="O19" i="17"/>
  <c r="CC34" i="2"/>
  <c r="CO34" i="2" s="1"/>
  <c r="DJ34" i="2"/>
  <c r="AB42" i="2"/>
  <c r="BO42" i="2"/>
  <c r="CB42" i="2"/>
  <c r="BO8" i="1"/>
  <c r="BB29" i="1"/>
  <c r="EO14" i="1"/>
  <c r="BO20" i="1"/>
  <c r="BB23" i="1"/>
  <c r="EO29" i="1"/>
  <c r="BO37" i="1"/>
  <c r="BB58" i="1"/>
  <c r="DB46" i="1"/>
  <c r="EO52" i="1"/>
  <c r="FO52" i="1"/>
  <c r="M8" i="16"/>
  <c r="Z11" i="16"/>
  <c r="M12" i="16"/>
  <c r="AZ12" i="16"/>
  <c r="M24" i="16"/>
  <c r="O22" i="17"/>
  <c r="DO34" i="2"/>
  <c r="EB42" i="2"/>
  <c r="EO26" i="1"/>
  <c r="GC29" i="1"/>
  <c r="GO29" i="1" s="1"/>
  <c r="GO30" i="1"/>
  <c r="BB52" i="1"/>
  <c r="FR58" i="1"/>
  <c r="GB59" i="1"/>
  <c r="M22" i="16"/>
  <c r="AC22" i="17"/>
  <c r="AO22" i="17" s="1"/>
  <c r="AO23" i="17"/>
  <c r="AB11" i="16"/>
  <c r="AM11" i="16" s="1"/>
  <c r="D11" i="16"/>
  <c r="M11" i="16" s="1"/>
  <c r="EO42" i="2"/>
  <c r="FP58" i="1"/>
  <c r="GB58" i="1" s="1"/>
  <c r="M19" i="16"/>
  <c r="GO42" i="9"/>
  <c r="EO43" i="7"/>
  <c r="EB43" i="7"/>
  <c r="BB34" i="2" l="1"/>
  <c r="ED21" i="7"/>
  <c r="O74" i="8"/>
  <c r="GB77" i="8"/>
  <c r="O20" i="11"/>
  <c r="EQ50" i="13"/>
  <c r="EF21" i="7"/>
  <c r="DQ21" i="7"/>
  <c r="BO77" i="8"/>
  <c r="AB35" i="10"/>
  <c r="ED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5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2019-2020 Recaudación total</t>
        </r>
      </text>
    </comment>
  </commentList>
</comments>
</file>

<file path=xl/sharedStrings.xml><?xml version="1.0" encoding="utf-8"?>
<sst xmlns="http://schemas.openxmlformats.org/spreadsheetml/2006/main" count="8587" uniqueCount="173">
  <si>
    <t>Garita de peaje</t>
  </si>
  <si>
    <t>Caracoto</t>
  </si>
  <si>
    <t>Ligero</t>
  </si>
  <si>
    <t>Pesado</t>
  </si>
  <si>
    <t>Ilo</t>
  </si>
  <si>
    <t>Matarani</t>
  </si>
  <si>
    <t>Pampa Cuellar</t>
  </si>
  <si>
    <t>Patahuasi</t>
  </si>
  <si>
    <t>Santa Lucía</t>
  </si>
  <si>
    <t>Uchumayo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</si>
  <si>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</si>
  <si>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</si>
  <si>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</si>
  <si>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</si>
  <si>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</si>
  <si>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</si>
  <si>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</si>
  <si>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</si>
  <si>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</si>
  <si>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</si>
  <si>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</si>
  <si>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</si>
  <si>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Camaná</t>
  </si>
  <si>
    <t>El Fiscal</t>
  </si>
  <si>
    <t>Montalvo</t>
  </si>
  <si>
    <t>Tomasiri</t>
  </si>
  <si>
    <t>San Gaban</t>
  </si>
  <si>
    <t>Macusani</t>
  </si>
  <si>
    <t>Planchón</t>
  </si>
  <si>
    <t>Quincemil</t>
  </si>
  <si>
    <t>Ccasacancha</t>
  </si>
  <si>
    <t>Marcona</t>
  </si>
  <si>
    <t>Pampa Galera</t>
  </si>
  <si>
    <t>Pampamarca</t>
  </si>
  <si>
    <t>Pichirhua</t>
  </si>
  <si>
    <t>Corcona</t>
  </si>
  <si>
    <t>Casaracra</t>
  </si>
  <si>
    <t>Quiulla</t>
  </si>
  <si>
    <t>Aguas claras</t>
  </si>
  <si>
    <t>Chulucanas</t>
  </si>
  <si>
    <t>Moyobamba</t>
  </si>
  <si>
    <t>Olmos</t>
  </si>
  <si>
    <t>Paita</t>
  </si>
  <si>
    <t>Pedro Ruiz</t>
  </si>
  <si>
    <t>Pomahuaca</t>
  </si>
  <si>
    <t>Pongo</t>
  </si>
  <si>
    <t>Utcubamba</t>
  </si>
  <si>
    <t>Chilca</t>
  </si>
  <si>
    <t>Ica</t>
  </si>
  <si>
    <t>Jahuay</t>
  </si>
  <si>
    <t>Paraíso</t>
  </si>
  <si>
    <t>Serpentín de Pasamayo</t>
  </si>
  <si>
    <t>Variante de Pasamayo</t>
  </si>
  <si>
    <t>Fortaleza</t>
  </si>
  <si>
    <t>Huarmey</t>
  </si>
  <si>
    <t>Vesique</t>
  </si>
  <si>
    <t>Virú</t>
  </si>
  <si>
    <t>Loma Larga</t>
  </si>
  <si>
    <t>Chicama</t>
  </si>
  <si>
    <t>Pacanguilla</t>
  </si>
  <si>
    <t>Morrope</t>
  </si>
  <si>
    <t>Bayovar</t>
  </si>
  <si>
    <t>Sullana</t>
  </si>
  <si>
    <t>Mocce</t>
  </si>
  <si>
    <t>Ciudad de Dios</t>
  </si>
  <si>
    <t>Menocucho</t>
  </si>
  <si>
    <t>Fuente: Información mensual - COVISUR</t>
  </si>
  <si>
    <t>A) Tráfico en unidades - Total</t>
  </si>
  <si>
    <t>B) Tráfico en ejes - Total</t>
  </si>
  <si>
    <t>Fuente: Información mensual - COVINCA</t>
  </si>
  <si>
    <t>Fuente: Información mensual - INTERSUR</t>
  </si>
  <si>
    <t>Fuente: Información mensual - IIRSA SUR T3</t>
  </si>
  <si>
    <t>Fuente: Información mensual - IIRSA SUR T2</t>
  </si>
  <si>
    <t>Fuente: Información mensual - SURVIAL</t>
  </si>
  <si>
    <t>Fuente: Información mensual - DEVIANDES</t>
  </si>
  <si>
    <t>Fuente: Información mensual - IIRSA NORTE</t>
  </si>
  <si>
    <t>Fuente: Información mensual - COVIPERU</t>
  </si>
  <si>
    <t>Fuente: Información mensual - NORVIAL</t>
  </si>
  <si>
    <t>Fuente: Información mensual - AUTOPISTA DEL NORTE</t>
  </si>
  <si>
    <t>Fuente: Información mensual - CANCHAQUE</t>
  </si>
  <si>
    <t>Fuente: Información mensual - COVISOL</t>
  </si>
  <si>
    <t>Fuente: Información mensual - CONVIAL SIERRA NORTE</t>
  </si>
  <si>
    <t>C) Ingresos</t>
  </si>
  <si>
    <t>Livianos</t>
  </si>
  <si>
    <t>Pesados</t>
  </si>
  <si>
    <t>C) Ingresos*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</si>
  <si>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</si>
  <si>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</si>
  <si>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</si>
  <si>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</si>
  <si>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</si>
  <si>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</si>
  <si>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</si>
  <si>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</si>
  <si>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de Recaudación</t>
  </si>
  <si>
    <t xml:space="preserve">Livianos </t>
  </si>
  <si>
    <t>TOTAL 2003</t>
  </si>
  <si>
    <t>TOTAL 2004</t>
  </si>
  <si>
    <t>TOTAL 2005</t>
  </si>
  <si>
    <t>TOTAL 2006</t>
  </si>
  <si>
    <t>TOTAL 2007</t>
  </si>
  <si>
    <t>TOTAL 2008</t>
  </si>
  <si>
    <t>San Antón</t>
  </si>
  <si>
    <t>Total de Recaudación en Efectivo</t>
  </si>
  <si>
    <t>TOTAL  2017</t>
  </si>
  <si>
    <t>IIRSA Norte - Tramo Vial: Paita - Yurimaguas</t>
  </si>
  <si>
    <t>Variables de Tráfico en Carreteras</t>
  </si>
  <si>
    <t>Concesión</t>
  </si>
  <si>
    <t>Autopista del Sol: Tramo Vial: Trujillo - Sullana</t>
  </si>
  <si>
    <t>Carretera Longitudinal de la Sierra Tramo 2</t>
  </si>
  <si>
    <t>Empalme 1B - Buenos Aires - Canchaque</t>
  </si>
  <si>
    <t>IIRSA Centro - Tramo 2: Pte. Ricardo Palma - Dv. Cerro de Pasco</t>
  </si>
  <si>
    <t>IIRSA Sur - Tramo 1: San Juan de Marcona - Urcos</t>
  </si>
  <si>
    <t>IIRSA Sur - Tramo 2: Urcos - Inambari</t>
  </si>
  <si>
    <t>IIRSA Sur - Tramo 3: Inambari - Iñapari</t>
  </si>
  <si>
    <t>IIRSA Sur - Tramo 4: Inambari - Azángaro</t>
  </si>
  <si>
    <t>IIRSA Sur - Tramo 5: Matarani - Azángaro - Ilo</t>
  </si>
  <si>
    <t>Red Vial N° 4 - Tramo Vial: Pativilca - Santa - Trujillo y Puerto Salaverry</t>
  </si>
  <si>
    <t>Red Vial N° 5 - Tramo Vial: Ancón - Huacho - Pativilca</t>
  </si>
  <si>
    <t>Red Vial N° 6 - Tramo Vial: Puente Pucusana - Cerro Azul – Ica</t>
  </si>
  <si>
    <t>Tramo Vial: Dv. Quilca - Dv. Arequipa (Repartición) - La Concordia</t>
  </si>
  <si>
    <t>Concesionario</t>
  </si>
  <si>
    <t>Sociedad Concesionaria Peruana de Vías - COVINCA S.A.</t>
  </si>
  <si>
    <t>Concesionaria Canchaque S.A.</t>
  </si>
  <si>
    <t>Convial Sierra Norte S.A.</t>
  </si>
  <si>
    <t>Concesionaria Vial del Sol S.A. - COVISOL</t>
  </si>
  <si>
    <t>Autopista del Norte S.A.C</t>
  </si>
  <si>
    <t>NORVIAL S.A.</t>
  </si>
  <si>
    <t>Concesionaria Vial del Perú S.A. - COVIPERU</t>
  </si>
  <si>
    <t>Concesionaria IIRSA NORTE S.A.</t>
  </si>
  <si>
    <t>Sociedad Desarrollo Vial de Los Andes S.A.C.</t>
  </si>
  <si>
    <t>SURVIAL S.A.</t>
  </si>
  <si>
    <t>Interoceánica Sur - Tramo 2 S.A.</t>
  </si>
  <si>
    <t>Interoceánica Sur - Tramo 3 S.A.</t>
  </si>
  <si>
    <t>INTERSUR Concesiones S.A.</t>
  </si>
  <si>
    <t>Concesionaria Vial del Sur S.A. - COVISUR</t>
  </si>
  <si>
    <t>ÍNDICE</t>
  </si>
  <si>
    <t>TOTAL  2018</t>
  </si>
  <si>
    <t>Fuente: Información mensual - CHANCAY ACOS</t>
  </si>
  <si>
    <t>Tramo Vial: Óvalo Chancay /Dv. Variante Pasamayo - Huaral - Acos</t>
  </si>
  <si>
    <t>Consorcio Concesión Chancay Acos S.A.</t>
  </si>
  <si>
    <t>Huataya</t>
  </si>
  <si>
    <t>RESUMEN ESTADÍSTICO - Dv. Quilca - La Concordia</t>
  </si>
  <si>
    <t>San Lorenzo</t>
  </si>
  <si>
    <t>Unión Progreso</t>
  </si>
  <si>
    <t>* Aún no se ha iniciado la explotación de la Concesión, por lo que no existe recaudación</t>
  </si>
  <si>
    <t>RESUMEN ESTADÍSTICO - Buenos Aires - Canchaque</t>
  </si>
  <si>
    <t>RESUMEN ESTADÍSTICO - Longitudinal de la Sierra Tramo 2</t>
  </si>
  <si>
    <t>RESUMEN ESTADÍSTICO - Autopista del Sol</t>
  </si>
  <si>
    <t>RESUMEN ESTADÍSTICO - Red Vial N° 4</t>
  </si>
  <si>
    <t>RESUMEN ESTADÍSTICO - Red Vial N° 5</t>
  </si>
  <si>
    <t>RESUMEN ESTADÍSTICO - Red Vial N° 6</t>
  </si>
  <si>
    <t>RESUMEN ESTADÍSTICO - IIRSA Norte</t>
  </si>
  <si>
    <t>RESUMEN ESTADÍSTICO - IIRSA Centro Tramo 2</t>
  </si>
  <si>
    <t>RESUMEN ESTADÍSTICO - IIRSA Sur Tramo 1</t>
  </si>
  <si>
    <t>RESUMEN ESTADÍSTICO - IIRSA Sur Tramo 2</t>
  </si>
  <si>
    <t>RESUMEN ESTADÍSTICO - IIRSA Sur Tramo 3</t>
  </si>
  <si>
    <t>RESUMEN ESTADÍSTICO - Óvalo Chancay / Dv. Variante Pasamayo - Huaral - Acos</t>
  </si>
  <si>
    <t>Ingresos</t>
  </si>
  <si>
    <t>(en soles, incluye IGV)</t>
  </si>
  <si>
    <t>Setiembre</t>
  </si>
  <si>
    <t>TOTAL  2019</t>
  </si>
  <si>
    <t>RESUMEN ESTADÍSTICO - IIRSA Sur Tramo 5</t>
  </si>
  <si>
    <t>RESUMEN ESTADÍSTICO - IIRSA Sur Tramo 4</t>
  </si>
  <si>
    <t>Fuente: Información mensual - OBRAINSA</t>
  </si>
  <si>
    <t>RESUMEN ESTADÍSTICO - OBRAINSA</t>
  </si>
  <si>
    <t>OBRAINSA-  Concesión Valle del Zaña S.A.</t>
  </si>
  <si>
    <t>San Nicolas</t>
  </si>
  <si>
    <t>Tramo Vial: Nuevo Mocupe – Cayaltí – Oyotún</t>
  </si>
  <si>
    <t>TOTAL  2020</t>
  </si>
  <si>
    <t>TOTAL  2021</t>
  </si>
  <si>
    <t>TOTAL  2022</t>
  </si>
  <si>
    <t>Revisar ejes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</si>
</sst>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 * #,##0_ ;_ * \-#,##0_ ;_ * &quot;-&quot;??_ ;_ @_ "/>
    <numFmt numFmtId="169" formatCode="#,##0_ ;\-#,##0\ "/>
    <numFmt numFmtId="170" formatCode="_ &quot;S/.&quot;\ * #,##0.00_ ;_ &quot;S/.&quot;\ * \-#,##0.00_ ;_ &quot;S/.&quot;\ * &quot;-&quot;??_ ;_ @_ "/>
    <numFmt numFmtId="171" formatCode="_ [$€]* #,##0.00_ ;_ [$€]* \-#,##0.00_ ;_ [$€]* &quot;-&quot;??_ ;_ @_ "/>
    <numFmt numFmtId="172" formatCode="_ &quot;S/&quot;\ * #,##0.00_ ;_ &quot;S/&quot;\ * \-#,##0.00_ ;_ &quot;S/&quot;\ * &quot;-&quot;??_ ;_ @_ 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206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0" tint="-0.24994659260841701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7" borderId="0" applyNumberFormat="0" applyBorder="0" applyAlignment="0" applyProtection="0"/>
    <xf numFmtId="0" fontId="23" fillId="24" borderId="20" applyNumberFormat="0" applyAlignment="0" applyProtection="0"/>
    <xf numFmtId="0" fontId="1" fillId="0" borderId="0"/>
    <xf numFmtId="0" fontId="24" fillId="25" borderId="21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11" borderId="20" applyNumberFormat="0" applyAlignment="0" applyProtection="0"/>
    <xf numFmtId="0" fontId="31" fillId="0" borderId="25" applyNumberFormat="0" applyFill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26" applyNumberFormat="0" applyFont="0" applyAlignment="0" applyProtection="0"/>
    <xf numFmtId="0" fontId="1" fillId="27" borderId="26" applyNumberFormat="0" applyFont="0" applyAlignment="0" applyProtection="0"/>
    <xf numFmtId="0" fontId="33" fillId="24" borderId="27" applyNumberFormat="0" applyAlignment="0" applyProtection="0"/>
    <xf numFmtId="0" fontId="34" fillId="0" borderId="0" applyNumberFormat="0" applyFill="0" applyBorder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3" fillId="24" borderId="30" applyNumberFormat="0" applyAlignment="0" applyProtection="0"/>
    <xf numFmtId="0" fontId="30" fillId="11" borderId="30" applyNumberFormat="0" applyAlignment="0" applyProtection="0"/>
    <xf numFmtId="0" fontId="1" fillId="27" borderId="31" applyNumberFormat="0" applyFont="0" applyAlignment="0" applyProtection="0"/>
    <xf numFmtId="0" fontId="1" fillId="27" borderId="31" applyNumberFormat="0" applyFont="0" applyAlignment="0" applyProtection="0"/>
    <xf numFmtId="0" fontId="33" fillId="24" borderId="32" applyNumberFormat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3" fillId="24" borderId="37" applyNumberFormat="0" applyAlignment="0" applyProtection="0"/>
    <xf numFmtId="0" fontId="30" fillId="11" borderId="37" applyNumberFormat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1" fillId="27" borderId="38" applyNumberFormat="0" applyFont="0" applyAlignment="0" applyProtection="0"/>
    <xf numFmtId="0" fontId="1" fillId="27" borderId="38" applyNumberFormat="0" applyFont="0" applyAlignment="0" applyProtection="0"/>
    <xf numFmtId="0" fontId="33" fillId="24" borderId="39" applyNumberFormat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6" fillId="8" borderId="0" applyNumberFormat="0" applyBorder="0" applyAlignment="0" applyProtection="0"/>
    <xf numFmtId="0" fontId="23" fillId="24" borderId="37" applyNumberFormat="0" applyAlignment="0" applyProtection="0"/>
    <xf numFmtId="0" fontId="24" fillId="25" borderId="21" applyNumberFormat="0" applyAlignment="0" applyProtection="0"/>
    <xf numFmtId="0" fontId="31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30" fillId="11" borderId="37" applyNumberFormat="0" applyAlignment="0" applyProtection="0"/>
    <xf numFmtId="0" fontId="22" fillId="7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38" applyNumberFormat="0" applyFont="0" applyAlignment="0" applyProtection="0"/>
    <xf numFmtId="0" fontId="33" fillId="24" borderId="39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5" fillId="0" borderId="40" applyNumberFormat="0" applyFill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6" fillId="8" borderId="0" applyNumberFormat="0" applyBorder="0" applyAlignment="0" applyProtection="0"/>
    <xf numFmtId="0" fontId="23" fillId="24" borderId="37" applyNumberFormat="0" applyAlignment="0" applyProtection="0"/>
    <xf numFmtId="0" fontId="24" fillId="25" borderId="21" applyNumberFormat="0" applyAlignment="0" applyProtection="0"/>
    <xf numFmtId="0" fontId="31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30" fillId="11" borderId="37" applyNumberFormat="0" applyAlignment="0" applyProtection="0"/>
    <xf numFmtId="0" fontId="22" fillId="7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38" applyNumberFormat="0" applyFont="0" applyAlignment="0" applyProtection="0"/>
    <xf numFmtId="0" fontId="33" fillId="24" borderId="39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5" fillId="0" borderId="40" applyNumberFormat="0" applyFill="0" applyAlignment="0" applyProtection="0"/>
    <xf numFmtId="172" fontId="2" fillId="0" borderId="0" applyFont="0" applyFill="0" applyBorder="0" applyAlignment="0" applyProtection="0"/>
    <xf numFmtId="0" fontId="23" fillId="24" borderId="47" applyNumberFormat="0" applyAlignment="0" applyProtection="0"/>
    <xf numFmtId="0" fontId="30" fillId="11" borderId="47" applyNumberFormat="0" applyAlignment="0" applyProtection="0"/>
    <xf numFmtId="0" fontId="1" fillId="27" borderId="48" applyNumberFormat="0" applyFont="0" applyAlignment="0" applyProtection="0"/>
    <xf numFmtId="0" fontId="1" fillId="27" borderId="48" applyNumberFormat="0" applyFont="0" applyAlignment="0" applyProtection="0"/>
    <xf numFmtId="0" fontId="33" fillId="24" borderId="49" applyNumberFormat="0" applyAlignment="0" applyProtection="0"/>
    <xf numFmtId="0" fontId="35" fillId="0" borderId="50" applyNumberFormat="0" applyFill="0" applyAlignment="0" applyProtection="0"/>
    <xf numFmtId="0" fontId="35" fillId="0" borderId="5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0" fontId="6" fillId="0" borderId="0" xfId="0" applyFont="1"/>
    <xf numFmtId="0" fontId="7" fillId="0" borderId="0" xfId="5" applyFont="1"/>
    <xf numFmtId="0" fontId="7" fillId="0" borderId="0" xfId="5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5" applyFont="1" applyBorder="1"/>
    <xf numFmtId="0" fontId="8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indent="2"/>
    </xf>
    <xf numFmtId="169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3"/>
    </xf>
    <xf numFmtId="169" fontId="12" fillId="0" borderId="1" xfId="1" quotePrefix="1" applyNumberFormat="1" applyFont="1" applyBorder="1" applyAlignment="1">
      <alignment horizontal="center" vertical="center"/>
    </xf>
    <xf numFmtId="169" fontId="12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9" fontId="13" fillId="3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9" fontId="14" fillId="4" borderId="7" xfId="2" applyNumberFormat="1" applyFont="1" applyFill="1" applyBorder="1" applyAlignment="1">
      <alignment horizontal="center"/>
    </xf>
    <xf numFmtId="169" fontId="14" fillId="0" borderId="7" xfId="2" applyNumberFormat="1" applyFont="1" applyBorder="1" applyAlignment="1">
      <alignment horizontal="center"/>
    </xf>
    <xf numFmtId="169" fontId="14" fillId="0" borderId="14" xfId="2" applyNumberFormat="1" applyFont="1" applyBorder="1" applyAlignment="1">
      <alignment horizontal="center"/>
    </xf>
    <xf numFmtId="169" fontId="14" fillId="0" borderId="1" xfId="2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 vertical="center"/>
    </xf>
    <xf numFmtId="169" fontId="6" fillId="0" borderId="1" xfId="0" applyNumberFormat="1" applyFont="1" applyBorder="1"/>
    <xf numFmtId="169" fontId="13" fillId="4" borderId="7" xfId="2" applyNumberFormat="1" applyFont="1" applyFill="1" applyBorder="1" applyAlignment="1">
      <alignment horizontal="center"/>
    </xf>
    <xf numFmtId="169" fontId="13" fillId="0" borderId="7" xfId="2" applyNumberFormat="1" applyFont="1" applyBorder="1" applyAlignment="1">
      <alignment horizontal="center"/>
    </xf>
    <xf numFmtId="169" fontId="13" fillId="0" borderId="14" xfId="2" applyNumberFormat="1" applyFont="1" applyBorder="1" applyAlignment="1">
      <alignment horizontal="center"/>
    </xf>
    <xf numFmtId="169" fontId="13" fillId="0" borderId="1" xfId="2" applyNumberFormat="1" applyFont="1" applyBorder="1" applyAlignment="1">
      <alignment horizontal="center"/>
    </xf>
    <xf numFmtId="168" fontId="5" fillId="0" borderId="1" xfId="0" quotePrefix="1" applyNumberFormat="1" applyFont="1" applyBorder="1" applyAlignment="1">
      <alignment horizontal="center" vertical="center"/>
    </xf>
    <xf numFmtId="169" fontId="13" fillId="3" borderId="1" xfId="2" applyNumberFormat="1" applyFont="1" applyFill="1" applyBorder="1" applyAlignment="1">
      <alignment horizontal="center"/>
    </xf>
    <xf numFmtId="169" fontId="13" fillId="0" borderId="1" xfId="2" applyNumberFormat="1" applyFont="1" applyFill="1" applyBorder="1" applyAlignment="1">
      <alignment horizontal="center"/>
    </xf>
    <xf numFmtId="0" fontId="5" fillId="0" borderId="1" xfId="0" applyFont="1" applyBorder="1"/>
    <xf numFmtId="168" fontId="5" fillId="0" borderId="1" xfId="2" applyNumberFormat="1" applyFont="1" applyBorder="1"/>
    <xf numFmtId="169" fontId="5" fillId="0" borderId="1" xfId="0" applyNumberFormat="1" applyFont="1" applyBorder="1"/>
    <xf numFmtId="169" fontId="13" fillId="0" borderId="18" xfId="2" applyNumberFormat="1" applyFont="1" applyBorder="1" applyAlignment="1">
      <alignment horizontal="center"/>
    </xf>
    <xf numFmtId="169" fontId="13" fillId="0" borderId="19" xfId="2" applyNumberFormat="1" applyFont="1" applyBorder="1" applyAlignment="1">
      <alignment horizontal="center"/>
    </xf>
    <xf numFmtId="168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3" fillId="0" borderId="1" xfId="2" quotePrefix="1" applyNumberFormat="1" applyFont="1" applyBorder="1" applyAlignment="1">
      <alignment horizontal="center" vertical="center"/>
    </xf>
    <xf numFmtId="3" fontId="12" fillId="0" borderId="1" xfId="2" quotePrefix="1" applyNumberFormat="1" applyFont="1" applyBorder="1" applyAlignment="1">
      <alignment horizontal="center" vertical="center"/>
    </xf>
    <xf numFmtId="3" fontId="14" fillId="0" borderId="1" xfId="2" quotePrefix="1" applyNumberFormat="1" applyFont="1" applyBorder="1" applyAlignment="1">
      <alignment horizontal="center" vertic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9" fontId="13" fillId="0" borderId="1" xfId="0" quotePrefix="1" applyNumberFormat="1" applyFont="1" applyBorder="1" applyAlignment="1">
      <alignment horizontal="center"/>
    </xf>
    <xf numFmtId="169" fontId="13" fillId="0" borderId="1" xfId="1" quotePrefix="1" applyNumberFormat="1" applyFont="1" applyBorder="1" applyAlignment="1">
      <alignment horizontal="center" vertical="center"/>
    </xf>
    <xf numFmtId="169" fontId="13" fillId="0" borderId="1" xfId="1" applyNumberFormat="1" applyFont="1" applyBorder="1" applyAlignment="1">
      <alignment horizontal="center" vertical="center"/>
    </xf>
    <xf numFmtId="169" fontId="6" fillId="0" borderId="1" xfId="0" quotePrefix="1" applyNumberFormat="1" applyFont="1" applyBorder="1" applyAlignment="1">
      <alignment horizontal="center"/>
    </xf>
    <xf numFmtId="169" fontId="14" fillId="0" borderId="1" xfId="0" quotePrefix="1" applyNumberFormat="1" applyFont="1" applyBorder="1" applyAlignment="1">
      <alignment horizontal="center"/>
    </xf>
    <xf numFmtId="169" fontId="5" fillId="3" borderId="1" xfId="0" applyNumberFormat="1" applyFont="1" applyFill="1" applyBorder="1" applyAlignment="1">
      <alignment horizontal="center"/>
    </xf>
    <xf numFmtId="169" fontId="6" fillId="0" borderId="1" xfId="0" quotePrefix="1" applyNumberFormat="1" applyFont="1" applyBorder="1" applyAlignment="1">
      <alignment horizontal="center" vertical="center"/>
    </xf>
    <xf numFmtId="169" fontId="5" fillId="0" borderId="1" xfId="0" quotePrefix="1" applyNumberFormat="1" applyFont="1" applyBorder="1" applyAlignment="1">
      <alignment horizontal="center" vertical="center"/>
    </xf>
    <xf numFmtId="168" fontId="5" fillId="0" borderId="1" xfId="0" applyNumberFormat="1" applyFont="1" applyBorder="1"/>
    <xf numFmtId="3" fontId="5" fillId="0" borderId="0" xfId="0" applyNumberFormat="1" applyFont="1"/>
    <xf numFmtId="3" fontId="5" fillId="0" borderId="1" xfId="2" quotePrefix="1" applyNumberFormat="1" applyFont="1" applyBorder="1" applyAlignment="1">
      <alignment horizontal="center"/>
    </xf>
    <xf numFmtId="3" fontId="5" fillId="3" borderId="1" xfId="2" applyNumberFormat="1" applyFont="1" applyFill="1" applyBorder="1" applyAlignment="1">
      <alignment horizont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1" xfId="2" quotePrefix="1" applyNumberFormat="1" applyFont="1" applyBorder="1" applyAlignment="1">
      <alignment horizontal="center" vertical="center"/>
    </xf>
    <xf numFmtId="3" fontId="5" fillId="0" borderId="1" xfId="2" quotePrefix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1" xfId="0" quotePrefix="1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8" fontId="5" fillId="0" borderId="0" xfId="2" applyNumberFormat="1" applyFont="1"/>
    <xf numFmtId="3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168" fontId="5" fillId="0" borderId="0" xfId="0" applyNumberFormat="1" applyFont="1" applyBorder="1"/>
    <xf numFmtId="3" fontId="13" fillId="0" borderId="11" xfId="2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5" fillId="0" borderId="0" xfId="0" applyFont="1" applyFill="1"/>
    <xf numFmtId="3" fontId="5" fillId="0" borderId="11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15" fillId="0" borderId="11" xfId="2" applyNumberFormat="1" applyFont="1" applyFill="1" applyBorder="1" applyAlignment="1">
      <alignment horizontal="center"/>
    </xf>
    <xf numFmtId="0" fontId="16" fillId="0" borderId="0" xfId="0" applyFont="1"/>
    <xf numFmtId="169" fontId="5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18" fillId="0" borderId="0" xfId="0" applyFont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169" fontId="14" fillId="0" borderId="1" xfId="1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10" fillId="2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11" fillId="0" borderId="1" xfId="0" applyFont="1" applyBorder="1" applyAlignment="1">
      <alignment horizontal="left" vertical="center"/>
    </xf>
    <xf numFmtId="3" fontId="6" fillId="0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8" fontId="5" fillId="0" borderId="1" xfId="0" quotePrefix="1" applyNumberFormat="1" applyFont="1" applyBorder="1"/>
    <xf numFmtId="168" fontId="8" fillId="0" borderId="1" xfId="2" applyNumberFormat="1" applyFont="1" applyBorder="1" applyAlignment="1">
      <alignment vertical="center" wrapText="1"/>
    </xf>
    <xf numFmtId="168" fontId="12" fillId="0" borderId="1" xfId="1" quotePrefix="1" applyNumberFormat="1" applyFont="1" applyBorder="1" applyAlignment="1">
      <alignment horizontal="center" vertical="center"/>
    </xf>
    <xf numFmtId="168" fontId="12" fillId="0" borderId="1" xfId="1" applyNumberFormat="1" applyFont="1" applyBorder="1" applyAlignment="1">
      <alignment horizontal="center" vertical="center"/>
    </xf>
    <xf numFmtId="168" fontId="6" fillId="0" borderId="11" xfId="0" quotePrefix="1" applyNumberFormat="1" applyFont="1" applyBorder="1"/>
    <xf numFmtId="0" fontId="5" fillId="0" borderId="11" xfId="0" applyFont="1" applyBorder="1" applyAlignment="1">
      <alignment horizontal="center" vertical="center"/>
    </xf>
    <xf numFmtId="168" fontId="6" fillId="0" borderId="0" xfId="0" quotePrefix="1" applyNumberFormat="1" applyFont="1" applyBorder="1"/>
    <xf numFmtId="3" fontId="5" fillId="3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8" fontId="12" fillId="0" borderId="1" xfId="3" quotePrefix="1" applyNumberFormat="1" applyFont="1" applyBorder="1" applyAlignment="1">
      <alignment horizontal="center" vertical="center"/>
    </xf>
    <xf numFmtId="168" fontId="12" fillId="0" borderId="1" xfId="3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8" fontId="12" fillId="0" borderId="1" xfId="4" quotePrefix="1" applyNumberFormat="1" applyFont="1" applyBorder="1" applyAlignment="1">
      <alignment horizontal="center" vertical="center"/>
    </xf>
    <xf numFmtId="168" fontId="12" fillId="0" borderId="1" xfId="4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5" xfId="0" applyFont="1" applyFill="1" applyBorder="1" applyAlignment="1"/>
    <xf numFmtId="0" fontId="10" fillId="2" borderId="11" xfId="0" applyFont="1" applyFill="1" applyBorder="1" applyAlignment="1"/>
    <xf numFmtId="0" fontId="10" fillId="2" borderId="16" xfId="0" applyFont="1" applyFill="1" applyBorder="1" applyAlignment="1"/>
    <xf numFmtId="169" fontId="5" fillId="0" borderId="29" xfId="0" quotePrefix="1" applyNumberFormat="1" applyFont="1" applyBorder="1" applyAlignment="1">
      <alignment horizontal="center"/>
    </xf>
    <xf numFmtId="168" fontId="5" fillId="0" borderId="29" xfId="2" applyNumberFormat="1" applyFont="1" applyBorder="1" applyAlignment="1">
      <alignment horizontal="center"/>
    </xf>
    <xf numFmtId="168" fontId="5" fillId="0" borderId="1" xfId="4" applyNumberFormat="1" applyFont="1" applyBorder="1" applyAlignment="1">
      <alignment vertical="center" wrapText="1"/>
    </xf>
    <xf numFmtId="168" fontId="6" fillId="0" borderId="1" xfId="4" applyNumberFormat="1" applyFont="1" applyBorder="1" applyAlignment="1">
      <alignment vertical="center" wrapText="1"/>
    </xf>
    <xf numFmtId="3" fontId="8" fillId="0" borderId="0" xfId="0" applyNumberFormat="1" applyFont="1"/>
    <xf numFmtId="3" fontId="8" fillId="0" borderId="1" xfId="0" applyNumberFormat="1" applyFont="1" applyBorder="1" applyAlignment="1">
      <alignment vertical="center" wrapText="1"/>
    </xf>
    <xf numFmtId="169" fontId="12" fillId="0" borderId="29" xfId="1" quotePrefix="1" applyNumberFormat="1" applyFont="1" applyBorder="1" applyAlignment="1">
      <alignment horizontal="center" vertical="center"/>
    </xf>
    <xf numFmtId="169" fontId="6" fillId="0" borderId="29" xfId="0" quotePrefix="1" applyNumberFormat="1" applyFont="1" applyBorder="1" applyAlignment="1">
      <alignment horizontal="center"/>
    </xf>
    <xf numFmtId="169" fontId="5" fillId="0" borderId="29" xfId="0" applyNumberFormat="1" applyFont="1" applyBorder="1" applyAlignment="1">
      <alignment horizontal="center"/>
    </xf>
    <xf numFmtId="169" fontId="12" fillId="0" borderId="29" xfId="1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169" fontId="13" fillId="3" borderId="29" xfId="0" applyNumberFormat="1" applyFont="1" applyFill="1" applyBorder="1" applyAlignment="1">
      <alignment horizontal="center"/>
    </xf>
    <xf numFmtId="169" fontId="13" fillId="0" borderId="29" xfId="2" applyNumberFormat="1" applyFont="1" applyBorder="1" applyAlignment="1">
      <alignment horizontal="center"/>
    </xf>
    <xf numFmtId="168" fontId="8" fillId="0" borderId="29" xfId="0" quotePrefix="1" applyNumberFormat="1" applyFont="1" applyBorder="1"/>
    <xf numFmtId="168" fontId="39" fillId="0" borderId="29" xfId="4" quotePrefix="1" applyNumberFormat="1" applyFont="1" applyBorder="1" applyAlignment="1">
      <alignment horizontal="center" vertical="center"/>
    </xf>
    <xf numFmtId="168" fontId="40" fillId="0" borderId="29" xfId="0" quotePrefix="1" applyNumberFormat="1" applyFont="1" applyBorder="1"/>
    <xf numFmtId="168" fontId="8" fillId="0" borderId="29" xfId="0" applyNumberFormat="1" applyFont="1" applyBorder="1"/>
    <xf numFmtId="168" fontId="39" fillId="0" borderId="29" xfId="4" applyNumberFormat="1" applyFont="1" applyBorder="1" applyAlignment="1">
      <alignment horizontal="center" vertical="center"/>
    </xf>
    <xf numFmtId="168" fontId="5" fillId="0" borderId="29" xfId="0" quotePrefix="1" applyNumberFormat="1" applyFont="1" applyBorder="1"/>
    <xf numFmtId="168" fontId="12" fillId="0" borderId="29" xfId="4" quotePrefix="1" applyNumberFormat="1" applyFont="1" applyBorder="1" applyAlignment="1">
      <alignment horizontal="center" vertical="center"/>
    </xf>
    <xf numFmtId="168" fontId="12" fillId="0" borderId="29" xfId="4" applyNumberFormat="1" applyFont="1" applyBorder="1" applyAlignment="1">
      <alignment horizontal="center" vertical="center"/>
    </xf>
    <xf numFmtId="168" fontId="6" fillId="0" borderId="29" xfId="0" quotePrefix="1" applyNumberFormat="1" applyFont="1" applyBorder="1"/>
    <xf numFmtId="168" fontId="5" fillId="0" borderId="29" xfId="0" applyNumberFormat="1" applyFont="1" applyBorder="1"/>
    <xf numFmtId="3" fontId="6" fillId="0" borderId="1" xfId="2" quotePrefix="1" applyNumberFormat="1" applyFont="1" applyFill="1" applyBorder="1" applyAlignment="1">
      <alignment horizontal="center" vertical="center"/>
    </xf>
    <xf numFmtId="169" fontId="14" fillId="0" borderId="29" xfId="2" applyNumberFormat="1" applyFont="1" applyBorder="1" applyAlignment="1">
      <alignment horizontal="center"/>
    </xf>
    <xf numFmtId="169" fontId="13" fillId="0" borderId="29" xfId="2" applyNumberFormat="1" applyFont="1" applyFill="1" applyBorder="1" applyAlignment="1">
      <alignment horizontal="center"/>
    </xf>
    <xf numFmtId="169" fontId="5" fillId="3" borderId="29" xfId="0" applyNumberFormat="1" applyFont="1" applyFill="1" applyBorder="1" applyAlignment="1">
      <alignment horizontal="center"/>
    </xf>
    <xf numFmtId="169" fontId="6" fillId="0" borderId="29" xfId="0" quotePrefix="1" applyNumberFormat="1" applyFont="1" applyBorder="1" applyAlignment="1">
      <alignment horizontal="center" vertical="center"/>
    </xf>
    <xf numFmtId="169" fontId="5" fillId="0" borderId="29" xfId="0" quotePrefix="1" applyNumberFormat="1" applyFont="1" applyBorder="1" applyAlignment="1">
      <alignment horizontal="center" vertical="center"/>
    </xf>
    <xf numFmtId="3" fontId="5" fillId="0" borderId="29" xfId="2" quotePrefix="1" applyNumberFormat="1" applyFont="1" applyBorder="1" applyAlignment="1">
      <alignment horizontal="center"/>
    </xf>
    <xf numFmtId="3" fontId="12" fillId="0" borderId="29" xfId="2" quotePrefix="1" applyNumberFormat="1" applyFont="1" applyBorder="1" applyAlignment="1">
      <alignment horizontal="center" vertical="center"/>
    </xf>
    <xf numFmtId="3" fontId="6" fillId="0" borderId="29" xfId="2" applyNumberFormat="1" applyFont="1" applyBorder="1" applyAlignment="1">
      <alignment horizontal="center" vertical="center"/>
    </xf>
    <xf numFmtId="3" fontId="5" fillId="3" borderId="29" xfId="2" applyNumberFormat="1" applyFont="1" applyFill="1" applyBorder="1" applyAlignment="1">
      <alignment horizontal="center"/>
    </xf>
    <xf numFmtId="3" fontId="5" fillId="0" borderId="29" xfId="0" quotePrefix="1" applyNumberFormat="1" applyFont="1" applyBorder="1" applyAlignment="1">
      <alignment horizontal="center" vertical="center"/>
    </xf>
    <xf numFmtId="3" fontId="5" fillId="3" borderId="29" xfId="0" applyNumberFormat="1" applyFont="1" applyFill="1" applyBorder="1" applyAlignment="1">
      <alignment horizontal="center" vertical="center"/>
    </xf>
    <xf numFmtId="168" fontId="6" fillId="0" borderId="29" xfId="4" applyNumberFormat="1" applyFont="1" applyBorder="1" applyAlignment="1">
      <alignment vertical="center" wrapText="1"/>
    </xf>
    <xf numFmtId="168" fontId="5" fillId="0" borderId="1" xfId="0" quotePrefix="1" applyNumberFormat="1" applyFont="1" applyBorder="1"/>
    <xf numFmtId="168" fontId="5" fillId="0" borderId="1" xfId="0" applyNumberFormat="1" applyFont="1" applyBorder="1"/>
    <xf numFmtId="168" fontId="12" fillId="0" borderId="1" xfId="4" quotePrefix="1" applyNumberFormat="1" applyFont="1" applyBorder="1" applyAlignment="1">
      <alignment horizontal="center" vertical="center"/>
    </xf>
    <xf numFmtId="168" fontId="12" fillId="0" borderId="1" xfId="4" applyNumberFormat="1" applyFont="1" applyBorder="1" applyAlignment="1">
      <alignment horizontal="center" vertical="center"/>
    </xf>
    <xf numFmtId="168" fontId="6" fillId="0" borderId="1" xfId="0" quotePrefix="1" applyNumberFormat="1" applyFont="1" applyBorder="1"/>
    <xf numFmtId="168" fontId="5" fillId="0" borderId="1" xfId="0" quotePrefix="1" applyNumberFormat="1" applyFont="1" applyBorder="1"/>
    <xf numFmtId="168" fontId="5" fillId="0" borderId="1" xfId="0" applyNumberFormat="1" applyFont="1" applyBorder="1"/>
    <xf numFmtId="168" fontId="12" fillId="0" borderId="1" xfId="4" quotePrefix="1" applyNumberFormat="1" applyFont="1" applyBorder="1" applyAlignment="1">
      <alignment horizontal="center" vertical="center"/>
    </xf>
    <xf numFmtId="168" fontId="12" fillId="0" borderId="1" xfId="4" applyNumberFormat="1" applyFont="1" applyBorder="1" applyAlignment="1">
      <alignment horizontal="center" vertical="center"/>
    </xf>
    <xf numFmtId="168" fontId="6" fillId="0" borderId="1" xfId="0" quotePrefix="1" applyNumberFormat="1" applyFont="1" applyBorder="1"/>
    <xf numFmtId="168" fontId="8" fillId="3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3" fontId="6" fillId="0" borderId="1" xfId="0" quotePrefix="1" applyNumberFormat="1" applyFont="1" applyFill="1" applyBorder="1" applyAlignment="1">
      <alignment horizontal="center" vertical="center"/>
    </xf>
    <xf numFmtId="3" fontId="13" fillId="0" borderId="1" xfId="2" quotePrefix="1" applyNumberFormat="1" applyFont="1" applyFill="1" applyBorder="1" applyAlignment="1">
      <alignment horizontal="center" vertical="center"/>
    </xf>
    <xf numFmtId="168" fontId="0" fillId="0" borderId="29" xfId="0" applyNumberFormat="1" applyBorder="1"/>
    <xf numFmtId="0" fontId="10" fillId="2" borderId="1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5" borderId="0" xfId="5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9" fillId="5" borderId="0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7" fillId="5" borderId="0" xfId="5" applyFont="1" applyFill="1" applyBorder="1" applyAlignment="1">
      <alignment horizontal="center" vertical="center"/>
    </xf>
  </cellXfs>
  <cellStyles count="185">
    <cellStyle name="(4) STM-1 (LECT)_x000d__x000a_PL-4579-M-039-99_x000d__x000a_FALTA APE" xfId="68" xr:uid="{00000000-0005-0000-0000-000000000000}"/>
    <cellStyle name="(4) STM-1 (LECT)_x000d__x000a_PL-4579-M-039-99_x000d__x000a_FALTA APE 2" xfId="69" xr:uid="{00000000-0005-0000-0000-000001000000}"/>
    <cellStyle name="20% - Accent1" xfId="14" xr:uid="{00000000-0005-0000-0000-000002000000}"/>
    <cellStyle name="20% - Accent2" xfId="15" xr:uid="{00000000-0005-0000-0000-000003000000}"/>
    <cellStyle name="20% - Accent3" xfId="16" xr:uid="{00000000-0005-0000-0000-000004000000}"/>
    <cellStyle name="20% - Accent4" xfId="17" xr:uid="{00000000-0005-0000-0000-000005000000}"/>
    <cellStyle name="20% - Accent5" xfId="18" xr:uid="{00000000-0005-0000-0000-000006000000}"/>
    <cellStyle name="20% - Accent6" xfId="19" xr:uid="{00000000-0005-0000-0000-000007000000}"/>
    <cellStyle name="20% - Énfasis1 2" xfId="89" xr:uid="{8708F86B-5EAE-4581-9123-184C77C0538D}"/>
    <cellStyle name="20% - Énfasis1 3" xfId="134" xr:uid="{22E6AC06-5698-400C-9E88-1F80353BCD56}"/>
    <cellStyle name="20% - Énfasis2 2" xfId="93" xr:uid="{DB28900D-CCD1-4749-B321-FE2E9223F2E4}"/>
    <cellStyle name="20% - Énfasis2 3" xfId="135" xr:uid="{CC54310D-FD77-46F4-8815-AF23B29B0CA4}"/>
    <cellStyle name="20% - Énfasis3 2" xfId="88" xr:uid="{6D365AFB-EF8A-4CE3-8F87-6A32FFEDAA66}"/>
    <cellStyle name="20% - Énfasis3 3" xfId="136" xr:uid="{03813A97-4189-4D51-A077-E0C110BC4194}"/>
    <cellStyle name="20% - Énfasis4 2" xfId="87" xr:uid="{378CD0A7-83C7-4054-9759-9285E0D2DD69}"/>
    <cellStyle name="20% - Énfasis4 3" xfId="137" xr:uid="{98415C84-A4BE-4211-8511-DA7671F58F52}"/>
    <cellStyle name="20% - Énfasis5 2" xfId="84" xr:uid="{C8D80F36-CCB4-422C-847E-50DB4812000D}"/>
    <cellStyle name="20% - Énfasis5 3" xfId="138" xr:uid="{430EA766-A36B-4241-AAA7-9C4CBA378A6E}"/>
    <cellStyle name="20% - Énfasis6 2" xfId="86" xr:uid="{2FA03F73-915B-43A1-92FC-99729F506650}"/>
    <cellStyle name="20% - Énfasis6 3" xfId="139" xr:uid="{BCEE9C56-631B-449C-A8BD-CE43D5A93A2B}"/>
    <cellStyle name="40% - Accent1" xfId="20" xr:uid="{00000000-0005-0000-0000-000008000000}"/>
    <cellStyle name="40% - Accent2" xfId="21" xr:uid="{00000000-0005-0000-0000-000009000000}"/>
    <cellStyle name="40% - Accent3" xfId="22" xr:uid="{00000000-0005-0000-0000-00000A000000}"/>
    <cellStyle name="40% - Accent4" xfId="23" xr:uid="{00000000-0005-0000-0000-00000B000000}"/>
    <cellStyle name="40% - Accent5" xfId="24" xr:uid="{00000000-0005-0000-0000-00000C000000}"/>
    <cellStyle name="40% - Accent6" xfId="25" xr:uid="{00000000-0005-0000-0000-00000D000000}"/>
    <cellStyle name="40% - Énfasis1 2" xfId="92" xr:uid="{561129C8-E2C5-4365-A8FB-2018D58C8123}"/>
    <cellStyle name="40% - Énfasis1 3" xfId="140" xr:uid="{C63E0474-F7B8-4FEF-AB4D-CC54897D9418}"/>
    <cellStyle name="40% - Énfasis2 2" xfId="85" xr:uid="{E6A8400A-771F-4EB0-A008-BF5D149AB303}"/>
    <cellStyle name="40% - Énfasis2 3" xfId="141" xr:uid="{DDB0E1D5-342E-4A42-9C2E-D16F685A9F96}"/>
    <cellStyle name="40% - Énfasis3 2" xfId="101" xr:uid="{9D011ABA-17BF-4F6E-A28E-339748D5F7B6}"/>
    <cellStyle name="40% - Énfasis3 3" xfId="142" xr:uid="{26374AE4-B973-4172-BBAF-0FEFE5105B48}"/>
    <cellStyle name="40% - Énfasis4 2" xfId="102" xr:uid="{A0D8ECE4-CAFA-4177-9D3B-252E978EF2DC}"/>
    <cellStyle name="40% - Énfasis4 3" xfId="143" xr:uid="{C8325419-0066-4AC4-9B9A-6FD441B8B51A}"/>
    <cellStyle name="40% - Énfasis5 2" xfId="103" xr:uid="{DD5AA5A2-C251-48A6-9687-7639F313A8B7}"/>
    <cellStyle name="40% - Énfasis5 3" xfId="144" xr:uid="{22C76A33-F8A8-4BE3-8CC0-76E0C416AB31}"/>
    <cellStyle name="40% - Énfasis6 2" xfId="104" xr:uid="{EBB444E9-3C24-478A-92BE-82873326722A}"/>
    <cellStyle name="40% - Énfasis6 3" xfId="145" xr:uid="{EEB78F83-2D16-4976-B2FF-18AAD2D892F0}"/>
    <cellStyle name="60% - Accent1" xfId="26" xr:uid="{00000000-0005-0000-0000-00000E000000}"/>
    <cellStyle name="60% - Accent2" xfId="27" xr:uid="{00000000-0005-0000-0000-00000F000000}"/>
    <cellStyle name="60% - Accent3" xfId="28" xr:uid="{00000000-0005-0000-0000-000010000000}"/>
    <cellStyle name="60% - Accent4" xfId="29" xr:uid="{00000000-0005-0000-0000-000011000000}"/>
    <cellStyle name="60% - Accent5" xfId="30" xr:uid="{00000000-0005-0000-0000-000012000000}"/>
    <cellStyle name="60% - Accent6" xfId="31" xr:uid="{00000000-0005-0000-0000-000013000000}"/>
    <cellStyle name="60% - Énfasis1 2" xfId="105" xr:uid="{28F92AA1-6A56-49E5-93BE-C4E5EDE00C49}"/>
    <cellStyle name="60% - Énfasis1 3" xfId="146" xr:uid="{D1056D48-00D0-423F-BFFB-41311C40FE10}"/>
    <cellStyle name="60% - Énfasis2 2" xfId="106" xr:uid="{59A85757-7DBF-4248-9483-325D17F7A7A5}"/>
    <cellStyle name="60% - Énfasis2 3" xfId="147" xr:uid="{508FF729-5738-4531-B8CF-0C331C2412A0}"/>
    <cellStyle name="60% - Énfasis3 2" xfId="107" xr:uid="{D0E508C0-F469-49B3-9C73-924DF472E60B}"/>
    <cellStyle name="60% - Énfasis3 3" xfId="148" xr:uid="{8B8CA162-DDD2-464C-B3D2-3CF27AB162B9}"/>
    <cellStyle name="60% - Énfasis4 2" xfId="108" xr:uid="{0A065425-341D-4A44-9FEC-A930BDBE2FEB}"/>
    <cellStyle name="60% - Énfasis4 3" xfId="149" xr:uid="{62540C8D-7B95-4891-AE09-6D175D1F9DC3}"/>
    <cellStyle name="60% - Énfasis5 2" xfId="109" xr:uid="{C5B7DDA6-EAB5-4280-A0A2-91234FF62C1A}"/>
    <cellStyle name="60% - Énfasis5 3" xfId="150" xr:uid="{8AA5C170-0436-47EE-9C94-7EE73949D871}"/>
    <cellStyle name="60% - Énfasis6 2" xfId="110" xr:uid="{81781A85-10AA-44A9-BA91-297A37DBA9A8}"/>
    <cellStyle name="60% - Énfasis6 3" xfId="151" xr:uid="{9280B14D-056E-4095-97E1-02140D62011E}"/>
    <cellStyle name="Accent1" xfId="32" xr:uid="{00000000-0005-0000-0000-000014000000}"/>
    <cellStyle name="Accent2" xfId="33" xr:uid="{00000000-0005-0000-0000-000015000000}"/>
    <cellStyle name="Accent3" xfId="34" xr:uid="{00000000-0005-0000-0000-000016000000}"/>
    <cellStyle name="Accent4" xfId="35" xr:uid="{00000000-0005-0000-0000-000017000000}"/>
    <cellStyle name="Accent5" xfId="36" xr:uid="{00000000-0005-0000-0000-000018000000}"/>
    <cellStyle name="Accent6" xfId="37" xr:uid="{00000000-0005-0000-0000-000019000000}"/>
    <cellStyle name="Bad" xfId="38" xr:uid="{00000000-0005-0000-0000-00001A000000}"/>
    <cellStyle name="Buena 2" xfId="111" xr:uid="{25DE389D-42C9-45AB-8099-F0CC6A7E0D3F}"/>
    <cellStyle name="Buena 3" xfId="152" xr:uid="{07FBC52A-63BF-4A23-B83D-73FB06609289}"/>
    <cellStyle name="Calculation" xfId="39" xr:uid="{00000000-0005-0000-0000-00001B000000}"/>
    <cellStyle name="Calculation 2" xfId="73" xr:uid="{00000000-0005-0000-0000-00001C000000}"/>
    <cellStyle name="Calculation 3" xfId="90" xr:uid="{189B096F-892C-4ED7-9B31-2E0CB8E19116}"/>
    <cellStyle name="Calculation 4" xfId="176" xr:uid="{D3A16641-7ABA-4533-B17D-F8817D35F576}"/>
    <cellStyle name="Cálculo 2" xfId="112" xr:uid="{CCE0F632-43E0-45F5-92A2-FBDBE00DC478}"/>
    <cellStyle name="Cálculo 3" xfId="153" xr:uid="{0C49A89D-D14C-4B2D-83DB-2481D9232F8F}"/>
    <cellStyle name="Cancel" xfId="40" xr:uid="{00000000-0005-0000-0000-00001D000000}"/>
    <cellStyle name="Celda de comprobación 2" xfId="113" xr:uid="{CBDD8BFB-6B58-4CA8-8C64-CCDA7CE6D289}"/>
    <cellStyle name="Celda de comprobación 3" xfId="154" xr:uid="{53E19D09-EC0A-40A3-BF84-CC69658A80F4}"/>
    <cellStyle name="Celda vinculada 2" xfId="114" xr:uid="{5432FB23-3152-4131-A4A6-1869E51202B9}"/>
    <cellStyle name="Celda vinculada 3" xfId="155" xr:uid="{323143F2-79D7-4D84-9B08-1ACE31C7804A}"/>
    <cellStyle name="Check Cell" xfId="41" xr:uid="{00000000-0005-0000-0000-00001E000000}"/>
    <cellStyle name="Encabezado 4 2" xfId="115" xr:uid="{8B63114F-0645-4CD4-9000-383D73C2F94E}"/>
    <cellStyle name="Encabezado 4 3" xfId="156" xr:uid="{4A024319-7CE1-482D-850F-5CD1E63363DC}"/>
    <cellStyle name="Énfasis1 2" xfId="116" xr:uid="{D2017349-7DE1-4472-9176-AA6D8451FBC5}"/>
    <cellStyle name="Énfasis1 3" xfId="157" xr:uid="{4E33169B-88B0-4C61-A2F5-FB524B79C3F5}"/>
    <cellStyle name="Énfasis2 2" xfId="117" xr:uid="{E09D1FAF-4691-448F-A89A-45A7E5445D0C}"/>
    <cellStyle name="Énfasis2 3" xfId="158" xr:uid="{D18AF856-84B3-431F-B51B-E6F394002769}"/>
    <cellStyle name="Énfasis3 2" xfId="118" xr:uid="{D59142E8-D78A-48FF-8FF8-110B4EAF3895}"/>
    <cellStyle name="Énfasis3 3" xfId="159" xr:uid="{4B613D34-17B6-4AD9-BC28-226972FE875F}"/>
    <cellStyle name="Énfasis4 2" xfId="119" xr:uid="{B1EA22D8-C99E-4B4A-8A40-22D4145A7DFE}"/>
    <cellStyle name="Énfasis4 3" xfId="160" xr:uid="{5BD19A24-C427-46C9-830E-71E0F7716618}"/>
    <cellStyle name="Énfasis5 2" xfId="120" xr:uid="{85E39F91-3BB8-4D50-B14D-48DEBE289D41}"/>
    <cellStyle name="Énfasis5 3" xfId="161" xr:uid="{5E88A239-C943-4430-97DA-BDBC06CCC404}"/>
    <cellStyle name="Énfasis6 2" xfId="121" xr:uid="{57EA1D3B-BAF4-4BFF-BB8B-F703A61A2351}"/>
    <cellStyle name="Énfasis6 3" xfId="162" xr:uid="{44785669-139D-4258-914E-D3C0F95C71C2}"/>
    <cellStyle name="Entrada 2" xfId="122" xr:uid="{110ADFF3-70EA-45A0-A061-AFB518285387}"/>
    <cellStyle name="Entrada 3" xfId="163" xr:uid="{C48F039C-DF7D-4A54-B9E4-936172AA230B}"/>
    <cellStyle name="Euro" xfId="42" xr:uid="{00000000-0005-0000-0000-00001F000000}"/>
    <cellStyle name="Euro 2" xfId="43" xr:uid="{00000000-0005-0000-0000-000020000000}"/>
    <cellStyle name="Euro 3" xfId="70" xr:uid="{00000000-0005-0000-0000-000021000000}"/>
    <cellStyle name="Explanatory Text" xfId="44" xr:uid="{00000000-0005-0000-0000-000022000000}"/>
    <cellStyle name="Good" xfId="45" xr:uid="{00000000-0005-0000-0000-000023000000}"/>
    <cellStyle name="Heading 1" xfId="46" xr:uid="{00000000-0005-0000-0000-000024000000}"/>
    <cellStyle name="Heading 2" xfId="47" xr:uid="{00000000-0005-0000-0000-000025000000}"/>
    <cellStyle name="Heading 3" xfId="48" xr:uid="{00000000-0005-0000-0000-000026000000}"/>
    <cellStyle name="Heading 4" xfId="49" xr:uid="{00000000-0005-0000-0000-000027000000}"/>
    <cellStyle name="Hipervínculo" xfId="5" builtinId="8"/>
    <cellStyle name="Incorrecto 2" xfId="123" xr:uid="{E5BCD693-8333-4CDF-8074-70CB02DD10F4}"/>
    <cellStyle name="Incorrecto 3" xfId="164" xr:uid="{BEA6DA43-D9B8-4021-9C65-5A0621ED49A8}"/>
    <cellStyle name="Input" xfId="50" xr:uid="{00000000-0005-0000-0000-000029000000}"/>
    <cellStyle name="Input 2" xfId="74" xr:uid="{00000000-0005-0000-0000-00002A000000}"/>
    <cellStyle name="Input 3" xfId="91" xr:uid="{27B688D1-C660-434A-B8DF-3149CE331798}"/>
    <cellStyle name="Input 4" xfId="177" xr:uid="{4DEA81D3-4D0B-4CAD-A26B-26940FC7BCC4}"/>
    <cellStyle name="Linked Cell" xfId="51" xr:uid="{00000000-0005-0000-0000-00002B000000}"/>
    <cellStyle name="Millares" xfId="2" builtinId="3"/>
    <cellStyle name="Millares 2" xfId="1" xr:uid="{00000000-0005-0000-0000-00002D000000}"/>
    <cellStyle name="Millares 2 2" xfId="4" xr:uid="{00000000-0005-0000-0000-00002E000000}"/>
    <cellStyle name="Millares 2 2 2" xfId="81" xr:uid="{00000000-0005-0000-0000-00002F000000}"/>
    <cellStyle name="Millares 2 2 3" xfId="83" xr:uid="{859DE5C1-4C31-478A-80B7-320780340DF1}"/>
    <cellStyle name="Millares 2 2 4" xfId="100" xr:uid="{43A6C732-84E4-43A2-8C7E-AD963574A890}"/>
    <cellStyle name="Millares 2 2 5" xfId="184" xr:uid="{89723534-81B1-4965-855D-DEC873454956}"/>
    <cellStyle name="Millares 2 3" xfId="3" xr:uid="{00000000-0005-0000-0000-000030000000}"/>
    <cellStyle name="Millares 3" xfId="72" xr:uid="{00000000-0005-0000-0000-000031000000}"/>
    <cellStyle name="Millares 4" xfId="10" xr:uid="{00000000-0005-0000-0000-000032000000}"/>
    <cellStyle name="Millares 4 2" xfId="80" xr:uid="{00000000-0005-0000-0000-000033000000}"/>
    <cellStyle name="Millares 4 3" xfId="99" xr:uid="{C2BA7473-4942-4987-B13F-D7DA0996F576}"/>
    <cellStyle name="Millares 4 4" xfId="183" xr:uid="{3BDB7C66-51BF-4BF0-AF21-5388228F4191}"/>
    <cellStyle name="Moneda 2" xfId="82" xr:uid="{E166E6A2-E844-4A39-8A14-A55B5DE3B646}"/>
    <cellStyle name="Moneda 3" xfId="11" xr:uid="{00000000-0005-0000-0000-000034000000}"/>
    <cellStyle name="Moneda 4" xfId="175" xr:uid="{09FA79B1-775A-458C-8BFD-4E731BAF83DA}"/>
    <cellStyle name="Neutral 2" xfId="52" xr:uid="{00000000-0005-0000-0000-000035000000}"/>
    <cellStyle name="Neutral 3" xfId="53" xr:uid="{00000000-0005-0000-0000-000036000000}"/>
    <cellStyle name="Neutral 4" xfId="124" xr:uid="{754DFD28-DBD3-4448-8A47-6C87D8FA4FC1}"/>
    <cellStyle name="Neutral 5" xfId="165" xr:uid="{02010B2B-E480-4D3D-98E7-36F710AC9649}"/>
    <cellStyle name="Normal" xfId="0" builtinId="0"/>
    <cellStyle name="Normal 2" xfId="6" xr:uid="{00000000-0005-0000-0000-000038000000}"/>
    <cellStyle name="Normal 2 2" xfId="12" xr:uid="{00000000-0005-0000-0000-000039000000}"/>
    <cellStyle name="Normal 2 3" xfId="54" xr:uid="{00000000-0005-0000-0000-00003A000000}"/>
    <cellStyle name="Normal 2 4" xfId="7" xr:uid="{00000000-0005-0000-0000-00003B000000}"/>
    <cellStyle name="Normal 3" xfId="8" xr:uid="{00000000-0005-0000-0000-00003C000000}"/>
    <cellStyle name="Normal 3 2" xfId="55" xr:uid="{00000000-0005-0000-0000-00003D000000}"/>
    <cellStyle name="Normal 3 3" xfId="56" xr:uid="{00000000-0005-0000-0000-00003E000000}"/>
    <cellStyle name="Normal 4" xfId="9" xr:uid="{00000000-0005-0000-0000-00003F000000}"/>
    <cellStyle name="Normal 4 2" xfId="57" xr:uid="{00000000-0005-0000-0000-000040000000}"/>
    <cellStyle name="Normal 4 3" xfId="58" xr:uid="{00000000-0005-0000-0000-000041000000}"/>
    <cellStyle name="Normal 41" xfId="13" xr:uid="{00000000-0005-0000-0000-000042000000}"/>
    <cellStyle name="Normal 5" xfId="59" xr:uid="{00000000-0005-0000-0000-000043000000}"/>
    <cellStyle name="Normal 6" xfId="60" xr:uid="{00000000-0005-0000-0000-000044000000}"/>
    <cellStyle name="Normal 7" xfId="71" xr:uid="{00000000-0005-0000-0000-000045000000}"/>
    <cellStyle name="Notas 2" xfId="125" xr:uid="{8B3EACC7-564A-40F5-82FD-06B0976309BE}"/>
    <cellStyle name="Notas 3" xfId="166" xr:uid="{0C82E527-F5B4-42A5-940C-666E991A7F12}"/>
    <cellStyle name="Note" xfId="61" xr:uid="{00000000-0005-0000-0000-000046000000}"/>
    <cellStyle name="Note 2" xfId="62" xr:uid="{00000000-0005-0000-0000-000047000000}"/>
    <cellStyle name="Note 2 2" xfId="76" xr:uid="{00000000-0005-0000-0000-000048000000}"/>
    <cellStyle name="Note 2 3" xfId="95" xr:uid="{6303AE5D-2177-4290-BACA-0CC4DC757998}"/>
    <cellStyle name="Note 2 4" xfId="179" xr:uid="{915D8EFF-C80F-4AAC-990D-D217E335CF9C}"/>
    <cellStyle name="Note 3" xfId="75" xr:uid="{00000000-0005-0000-0000-000049000000}"/>
    <cellStyle name="Note 4" xfId="94" xr:uid="{7DD4A59E-A2BB-4711-B098-C5872A3DD9FA}"/>
    <cellStyle name="Note 5" xfId="178" xr:uid="{FB138954-8E29-4ED2-91A6-1A18510C0062}"/>
    <cellStyle name="Output" xfId="63" xr:uid="{00000000-0005-0000-0000-00004A000000}"/>
    <cellStyle name="Output 2" xfId="77" xr:uid="{00000000-0005-0000-0000-00004B000000}"/>
    <cellStyle name="Output 3" xfId="96" xr:uid="{9688DED9-7B3E-4074-A7B2-3597F0645659}"/>
    <cellStyle name="Output 4" xfId="180" xr:uid="{86F232FA-45B4-472B-BCB2-7A807792FF0E}"/>
    <cellStyle name="Salida 2" xfId="126" xr:uid="{7FC69E45-0BBF-4630-895E-B693B5F4312F}"/>
    <cellStyle name="Salida 3" xfId="167" xr:uid="{485E5A72-674E-4158-BB81-0DD8520E669F}"/>
    <cellStyle name="Texto de advertencia 2" xfId="127" xr:uid="{6DC1845F-9CEC-4C21-AA8F-263B0E54513F}"/>
    <cellStyle name="Texto de advertencia 3" xfId="168" xr:uid="{18BBFFDC-0F0D-40D9-91D8-1CAFB143EC3C}"/>
    <cellStyle name="Texto explicativo 2" xfId="128" xr:uid="{8CB25BDE-0656-4A21-9F68-2C68786DE2B9}"/>
    <cellStyle name="Texto explicativo 3" xfId="169" xr:uid="{2DF223CE-A159-4A13-98CA-BD813D3C766D}"/>
    <cellStyle name="Title" xfId="64" xr:uid="{00000000-0005-0000-0000-00004C000000}"/>
    <cellStyle name="Título 1 2" xfId="130" xr:uid="{12167D4A-096E-4BBA-AB5E-A836A7E7FC05}"/>
    <cellStyle name="Título 1 3" xfId="171" xr:uid="{445239A1-DBA5-447B-A38B-ADF6E66187F2}"/>
    <cellStyle name="Título 2 2" xfId="131" xr:uid="{803D2735-8171-4EDC-AD16-EBE37492692A}"/>
    <cellStyle name="Título 2 3" xfId="172" xr:uid="{6535D861-C90E-4D79-9450-D3F91C9DE84E}"/>
    <cellStyle name="Título 3 2" xfId="132" xr:uid="{863BD1C8-9BC0-4CE6-B089-16E9C3C0FE0E}"/>
    <cellStyle name="Título 3 3" xfId="173" xr:uid="{07509246-55C3-4A26-9DA1-5CC4B826DCD4}"/>
    <cellStyle name="Título 4" xfId="129" xr:uid="{BA596DE4-61E1-47AF-AD7A-4D0585DB7FCF}"/>
    <cellStyle name="Título 5" xfId="170" xr:uid="{646D0361-AA51-40CC-B614-B812C7AEE54E}"/>
    <cellStyle name="Total 2" xfId="65" xr:uid="{00000000-0005-0000-0000-00004D000000}"/>
    <cellStyle name="Total 2 2" xfId="78" xr:uid="{00000000-0005-0000-0000-00004E000000}"/>
    <cellStyle name="Total 2 3" xfId="97" xr:uid="{D41BFD14-B5EE-4BF6-9199-6371F91A8200}"/>
    <cellStyle name="Total 2 4" xfId="181" xr:uid="{86F812F6-1F1D-45B4-A63F-B7042B54E90D}"/>
    <cellStyle name="Total 3" xfId="66" xr:uid="{00000000-0005-0000-0000-00004F000000}"/>
    <cellStyle name="Total 3 2" xfId="79" xr:uid="{00000000-0005-0000-0000-000050000000}"/>
    <cellStyle name="Total 3 3" xfId="98" xr:uid="{C7EA0826-E28D-477C-AA44-265E5FF9CF34}"/>
    <cellStyle name="Total 3 4" xfId="182" xr:uid="{9ED11F49-0A4D-4970-B0B1-28AA657D492B}"/>
    <cellStyle name="Total 4" xfId="133" xr:uid="{03EBDFE8-63BE-410E-B55C-72BE0B022893}"/>
    <cellStyle name="Total 5" xfId="174" xr:uid="{4C50497E-A46D-4538-869D-7EE45E1FB3D3}"/>
    <cellStyle name="Warning Text" xfId="6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jnunez\Datos%20de%20programa\Microsoft\Excel\Resumen_Mensual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gcaceres\Configuraci&#243;n%20local\Archivos%20temporales%20de%20Internet\Content.Outlook\7G9BDYXD\T%20Y%20R%20TOTAL%20%20SURVIAL%20MAYO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mmendez\Configuraci&#243;n%20local\Archivos%20temporales%20de%20Internet\Content.Outlook\LQNATBJD\T%20Y%20R%20TOTAL%20%20SURVIAL%20FEBRERO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mmendez\Configuraci&#243;n%20local\Archivos%20temporales%20de%20Internet\Content.Outlook\LQNATBJD\T%20Y%20R%20%20SURVIAL%20MARZO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AC"/>
      <sheetName val="LAP"/>
      <sheetName val="ADP"/>
      <sheetName val="CONCAR"/>
      <sheetName val="NORVIAL"/>
      <sheetName val="COVI"/>
      <sheetName val="IIRSA NORTE"/>
      <sheetName val="COVI SUR"/>
      <sheetName val="SURVIAL"/>
      <sheetName val="FTA"/>
      <sheetName val="FVCA"/>
      <sheetName val="ENAPU"/>
      <sheetName val="TISU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1">
          <cell r="FA81">
            <v>336.83850000000001</v>
          </cell>
        </row>
        <row r="82">
          <cell r="FA82">
            <v>776.98350000000005</v>
          </cell>
        </row>
      </sheetData>
      <sheetData sheetId="7" refreshError="1">
        <row r="11">
          <cell r="DL11">
            <v>189.27199999999999</v>
          </cell>
        </row>
        <row r="24">
          <cell r="DL24">
            <v>798.71600000000001</v>
          </cell>
        </row>
        <row r="25">
          <cell r="DL25">
            <v>2640.9117000000001</v>
          </cell>
        </row>
      </sheetData>
      <sheetData sheetId="8" refreshError="1">
        <row r="12">
          <cell r="DJ12">
            <v>40.914999999999999</v>
          </cell>
        </row>
        <row r="22">
          <cell r="DJ22">
            <v>156.6756</v>
          </cell>
        </row>
        <row r="23">
          <cell r="DJ23">
            <v>421.32249999999999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MARCONA"/>
      <sheetName val="PAMPA GALERA"/>
      <sheetName val="PAMPAMARCA"/>
      <sheetName val="PICHIRHUA"/>
      <sheetName val="CCASACANCHA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Q125">
            <v>50995</v>
          </cell>
        </row>
        <row r="133">
          <cell r="D133">
            <v>195932.7</v>
          </cell>
        </row>
        <row r="134">
          <cell r="D134">
            <v>574132.4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MARCONA"/>
      <sheetName val="PAMPA GALERA"/>
      <sheetName val="PAMPAMARCA"/>
      <sheetName val="PICHIRHUA"/>
      <sheetName val="CCASACANCHA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6">
          <cell r="Q116">
            <v>48319</v>
          </cell>
        </row>
        <row r="124">
          <cell r="D124">
            <v>186583.8</v>
          </cell>
        </row>
        <row r="125">
          <cell r="D125">
            <v>505531.59999999992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MARCONA"/>
      <sheetName val="PAMPA GALERA"/>
      <sheetName val="PAMPAMARCA"/>
      <sheetName val="PICHIRHUA"/>
      <sheetName val="CCASACANCHA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Q125">
            <v>51089</v>
          </cell>
        </row>
        <row r="133">
          <cell r="D133">
            <v>197346.3</v>
          </cell>
        </row>
        <row r="134">
          <cell r="D134">
            <v>578995.9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/>
  <dimension ref="B2:D27"/>
  <sheetViews>
    <sheetView showGridLines="0" view="pageBreakPreview" zoomScaleNormal="112" zoomScaleSheetLayoutView="100" workbookViewId="0">
      <selection activeCell="D14" sqref="D14"/>
    </sheetView>
  </sheetViews>
  <sheetFormatPr baseColWidth="10" defaultColWidth="11.42578125" defaultRowHeight="14.25" x14ac:dyDescent="0.2"/>
  <cols>
    <col min="1" max="1" width="2.85546875" style="2" customWidth="1"/>
    <col min="2" max="2" width="3.85546875" style="2" customWidth="1"/>
    <col min="3" max="3" width="64.85546875" style="2" customWidth="1"/>
    <col min="4" max="4" width="54.42578125" style="2" customWidth="1"/>
    <col min="5" max="5" width="2.85546875" style="2" customWidth="1"/>
    <col min="6" max="16384" width="11.42578125" style="2"/>
  </cols>
  <sheetData>
    <row r="2" spans="2:4" ht="19.5" x14ac:dyDescent="0.3">
      <c r="B2" s="1" t="s">
        <v>136</v>
      </c>
    </row>
    <row r="3" spans="2:4" x14ac:dyDescent="0.2">
      <c r="B3" s="2" t="s">
        <v>106</v>
      </c>
    </row>
    <row r="4" spans="2:4" ht="15" thickBot="1" x14ac:dyDescent="0.25"/>
    <row r="5" spans="2:4" s="5" customFormat="1" ht="15.75" thickBot="1" x14ac:dyDescent="0.3">
      <c r="B5" s="3"/>
      <c r="C5" s="4" t="s">
        <v>107</v>
      </c>
      <c r="D5" s="4" t="s">
        <v>121</v>
      </c>
    </row>
    <row r="6" spans="2:4" ht="15" thickTop="1" x14ac:dyDescent="0.2">
      <c r="B6" s="6">
        <v>1</v>
      </c>
      <c r="C6" s="6" t="s">
        <v>120</v>
      </c>
      <c r="D6" s="2" t="s">
        <v>122</v>
      </c>
    </row>
    <row r="7" spans="2:4" x14ac:dyDescent="0.2">
      <c r="B7" s="6">
        <v>2</v>
      </c>
      <c r="C7" s="7" t="s">
        <v>110</v>
      </c>
      <c r="D7" s="8" t="s">
        <v>123</v>
      </c>
    </row>
    <row r="8" spans="2:4" x14ac:dyDescent="0.2">
      <c r="B8" s="6">
        <v>3</v>
      </c>
      <c r="C8" s="6" t="s">
        <v>109</v>
      </c>
      <c r="D8" s="8" t="s">
        <v>124</v>
      </c>
    </row>
    <row r="9" spans="2:4" x14ac:dyDescent="0.2">
      <c r="B9" s="6">
        <v>4</v>
      </c>
      <c r="C9" s="6" t="s">
        <v>108</v>
      </c>
      <c r="D9" s="8" t="s">
        <v>125</v>
      </c>
    </row>
    <row r="10" spans="2:4" x14ac:dyDescent="0.2">
      <c r="B10" s="6">
        <v>5</v>
      </c>
      <c r="C10" s="6" t="s">
        <v>117</v>
      </c>
      <c r="D10" s="8" t="s">
        <v>126</v>
      </c>
    </row>
    <row r="11" spans="2:4" x14ac:dyDescent="0.2">
      <c r="B11" s="6">
        <v>6</v>
      </c>
      <c r="C11" s="6" t="s">
        <v>118</v>
      </c>
      <c r="D11" s="8" t="s">
        <v>127</v>
      </c>
    </row>
    <row r="12" spans="2:4" x14ac:dyDescent="0.2">
      <c r="B12" s="6">
        <v>7</v>
      </c>
      <c r="C12" s="6" t="s">
        <v>119</v>
      </c>
      <c r="D12" s="8" t="s">
        <v>128</v>
      </c>
    </row>
    <row r="13" spans="2:4" x14ac:dyDescent="0.2">
      <c r="B13" s="6">
        <v>8</v>
      </c>
      <c r="C13" s="7" t="s">
        <v>105</v>
      </c>
      <c r="D13" s="8" t="s">
        <v>129</v>
      </c>
    </row>
    <row r="14" spans="2:4" x14ac:dyDescent="0.2">
      <c r="B14" s="6">
        <v>9</v>
      </c>
      <c r="C14" s="6" t="s">
        <v>111</v>
      </c>
      <c r="D14" s="8" t="s">
        <v>130</v>
      </c>
    </row>
    <row r="15" spans="2:4" x14ac:dyDescent="0.2">
      <c r="B15" s="6">
        <v>10</v>
      </c>
      <c r="C15" s="6" t="s">
        <v>112</v>
      </c>
      <c r="D15" s="8" t="s">
        <v>131</v>
      </c>
    </row>
    <row r="16" spans="2:4" x14ac:dyDescent="0.2">
      <c r="B16" s="6">
        <v>11</v>
      </c>
      <c r="C16" s="6" t="s">
        <v>113</v>
      </c>
      <c r="D16" s="8" t="s">
        <v>132</v>
      </c>
    </row>
    <row r="17" spans="2:4" x14ac:dyDescent="0.2">
      <c r="B17" s="6">
        <v>12</v>
      </c>
      <c r="C17" s="6" t="s">
        <v>114</v>
      </c>
      <c r="D17" s="8" t="s">
        <v>133</v>
      </c>
    </row>
    <row r="18" spans="2:4" x14ac:dyDescent="0.2">
      <c r="B18" s="6">
        <v>13</v>
      </c>
      <c r="C18" s="6" t="s">
        <v>115</v>
      </c>
      <c r="D18" s="8" t="s">
        <v>134</v>
      </c>
    </row>
    <row r="19" spans="2:4" x14ac:dyDescent="0.2">
      <c r="B19" s="9">
        <v>14</v>
      </c>
      <c r="C19" s="9" t="s">
        <v>116</v>
      </c>
      <c r="D19" s="8" t="s">
        <v>135</v>
      </c>
    </row>
    <row r="20" spans="2:4" x14ac:dyDescent="0.2">
      <c r="B20" s="9">
        <v>15</v>
      </c>
      <c r="C20" s="9" t="s">
        <v>139</v>
      </c>
      <c r="D20" s="8" t="s">
        <v>140</v>
      </c>
    </row>
    <row r="21" spans="2:4" x14ac:dyDescent="0.2">
      <c r="B21" s="9">
        <v>16</v>
      </c>
      <c r="C21" s="9" t="s">
        <v>168</v>
      </c>
      <c r="D21" s="8" t="s">
        <v>166</v>
      </c>
    </row>
    <row r="22" spans="2:4" x14ac:dyDescent="0.2">
      <c r="B22" s="9"/>
      <c r="C22" s="9"/>
      <c r="D22" s="8"/>
    </row>
    <row r="23" spans="2:4" x14ac:dyDescent="0.2">
      <c r="B23" s="9"/>
      <c r="C23" s="9"/>
      <c r="D23" s="8"/>
    </row>
    <row r="24" spans="2:4" x14ac:dyDescent="0.2">
      <c r="B24" s="9"/>
      <c r="C24" s="9"/>
      <c r="D24" s="8"/>
    </row>
    <row r="26" spans="2:4" ht="15" customHeight="1" x14ac:dyDescent="0.2">
      <c r="C26" s="10"/>
      <c r="D26" s="10"/>
    </row>
    <row r="27" spans="2:4" x14ac:dyDescent="0.2">
      <c r="C27" s="10"/>
      <c r="D27" s="10"/>
    </row>
  </sheetData>
  <hyperlinks>
    <hyperlink ref="B6" location="'1. COVINCA'!A1" display="'1. COVINCA'!A1" xr:uid="{00000000-0004-0000-0000-000000000000}"/>
    <hyperlink ref="C6" location="'1. COVINCA'!A1" display="Tramo Vial: Dv. Quilca - Dv. Arequipa (Repartición) - La Concordia" xr:uid="{00000000-0004-0000-0000-000001000000}"/>
    <hyperlink ref="B7:C7" location="'2. CANCHAQUE'!A1" display="'2. CANCHAQUE'!A1" xr:uid="{00000000-0004-0000-0000-000002000000}"/>
    <hyperlink ref="B8:C8" location="'3. LONGSIERRAT2'!A1" display="'3. LONGSIERRAT2'!A1" xr:uid="{00000000-0004-0000-0000-000003000000}"/>
    <hyperlink ref="B9:C9" location="'4. COVISOL'!A1" display="'4. COVISOL'!A1" xr:uid="{00000000-0004-0000-0000-000004000000}"/>
    <hyperlink ref="B10:C10" location="'5. AUNOR'!A1" display="'5. AUNOR'!A1" xr:uid="{00000000-0004-0000-0000-000005000000}"/>
    <hyperlink ref="B11:C11" location="'6. NORVIAL'!A1" display="'6. NORVIAL'!A1" xr:uid="{00000000-0004-0000-0000-000006000000}"/>
    <hyperlink ref="B12:C12" location="'7. COVIPERU'!A1" display="'7. COVIPERU'!A1" xr:uid="{00000000-0004-0000-0000-000007000000}"/>
    <hyperlink ref="B13:C13" location="'8. IIRSA NORTE'!A1" display="'8. IIRSA NORTE'!A1" xr:uid="{00000000-0004-0000-0000-000008000000}"/>
    <hyperlink ref="B14:C14" location="'9. DEVIANDES'!A1" display="'9. DEVIANDES'!A1" xr:uid="{00000000-0004-0000-0000-000009000000}"/>
    <hyperlink ref="B15:C15" location="'10. SURVIAL'!A1" display="'10. SURVIAL'!A1" xr:uid="{00000000-0004-0000-0000-00000A000000}"/>
    <hyperlink ref="B16:C16" location="'11. IIRSA T2'!A1" display="'11. IIRSA T2'!A1" xr:uid="{00000000-0004-0000-0000-00000B000000}"/>
    <hyperlink ref="B17:C17" location="'12. IIRSA T3'!A1" display="'12. IIRSA T3'!A1" xr:uid="{00000000-0004-0000-0000-00000C000000}"/>
    <hyperlink ref="B18:C18" location="'13. INTERSUR'!A1" display="'13. INTERSUR'!A1" xr:uid="{00000000-0004-0000-0000-00000D000000}"/>
    <hyperlink ref="B19:C19" location="'14. COVISUR'!A1" display="'14. COVISUR'!A1" xr:uid="{00000000-0004-0000-0000-00000E000000}"/>
    <hyperlink ref="B20" location="'15, CHANCAY-ACOS'!A1" display="'15, CHANCAY-ACOS'!A1" xr:uid="{00000000-0004-0000-0000-00000F000000}"/>
    <hyperlink ref="B21" location="'14. COVISUR'!A1" display="'14. COVISUR'!A1" xr:uid="{00000000-0004-0000-0000-000010000000}"/>
    <hyperlink ref="C20" location="'15, CHANCAY-ACOS'!A1" display="Tramo Vial: Óvalo Chancay /Dv. Variante Pasamayo - Huaral - Acos" xr:uid="{00000000-0004-0000-0000-000011000000}"/>
  </hyperlinks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FO49"/>
  <sheetViews>
    <sheetView showGridLines="0" zoomScale="90" zoomScaleNormal="90" workbookViewId="0">
      <pane xSplit="2" ySplit="3" topLeftCell="EZ49" activePane="bottomRight" state="frozen"/>
      <selection activeCell="HN17" sqref="HC17:HN17"/>
      <selection pane="topRight" activeCell="HN17" sqref="HC17:HN17"/>
      <selection pane="bottomLeft" activeCell="HN17" sqref="HC17:HN17"/>
      <selection pane="bottomRight" activeCell="FC43" sqref="FC43:FC45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42578125" style="2" customWidth="1"/>
    <col min="15" max="15" width="12" style="2" customWidth="1"/>
    <col min="16" max="27" width="11.42578125" style="2" customWidth="1"/>
    <col min="28" max="28" width="12" style="2" customWidth="1"/>
    <col min="29" max="40" width="11.42578125" style="2" customWidth="1"/>
    <col min="41" max="41" width="12" style="2" customWidth="1"/>
    <col min="42" max="53" width="11.42578125" style="2" customWidth="1"/>
    <col min="54" max="54" width="12" style="2" customWidth="1"/>
    <col min="55" max="66" width="11.42578125" style="2" customWidth="1"/>
    <col min="67" max="67" width="12" style="2" customWidth="1"/>
    <col min="68" max="79" width="11.42578125" style="2" customWidth="1"/>
    <col min="80" max="80" width="12" style="2" customWidth="1"/>
    <col min="81" max="92" width="11.42578125" style="2" customWidth="1"/>
    <col min="93" max="93" width="12" style="2" customWidth="1"/>
    <col min="94" max="96" width="13.140625" style="2" bestFit="1" customWidth="1"/>
    <col min="97" max="97" width="13.28515625" style="2" bestFit="1" customWidth="1"/>
    <col min="98" max="98" width="12.42578125" style="2" bestFit="1" customWidth="1"/>
    <col min="99" max="99" width="13.140625" style="2" bestFit="1" customWidth="1"/>
    <col min="100" max="106" width="11.42578125" style="2"/>
    <col min="107" max="132" width="12.7109375" style="2" customWidth="1"/>
    <col min="133" max="145" width="11.42578125" style="2"/>
    <col min="146" max="158" width="11.42578125" style="112"/>
    <col min="159" max="16384" width="11.42578125" style="2"/>
  </cols>
  <sheetData>
    <row r="1" spans="1:171" ht="15" x14ac:dyDescent="0.25">
      <c r="A1" s="195" t="s">
        <v>136</v>
      </c>
      <c r="B1" s="195"/>
    </row>
    <row r="2" spans="1:171" ht="30" customHeight="1" x14ac:dyDescent="0.2">
      <c r="A2" s="196" t="s">
        <v>153</v>
      </c>
      <c r="B2" s="197"/>
    </row>
    <row r="3" spans="1:171" x14ac:dyDescent="0.2">
      <c r="A3" s="99" t="s">
        <v>74</v>
      </c>
    </row>
    <row r="5" spans="1:171" ht="15" x14ac:dyDescent="0.25">
      <c r="B5" s="5" t="s">
        <v>67</v>
      </c>
    </row>
    <row r="6" spans="1:171" ht="15" customHeight="1" x14ac:dyDescent="0.25">
      <c r="B6" s="193" t="s">
        <v>0</v>
      </c>
      <c r="C6" s="190">
        <v>2010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87</v>
      </c>
      <c r="P6" s="190">
        <v>2011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88</v>
      </c>
      <c r="AC6" s="190">
        <v>2012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89</v>
      </c>
      <c r="AP6" s="190">
        <v>2013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90</v>
      </c>
      <c r="BC6" s="190">
        <v>2014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91</v>
      </c>
      <c r="BP6" s="190">
        <v>2015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92</v>
      </c>
      <c r="CC6" s="190">
        <v>2016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93</v>
      </c>
      <c r="CP6" s="190">
        <v>2017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104</v>
      </c>
      <c r="DC6" s="190">
        <v>2018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137</v>
      </c>
      <c r="DP6" s="190">
        <v>2019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161</v>
      </c>
      <c r="EC6" s="185">
        <v>2020</v>
      </c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7"/>
      <c r="EO6" s="188" t="s">
        <v>169</v>
      </c>
      <c r="EP6" s="185">
        <v>2021</v>
      </c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7"/>
      <c r="FB6" s="188" t="s">
        <v>170</v>
      </c>
      <c r="FC6" s="185">
        <v>2022</v>
      </c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7"/>
      <c r="FO6" s="188" t="s">
        <v>171</v>
      </c>
    </row>
    <row r="7" spans="1:171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03" t="s">
        <v>11</v>
      </c>
      <c r="ED7" s="103" t="s">
        <v>12</v>
      </c>
      <c r="EE7" s="103" t="s">
        <v>13</v>
      </c>
      <c r="EF7" s="103" t="s">
        <v>14</v>
      </c>
      <c r="EG7" s="103" t="s">
        <v>15</v>
      </c>
      <c r="EH7" s="103" t="s">
        <v>16</v>
      </c>
      <c r="EI7" s="103" t="s">
        <v>17</v>
      </c>
      <c r="EJ7" s="103" t="s">
        <v>18</v>
      </c>
      <c r="EK7" s="103" t="s">
        <v>160</v>
      </c>
      <c r="EL7" s="103" t="s">
        <v>19</v>
      </c>
      <c r="EM7" s="103" t="s">
        <v>20</v>
      </c>
      <c r="EN7" s="103" t="s">
        <v>21</v>
      </c>
      <c r="EO7" s="189"/>
      <c r="EP7" s="126" t="s">
        <v>11</v>
      </c>
      <c r="EQ7" s="126" t="s">
        <v>12</v>
      </c>
      <c r="ER7" s="126" t="s">
        <v>13</v>
      </c>
      <c r="ES7" s="126" t="s">
        <v>14</v>
      </c>
      <c r="ET7" s="126" t="s">
        <v>15</v>
      </c>
      <c r="EU7" s="126" t="s">
        <v>16</v>
      </c>
      <c r="EV7" s="126" t="s">
        <v>17</v>
      </c>
      <c r="EW7" s="126" t="s">
        <v>18</v>
      </c>
      <c r="EX7" s="126" t="s">
        <v>160</v>
      </c>
      <c r="EY7" s="126" t="s">
        <v>19</v>
      </c>
      <c r="EZ7" s="126" t="s">
        <v>20</v>
      </c>
      <c r="FA7" s="126" t="s">
        <v>21</v>
      </c>
      <c r="FB7" s="189"/>
      <c r="FC7" s="181" t="s">
        <v>11</v>
      </c>
      <c r="FD7" s="181" t="s">
        <v>12</v>
      </c>
      <c r="FE7" s="181" t="s">
        <v>13</v>
      </c>
      <c r="FF7" s="181" t="s">
        <v>14</v>
      </c>
      <c r="FG7" s="181" t="s">
        <v>15</v>
      </c>
      <c r="FH7" s="181" t="s">
        <v>16</v>
      </c>
      <c r="FI7" s="181" t="s">
        <v>17</v>
      </c>
      <c r="FJ7" s="181" t="s">
        <v>18</v>
      </c>
      <c r="FK7" s="181" t="s">
        <v>160</v>
      </c>
      <c r="FL7" s="181" t="s">
        <v>19</v>
      </c>
      <c r="FM7" s="181" t="s">
        <v>20</v>
      </c>
      <c r="FN7" s="181" t="s">
        <v>21</v>
      </c>
      <c r="FO7" s="189"/>
    </row>
    <row r="8" spans="1:171" ht="15" x14ac:dyDescent="0.25">
      <c r="B8" s="13" t="s">
        <v>35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30052</v>
      </c>
      <c r="M8" s="14">
        <f t="shared" si="0"/>
        <v>133496</v>
      </c>
      <c r="N8" s="14">
        <f t="shared" si="0"/>
        <v>152002</v>
      </c>
      <c r="O8" s="14">
        <f>SUM(C8:N8)</f>
        <v>315550</v>
      </c>
      <c r="P8" s="14">
        <f>SUM(P9:P10)</f>
        <v>146748</v>
      </c>
      <c r="Q8" s="14">
        <f t="shared" ref="Q8:AA8" si="1">SUM(Q9:Q10)</f>
        <v>134782</v>
      </c>
      <c r="R8" s="14">
        <f t="shared" si="1"/>
        <v>149036</v>
      </c>
      <c r="S8" s="14">
        <f t="shared" si="1"/>
        <v>161712</v>
      </c>
      <c r="T8" s="14">
        <f t="shared" si="1"/>
        <v>157370</v>
      </c>
      <c r="U8" s="14">
        <f t="shared" si="1"/>
        <v>151520</v>
      </c>
      <c r="V8" s="14">
        <f t="shared" si="1"/>
        <v>177562</v>
      </c>
      <c r="W8" s="14">
        <f t="shared" si="1"/>
        <v>159904</v>
      </c>
      <c r="X8" s="14">
        <f t="shared" si="1"/>
        <v>150478</v>
      </c>
      <c r="Y8" s="14">
        <f t="shared" si="1"/>
        <v>158070</v>
      </c>
      <c r="Z8" s="14">
        <f t="shared" si="1"/>
        <v>147696</v>
      </c>
      <c r="AA8" s="14">
        <f t="shared" si="1"/>
        <v>165570</v>
      </c>
      <c r="AB8" s="14">
        <f>SUM(P8:AA8)</f>
        <v>1860448</v>
      </c>
      <c r="AC8" s="14">
        <f>SUM(AC9:AC10)</f>
        <v>163112</v>
      </c>
      <c r="AD8" s="14">
        <f t="shared" ref="AD8:AN8" si="2">SUM(AD9:AD10)</f>
        <v>155788</v>
      </c>
      <c r="AE8" s="14">
        <f t="shared" si="2"/>
        <v>162542</v>
      </c>
      <c r="AF8" s="14">
        <f t="shared" si="2"/>
        <v>159555</v>
      </c>
      <c r="AG8" s="14">
        <f t="shared" si="2"/>
        <v>168401</v>
      </c>
      <c r="AH8" s="14">
        <f t="shared" si="2"/>
        <v>160309</v>
      </c>
      <c r="AI8" s="14">
        <f t="shared" si="2"/>
        <v>183535</v>
      </c>
      <c r="AJ8" s="14">
        <f t="shared" si="2"/>
        <v>179282</v>
      </c>
      <c r="AK8" s="14">
        <f t="shared" si="2"/>
        <v>166557</v>
      </c>
      <c r="AL8" s="14">
        <f t="shared" si="2"/>
        <v>169248</v>
      </c>
      <c r="AM8" s="14">
        <f t="shared" si="2"/>
        <v>161457</v>
      </c>
      <c r="AN8" s="14">
        <f t="shared" si="2"/>
        <v>174548</v>
      </c>
      <c r="AO8" s="14">
        <f>SUM(AC8:AN8)</f>
        <v>2004334</v>
      </c>
      <c r="AP8" s="14">
        <f>SUM(AP9:AP10)</f>
        <v>175277</v>
      </c>
      <c r="AQ8" s="14">
        <f t="shared" ref="AQ8:BA8" si="3">SUM(AQ9:AQ10)</f>
        <v>163854</v>
      </c>
      <c r="AR8" s="14">
        <f t="shared" si="3"/>
        <v>179833</v>
      </c>
      <c r="AS8" s="14">
        <f t="shared" si="3"/>
        <v>162547</v>
      </c>
      <c r="AT8" s="14">
        <f t="shared" si="3"/>
        <v>178846</v>
      </c>
      <c r="AU8" s="14">
        <f t="shared" si="3"/>
        <v>165957</v>
      </c>
      <c r="AV8" s="14">
        <f t="shared" si="3"/>
        <v>191362</v>
      </c>
      <c r="AW8" s="14">
        <f t="shared" si="3"/>
        <v>187026</v>
      </c>
      <c r="AX8" s="14">
        <f t="shared" si="3"/>
        <v>166704</v>
      </c>
      <c r="AY8" s="14">
        <f t="shared" si="3"/>
        <v>174207</v>
      </c>
      <c r="AZ8" s="14">
        <f t="shared" si="3"/>
        <v>167479</v>
      </c>
      <c r="BA8" s="14">
        <f t="shared" si="3"/>
        <v>183395</v>
      </c>
      <c r="BB8" s="14">
        <f>SUM(AP8:BA8)</f>
        <v>2096487</v>
      </c>
      <c r="BC8" s="14">
        <f>SUM(BC9:BC10)</f>
        <v>180182</v>
      </c>
      <c r="BD8" s="14">
        <f t="shared" ref="BD8:BN8" si="4">SUM(BD9:BD10)</f>
        <v>164436</v>
      </c>
      <c r="BE8" s="14">
        <f t="shared" si="4"/>
        <v>175278</v>
      </c>
      <c r="BF8" s="14">
        <f t="shared" si="4"/>
        <v>184429</v>
      </c>
      <c r="BG8" s="14">
        <f t="shared" si="4"/>
        <v>184353</v>
      </c>
      <c r="BH8" s="14">
        <f t="shared" si="4"/>
        <v>172307</v>
      </c>
      <c r="BI8" s="14">
        <f t="shared" si="4"/>
        <v>203190</v>
      </c>
      <c r="BJ8" s="14">
        <f t="shared" si="4"/>
        <v>196026</v>
      </c>
      <c r="BK8" s="14">
        <f t="shared" si="4"/>
        <v>173924</v>
      </c>
      <c r="BL8" s="14">
        <f t="shared" si="4"/>
        <v>186904</v>
      </c>
      <c r="BM8" s="14">
        <f t="shared" si="4"/>
        <v>176570</v>
      </c>
      <c r="BN8" s="14">
        <f t="shared" si="4"/>
        <v>195645</v>
      </c>
      <c r="BO8" s="14">
        <f>SUM(BC8:BN8)</f>
        <v>2193244</v>
      </c>
      <c r="BP8" s="14">
        <v>197253</v>
      </c>
      <c r="BQ8" s="14">
        <v>179598</v>
      </c>
      <c r="BR8" s="14">
        <v>165863</v>
      </c>
      <c r="BS8" s="14">
        <v>182084</v>
      </c>
      <c r="BT8" s="14">
        <v>198146</v>
      </c>
      <c r="BU8" s="14">
        <v>184864</v>
      </c>
      <c r="BV8" s="14">
        <v>224891</v>
      </c>
      <c r="BW8" s="14">
        <v>208872</v>
      </c>
      <c r="BX8" s="14">
        <v>188707</v>
      </c>
      <c r="BY8" s="14">
        <v>202295</v>
      </c>
      <c r="BZ8" s="14">
        <v>186251</v>
      </c>
      <c r="CA8" s="14">
        <v>200548</v>
      </c>
      <c r="CB8" s="14">
        <f>SUM(BP8:CA8)</f>
        <v>2319372</v>
      </c>
      <c r="CC8" s="14">
        <v>212660</v>
      </c>
      <c r="CD8" s="14">
        <v>173354</v>
      </c>
      <c r="CE8" s="14">
        <v>183203</v>
      </c>
      <c r="CF8" s="14">
        <v>191836</v>
      </c>
      <c r="CG8" s="14">
        <v>209277</v>
      </c>
      <c r="CH8" s="14">
        <v>191364</v>
      </c>
      <c r="CI8" s="14">
        <v>237099</v>
      </c>
      <c r="CJ8" s="14">
        <v>223085</v>
      </c>
      <c r="CK8" s="14">
        <v>193556</v>
      </c>
      <c r="CL8" s="14">
        <v>198502</v>
      </c>
      <c r="CM8" s="14">
        <v>199763</v>
      </c>
      <c r="CN8" s="14">
        <v>215006</v>
      </c>
      <c r="CO8" s="14">
        <f>SUM(CC8:CN8)</f>
        <v>2428705</v>
      </c>
      <c r="CP8" s="14">
        <f>SUM(CP9:CP10)</f>
        <v>199256</v>
      </c>
      <c r="CQ8" s="14">
        <v>165624</v>
      </c>
      <c r="CR8" s="14">
        <f>SUM(CR9:CR10)</f>
        <v>134218</v>
      </c>
      <c r="CS8" s="14">
        <f>SUM(CS9:CS10)</f>
        <v>195773</v>
      </c>
      <c r="CT8" s="14">
        <f>SUM(CT9:CT10)</f>
        <v>213484</v>
      </c>
      <c r="CU8" s="14">
        <f>SUM(CU9:CU10)</f>
        <v>199415</v>
      </c>
      <c r="CV8" s="14">
        <f t="shared" ref="CV8:DA8" si="5">SUM(CV9:CV10)</f>
        <v>250424</v>
      </c>
      <c r="CW8" s="14">
        <f t="shared" si="5"/>
        <v>230338</v>
      </c>
      <c r="CX8" s="14">
        <f t="shared" si="5"/>
        <v>198339</v>
      </c>
      <c r="CY8" s="14">
        <f t="shared" si="5"/>
        <v>202821</v>
      </c>
      <c r="CZ8" s="14">
        <f t="shared" si="5"/>
        <v>197031</v>
      </c>
      <c r="DA8" s="14">
        <f t="shared" si="5"/>
        <v>224519</v>
      </c>
      <c r="DB8" s="14">
        <f>+SUM(CP8:DA8)</f>
        <v>2411242</v>
      </c>
      <c r="DC8" s="14">
        <f>SUM(DC9:DC10)</f>
        <v>216291</v>
      </c>
      <c r="DD8" s="14">
        <f>SUM(DD9:DD10)</f>
        <v>196045</v>
      </c>
      <c r="DE8" s="14">
        <f t="shared" ref="DE8:DN8" si="6">SUM(DE9:DE10)</f>
        <v>221692</v>
      </c>
      <c r="DF8" s="14">
        <f t="shared" si="6"/>
        <v>206758</v>
      </c>
      <c r="DG8" s="14">
        <f t="shared" si="6"/>
        <v>222197</v>
      </c>
      <c r="DH8" s="14">
        <f t="shared" si="6"/>
        <v>198195</v>
      </c>
      <c r="DI8" s="14">
        <f t="shared" si="6"/>
        <v>240801</v>
      </c>
      <c r="DJ8" s="14">
        <f t="shared" si="6"/>
        <v>241307</v>
      </c>
      <c r="DK8" s="14">
        <f t="shared" si="6"/>
        <v>208166</v>
      </c>
      <c r="DL8" s="14">
        <f t="shared" si="6"/>
        <v>216373</v>
      </c>
      <c r="DM8" s="14">
        <f t="shared" si="6"/>
        <v>207936</v>
      </c>
      <c r="DN8" s="14">
        <f t="shared" si="6"/>
        <v>229332</v>
      </c>
      <c r="DO8" s="14">
        <f>+SUM(DC8:DN8)</f>
        <v>2605093</v>
      </c>
      <c r="DP8" s="14">
        <f>SUM(DP9:DP10)</f>
        <v>228188</v>
      </c>
      <c r="DQ8" s="14">
        <f>SUM(DQ9:DQ10)</f>
        <v>194649</v>
      </c>
      <c r="DR8" s="14">
        <f t="shared" ref="DR8:DX8" si="7">SUM(DR9:DR10)</f>
        <v>210779</v>
      </c>
      <c r="DS8" s="14">
        <f t="shared" si="7"/>
        <v>225444</v>
      </c>
      <c r="DT8" s="14">
        <f t="shared" si="7"/>
        <v>224933</v>
      </c>
      <c r="DU8" s="14">
        <f t="shared" si="7"/>
        <v>207700</v>
      </c>
      <c r="DV8" s="14">
        <f t="shared" si="7"/>
        <v>256440</v>
      </c>
      <c r="DW8" s="14">
        <f t="shared" si="7"/>
        <v>250123</v>
      </c>
      <c r="DX8" s="14">
        <f t="shared" si="7"/>
        <v>214388</v>
      </c>
      <c r="DY8" s="14">
        <v>221316</v>
      </c>
      <c r="DZ8" s="14">
        <v>207310</v>
      </c>
      <c r="EA8" s="14">
        <v>226886</v>
      </c>
      <c r="EB8" s="14">
        <f>+SUM(DP8:EA8)</f>
        <v>2668156</v>
      </c>
      <c r="EC8" s="14">
        <v>234507</v>
      </c>
      <c r="ED8" s="14">
        <v>219788</v>
      </c>
      <c r="EE8" s="14">
        <v>154274</v>
      </c>
      <c r="EF8" s="14">
        <v>58680</v>
      </c>
      <c r="EG8" s="14">
        <v>92708</v>
      </c>
      <c r="EH8" s="14">
        <v>126998</v>
      </c>
      <c r="EI8" s="14">
        <v>168753</v>
      </c>
      <c r="EJ8" s="14">
        <v>172786</v>
      </c>
      <c r="EK8" s="14">
        <v>186935</v>
      </c>
      <c r="EL8" s="14">
        <v>215817</v>
      </c>
      <c r="EM8" s="14">
        <v>221686</v>
      </c>
      <c r="EN8" s="14">
        <v>225133</v>
      </c>
      <c r="EO8" s="14">
        <f>+SUM(EC8:EN8)</f>
        <v>2078065</v>
      </c>
      <c r="EP8" s="149">
        <f>SUM(EP9:EP10)</f>
        <v>223229</v>
      </c>
      <c r="EQ8" s="149">
        <v>152813</v>
      </c>
      <c r="ER8" s="14">
        <v>201433</v>
      </c>
      <c r="ES8" s="14">
        <v>211468</v>
      </c>
      <c r="ET8" s="14">
        <v>238602</v>
      </c>
      <c r="EU8" s="14">
        <f t="shared" ref="EU8" si="8">SUM(EU9:EU10)</f>
        <v>229781</v>
      </c>
      <c r="EV8" s="14">
        <v>264227</v>
      </c>
      <c r="EW8" s="14">
        <v>279793</v>
      </c>
      <c r="EX8" s="130">
        <v>238289</v>
      </c>
      <c r="EY8" s="14">
        <v>256601</v>
      </c>
      <c r="EZ8" s="14">
        <v>236605</v>
      </c>
      <c r="FA8" s="14">
        <v>253820</v>
      </c>
      <c r="FB8" s="14">
        <f>+SUM(EP8:FA8)</f>
        <v>2786661</v>
      </c>
      <c r="FC8" s="149">
        <v>238813</v>
      </c>
      <c r="FD8" s="149">
        <v>224455</v>
      </c>
      <c r="FE8" s="14"/>
      <c r="FF8" s="14"/>
      <c r="FG8" s="14"/>
      <c r="FH8" s="14"/>
      <c r="FI8" s="14"/>
      <c r="FJ8" s="14"/>
      <c r="FK8" s="130"/>
      <c r="FL8" s="14"/>
      <c r="FM8" s="14"/>
      <c r="FN8" s="14"/>
      <c r="FO8" s="14">
        <f>+SUM(FC8:FN8)</f>
        <v>463268</v>
      </c>
    </row>
    <row r="9" spans="1:171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15280</v>
      </c>
      <c r="M9" s="16">
        <v>57950</v>
      </c>
      <c r="N9" s="16">
        <v>72330</v>
      </c>
      <c r="O9" s="16">
        <f t="shared" ref="O9:O16" si="9">SUM(C9:N9)</f>
        <v>145560</v>
      </c>
      <c r="P9" s="16">
        <v>67446</v>
      </c>
      <c r="Q9" s="16">
        <v>59344</v>
      </c>
      <c r="R9" s="16">
        <v>63090</v>
      </c>
      <c r="S9" s="16">
        <v>78334</v>
      </c>
      <c r="T9" s="16">
        <v>71370</v>
      </c>
      <c r="U9" s="16">
        <v>67678</v>
      </c>
      <c r="V9" s="16">
        <v>93788</v>
      </c>
      <c r="W9" s="16">
        <v>76144</v>
      </c>
      <c r="X9" s="16">
        <v>68430</v>
      </c>
      <c r="Y9" s="16">
        <v>73138</v>
      </c>
      <c r="Z9" s="16">
        <v>64124</v>
      </c>
      <c r="AA9" s="16">
        <v>79320</v>
      </c>
      <c r="AB9" s="16">
        <f t="shared" ref="AB9:AB16" si="10">SUM(P9:AA9)</f>
        <v>862206</v>
      </c>
      <c r="AC9" s="16">
        <v>74068</v>
      </c>
      <c r="AD9" s="16">
        <v>69904</v>
      </c>
      <c r="AE9" s="16">
        <v>68146</v>
      </c>
      <c r="AF9" s="16">
        <v>73638</v>
      </c>
      <c r="AG9" s="16">
        <v>76786</v>
      </c>
      <c r="AH9" s="16">
        <v>72466</v>
      </c>
      <c r="AI9" s="16">
        <v>91405</v>
      </c>
      <c r="AJ9" s="16">
        <v>86437</v>
      </c>
      <c r="AK9" s="16">
        <v>79194</v>
      </c>
      <c r="AL9" s="16">
        <v>78186</v>
      </c>
      <c r="AM9" s="16">
        <v>71422</v>
      </c>
      <c r="AN9" s="16">
        <v>84116</v>
      </c>
      <c r="AO9" s="16">
        <f t="shared" ref="AO9:AO16" si="11">SUM(AC9:AN9)</f>
        <v>925768</v>
      </c>
      <c r="AP9" s="16">
        <v>81784</v>
      </c>
      <c r="AQ9" s="16">
        <v>74353</v>
      </c>
      <c r="AR9" s="16">
        <v>83526</v>
      </c>
      <c r="AS9" s="16">
        <v>66892</v>
      </c>
      <c r="AT9" s="16">
        <v>81991</v>
      </c>
      <c r="AU9" s="16">
        <v>75455</v>
      </c>
      <c r="AV9" s="16">
        <v>96413</v>
      </c>
      <c r="AW9" s="16">
        <v>92037</v>
      </c>
      <c r="AX9" s="16">
        <v>78450</v>
      </c>
      <c r="AY9" s="16">
        <v>78463</v>
      </c>
      <c r="AZ9" s="16">
        <v>74969</v>
      </c>
      <c r="BA9" s="16">
        <v>88711</v>
      </c>
      <c r="BB9" s="16">
        <f t="shared" ref="BB9:BB16" si="12">SUM(AP9:BA9)</f>
        <v>973044</v>
      </c>
      <c r="BC9" s="16">
        <v>83933</v>
      </c>
      <c r="BD9" s="16">
        <v>73787</v>
      </c>
      <c r="BE9" s="16">
        <v>76431</v>
      </c>
      <c r="BF9" s="16">
        <v>89226</v>
      </c>
      <c r="BG9" s="16">
        <v>85003</v>
      </c>
      <c r="BH9" s="16">
        <v>76768</v>
      </c>
      <c r="BI9" s="16">
        <v>105973</v>
      </c>
      <c r="BJ9" s="16">
        <v>96804</v>
      </c>
      <c r="BK9" s="16">
        <v>77819</v>
      </c>
      <c r="BL9" s="16">
        <v>84672</v>
      </c>
      <c r="BM9" s="16">
        <v>78050</v>
      </c>
      <c r="BN9" s="16">
        <v>97119</v>
      </c>
      <c r="BO9" s="16">
        <f t="shared" ref="BO9:BO16" si="13">SUM(BC9:BN9)</f>
        <v>1025585</v>
      </c>
      <c r="BP9" s="16">
        <v>95790</v>
      </c>
      <c r="BQ9" s="16">
        <v>84682</v>
      </c>
      <c r="BR9" s="16">
        <v>72329</v>
      </c>
      <c r="BS9" s="16">
        <v>81980</v>
      </c>
      <c r="BT9" s="16">
        <v>96925</v>
      </c>
      <c r="BU9" s="16">
        <v>86009</v>
      </c>
      <c r="BV9" s="16">
        <v>122594</v>
      </c>
      <c r="BW9" s="16">
        <v>106586</v>
      </c>
      <c r="BX9" s="16">
        <v>88497</v>
      </c>
      <c r="BY9" s="16">
        <v>97229</v>
      </c>
      <c r="BZ9" s="16">
        <v>85193</v>
      </c>
      <c r="CA9" s="16">
        <v>102241</v>
      </c>
      <c r="CB9" s="16">
        <f t="shared" ref="CB9:CB16" si="14">SUM(BP9:CA9)</f>
        <v>1120055</v>
      </c>
      <c r="CC9" s="16">
        <v>104600</v>
      </c>
      <c r="CD9" s="16">
        <v>83530</v>
      </c>
      <c r="CE9" s="16">
        <v>85900</v>
      </c>
      <c r="CF9" s="16">
        <v>86545</v>
      </c>
      <c r="CG9" s="16">
        <v>105426</v>
      </c>
      <c r="CH9" s="16">
        <v>92515</v>
      </c>
      <c r="CI9" s="16">
        <v>136688</v>
      </c>
      <c r="CJ9" s="16">
        <v>116566</v>
      </c>
      <c r="CK9" s="16">
        <v>92225</v>
      </c>
      <c r="CL9" s="16">
        <v>95187</v>
      </c>
      <c r="CM9" s="16">
        <v>95944</v>
      </c>
      <c r="CN9" s="16">
        <v>108439</v>
      </c>
      <c r="CO9" s="16">
        <f t="shared" ref="CO9:CO16" si="15">SUM(CC9:CN9)</f>
        <v>1203565</v>
      </c>
      <c r="CP9" s="16">
        <v>96802</v>
      </c>
      <c r="CQ9" s="16">
        <v>72964</v>
      </c>
      <c r="CR9" s="16">
        <v>53540</v>
      </c>
      <c r="CS9" s="16">
        <v>91581</v>
      </c>
      <c r="CT9" s="16">
        <v>105537</v>
      </c>
      <c r="CU9" s="16">
        <v>96565</v>
      </c>
      <c r="CV9" s="16">
        <v>143740</v>
      </c>
      <c r="CW9" s="16">
        <v>117958</v>
      </c>
      <c r="CX9" s="16">
        <v>95281</v>
      </c>
      <c r="CY9" s="16">
        <v>96881</v>
      </c>
      <c r="CZ9" s="16">
        <v>92635</v>
      </c>
      <c r="DA9" s="16">
        <v>118353</v>
      </c>
      <c r="DB9" s="16">
        <f>+SUM(CP9:DA9)</f>
        <v>1181837</v>
      </c>
      <c r="DC9" s="16">
        <v>112129</v>
      </c>
      <c r="DD9" s="16">
        <v>97017</v>
      </c>
      <c r="DE9" s="16">
        <v>111639</v>
      </c>
      <c r="DF9" s="16">
        <v>99784</v>
      </c>
      <c r="DG9" s="16">
        <v>111148</v>
      </c>
      <c r="DH9" s="16">
        <v>96388</v>
      </c>
      <c r="DI9" s="16">
        <v>133620</v>
      </c>
      <c r="DJ9" s="16">
        <v>129000</v>
      </c>
      <c r="DK9" s="16">
        <v>103511</v>
      </c>
      <c r="DL9" s="16">
        <v>106761</v>
      </c>
      <c r="DM9" s="16">
        <v>99786</v>
      </c>
      <c r="DN9" s="16">
        <v>121261</v>
      </c>
      <c r="DO9" s="16">
        <f t="shared" ref="DO9:DO19" si="16">+SUM(DC9:DN9)</f>
        <v>1322044</v>
      </c>
      <c r="DP9" s="16">
        <v>118850</v>
      </c>
      <c r="DQ9" s="16">
        <v>92981</v>
      </c>
      <c r="DR9" s="16">
        <v>99254</v>
      </c>
      <c r="DS9" s="16">
        <v>118032</v>
      </c>
      <c r="DT9" s="16">
        <v>113383</v>
      </c>
      <c r="DU9" s="16">
        <v>103028</v>
      </c>
      <c r="DV9" s="16">
        <v>148533</v>
      </c>
      <c r="DW9" s="16">
        <v>137345</v>
      </c>
      <c r="DX9" s="16">
        <v>108484</v>
      </c>
      <c r="DY9" s="16">
        <v>110959</v>
      </c>
      <c r="DZ9" s="16">
        <v>100831</v>
      </c>
      <c r="EA9" s="16">
        <v>117920</v>
      </c>
      <c r="EB9" s="16"/>
      <c r="EC9" s="16">
        <v>121773</v>
      </c>
      <c r="ED9" s="16">
        <v>112335</v>
      </c>
      <c r="EE9" s="16">
        <v>72037</v>
      </c>
      <c r="EF9" s="16">
        <v>14029</v>
      </c>
      <c r="EG9" s="16">
        <v>36119</v>
      </c>
      <c r="EH9" s="16">
        <v>57403</v>
      </c>
      <c r="EI9" s="16">
        <v>85509</v>
      </c>
      <c r="EJ9" s="16">
        <v>84124</v>
      </c>
      <c r="EK9" s="16">
        <v>94732</v>
      </c>
      <c r="EL9" s="16">
        <v>111731</v>
      </c>
      <c r="EM9" s="16">
        <v>115705</v>
      </c>
      <c r="EN9" s="16">
        <v>122686</v>
      </c>
      <c r="EO9" s="16"/>
      <c r="EP9" s="150">
        <v>117930</v>
      </c>
      <c r="EQ9" s="150">
        <v>63986</v>
      </c>
      <c r="ER9" s="16">
        <v>105786</v>
      </c>
      <c r="ES9" s="16">
        <v>110181</v>
      </c>
      <c r="ET9" s="16">
        <v>131428</v>
      </c>
      <c r="EU9" s="16">
        <v>125608</v>
      </c>
      <c r="EV9" s="16">
        <v>157473</v>
      </c>
      <c r="EW9" s="16">
        <v>168917</v>
      </c>
      <c r="EX9" s="136">
        <v>131411</v>
      </c>
      <c r="EY9" s="16">
        <v>144866</v>
      </c>
      <c r="EZ9" s="16">
        <v>127823</v>
      </c>
      <c r="FA9" s="16">
        <v>140970</v>
      </c>
      <c r="FB9" s="16"/>
      <c r="FC9" s="150">
        <v>133934</v>
      </c>
      <c r="FD9" s="150">
        <v>123459</v>
      </c>
      <c r="FE9" s="16"/>
      <c r="FF9" s="16"/>
      <c r="FG9" s="16"/>
      <c r="FH9" s="16"/>
      <c r="FI9" s="16"/>
      <c r="FJ9" s="16"/>
      <c r="FK9" s="136"/>
      <c r="FL9" s="16"/>
      <c r="FM9" s="16"/>
      <c r="FN9" s="16"/>
      <c r="FO9" s="16"/>
    </row>
    <row r="10" spans="1:171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14772</v>
      </c>
      <c r="M10" s="17">
        <v>75546</v>
      </c>
      <c r="N10" s="17">
        <v>79672</v>
      </c>
      <c r="O10" s="17">
        <f t="shared" si="9"/>
        <v>169990</v>
      </c>
      <c r="P10" s="17">
        <v>79302</v>
      </c>
      <c r="Q10" s="17">
        <v>75438</v>
      </c>
      <c r="R10" s="17">
        <v>85946</v>
      </c>
      <c r="S10" s="17">
        <v>83378</v>
      </c>
      <c r="T10" s="17">
        <v>86000</v>
      </c>
      <c r="U10" s="17">
        <v>83842</v>
      </c>
      <c r="V10" s="17">
        <v>83774</v>
      </c>
      <c r="W10" s="17">
        <v>83760</v>
      </c>
      <c r="X10" s="17">
        <v>82048</v>
      </c>
      <c r="Y10" s="17">
        <v>84932</v>
      </c>
      <c r="Z10" s="17">
        <v>83572</v>
      </c>
      <c r="AA10" s="17">
        <v>86250</v>
      </c>
      <c r="AB10" s="17">
        <f t="shared" si="10"/>
        <v>998242</v>
      </c>
      <c r="AC10" s="17">
        <v>89044</v>
      </c>
      <c r="AD10" s="17">
        <v>85884</v>
      </c>
      <c r="AE10" s="17">
        <v>94396</v>
      </c>
      <c r="AF10" s="17">
        <v>85917</v>
      </c>
      <c r="AG10" s="17">
        <v>91615</v>
      </c>
      <c r="AH10" s="17">
        <v>87843</v>
      </c>
      <c r="AI10" s="17">
        <v>92130</v>
      </c>
      <c r="AJ10" s="17">
        <v>92845</v>
      </c>
      <c r="AK10" s="17">
        <v>87363</v>
      </c>
      <c r="AL10" s="17">
        <v>91062</v>
      </c>
      <c r="AM10" s="17">
        <v>90035</v>
      </c>
      <c r="AN10" s="17">
        <v>90432</v>
      </c>
      <c r="AO10" s="17">
        <f t="shared" si="11"/>
        <v>1078566</v>
      </c>
      <c r="AP10" s="17">
        <v>93493</v>
      </c>
      <c r="AQ10" s="17">
        <v>89501</v>
      </c>
      <c r="AR10" s="17">
        <v>96307</v>
      </c>
      <c r="AS10" s="17">
        <v>95655</v>
      </c>
      <c r="AT10" s="17">
        <v>96855</v>
      </c>
      <c r="AU10" s="17">
        <v>90502</v>
      </c>
      <c r="AV10" s="17">
        <v>94949</v>
      </c>
      <c r="AW10" s="17">
        <v>94989</v>
      </c>
      <c r="AX10" s="17">
        <v>88254</v>
      </c>
      <c r="AY10" s="17">
        <v>95744</v>
      </c>
      <c r="AZ10" s="17">
        <v>92510</v>
      </c>
      <c r="BA10" s="17">
        <v>94684</v>
      </c>
      <c r="BB10" s="17">
        <f t="shared" si="12"/>
        <v>1123443</v>
      </c>
      <c r="BC10" s="17">
        <v>96249</v>
      </c>
      <c r="BD10" s="17">
        <v>90649</v>
      </c>
      <c r="BE10" s="17">
        <v>98847</v>
      </c>
      <c r="BF10" s="17">
        <v>95203</v>
      </c>
      <c r="BG10" s="17">
        <v>99350</v>
      </c>
      <c r="BH10" s="17">
        <v>95539</v>
      </c>
      <c r="BI10" s="17">
        <v>97217</v>
      </c>
      <c r="BJ10" s="17">
        <v>99222</v>
      </c>
      <c r="BK10" s="17">
        <v>96105</v>
      </c>
      <c r="BL10" s="17">
        <v>102232</v>
      </c>
      <c r="BM10" s="17">
        <v>98520</v>
      </c>
      <c r="BN10" s="17">
        <v>98526</v>
      </c>
      <c r="BO10" s="17">
        <f t="shared" si="13"/>
        <v>1167659</v>
      </c>
      <c r="BP10" s="17">
        <v>101463</v>
      </c>
      <c r="BQ10" s="17">
        <v>94916</v>
      </c>
      <c r="BR10" s="17">
        <v>93534</v>
      </c>
      <c r="BS10" s="17">
        <v>100104</v>
      </c>
      <c r="BT10" s="17">
        <v>101221</v>
      </c>
      <c r="BU10" s="17">
        <v>98855</v>
      </c>
      <c r="BV10" s="17">
        <v>102297</v>
      </c>
      <c r="BW10" s="17">
        <v>102286</v>
      </c>
      <c r="BX10" s="17">
        <v>100210</v>
      </c>
      <c r="BY10" s="17">
        <v>105066</v>
      </c>
      <c r="BZ10" s="17">
        <v>101058</v>
      </c>
      <c r="CA10" s="17">
        <v>98307</v>
      </c>
      <c r="CB10" s="17">
        <f t="shared" si="14"/>
        <v>1199317</v>
      </c>
      <c r="CC10" s="17">
        <v>108060</v>
      </c>
      <c r="CD10" s="17">
        <v>89824</v>
      </c>
      <c r="CE10" s="17">
        <v>97303</v>
      </c>
      <c r="CF10" s="17">
        <v>105291</v>
      </c>
      <c r="CG10" s="17">
        <v>103851</v>
      </c>
      <c r="CH10" s="17">
        <v>98849</v>
      </c>
      <c r="CI10" s="17">
        <v>100411</v>
      </c>
      <c r="CJ10" s="17">
        <v>106519</v>
      </c>
      <c r="CK10" s="17">
        <v>101331</v>
      </c>
      <c r="CL10" s="17">
        <v>103315</v>
      </c>
      <c r="CM10" s="17">
        <v>103819</v>
      </c>
      <c r="CN10" s="17">
        <v>106567</v>
      </c>
      <c r="CO10" s="17">
        <f t="shared" si="15"/>
        <v>1225140</v>
      </c>
      <c r="CP10" s="17">
        <v>102454</v>
      </c>
      <c r="CQ10" s="17">
        <v>92660</v>
      </c>
      <c r="CR10" s="17">
        <v>80678</v>
      </c>
      <c r="CS10" s="17">
        <v>104192</v>
      </c>
      <c r="CT10" s="17">
        <v>107947</v>
      </c>
      <c r="CU10" s="17">
        <v>102850</v>
      </c>
      <c r="CV10" s="17">
        <v>106684</v>
      </c>
      <c r="CW10" s="17">
        <v>112380</v>
      </c>
      <c r="CX10" s="17">
        <v>103058</v>
      </c>
      <c r="CY10" s="17">
        <v>105940</v>
      </c>
      <c r="CZ10" s="17">
        <v>104396</v>
      </c>
      <c r="DA10" s="17">
        <v>106166</v>
      </c>
      <c r="DB10" s="17">
        <f t="shared" ref="DB10:DB19" si="17">+SUM(CP10:DA10)</f>
        <v>1229405</v>
      </c>
      <c r="DC10" s="17">
        <v>104162</v>
      </c>
      <c r="DD10" s="17">
        <v>99028</v>
      </c>
      <c r="DE10" s="17">
        <v>110053</v>
      </c>
      <c r="DF10" s="17">
        <v>106974</v>
      </c>
      <c r="DG10" s="17">
        <v>111049</v>
      </c>
      <c r="DH10" s="17">
        <v>101807</v>
      </c>
      <c r="DI10" s="17">
        <v>107181</v>
      </c>
      <c r="DJ10" s="17">
        <v>112307</v>
      </c>
      <c r="DK10" s="17">
        <v>104655</v>
      </c>
      <c r="DL10" s="17">
        <v>109612</v>
      </c>
      <c r="DM10" s="17">
        <v>108150</v>
      </c>
      <c r="DN10" s="17">
        <v>108071</v>
      </c>
      <c r="DO10" s="17">
        <f t="shared" si="16"/>
        <v>1283049</v>
      </c>
      <c r="DP10" s="17">
        <v>109338</v>
      </c>
      <c r="DQ10" s="17">
        <v>101668</v>
      </c>
      <c r="DR10" s="17">
        <v>111525</v>
      </c>
      <c r="DS10" s="17">
        <v>107412</v>
      </c>
      <c r="DT10" s="17">
        <v>111550</v>
      </c>
      <c r="DU10" s="17">
        <v>104672</v>
      </c>
      <c r="DV10" s="17">
        <v>107907</v>
      </c>
      <c r="DW10" s="17">
        <v>112778</v>
      </c>
      <c r="DX10" s="17">
        <v>105904</v>
      </c>
      <c r="DY10" s="17">
        <v>110357</v>
      </c>
      <c r="DZ10" s="17">
        <v>106479</v>
      </c>
      <c r="EA10" s="17">
        <v>108966</v>
      </c>
      <c r="EB10" s="17"/>
      <c r="EC10" s="17">
        <v>112734</v>
      </c>
      <c r="ED10" s="17">
        <v>107453</v>
      </c>
      <c r="EE10" s="17">
        <v>82237</v>
      </c>
      <c r="EF10" s="17">
        <v>44651</v>
      </c>
      <c r="EG10" s="17">
        <v>56589</v>
      </c>
      <c r="EH10" s="17">
        <v>69595</v>
      </c>
      <c r="EI10" s="17">
        <v>83244</v>
      </c>
      <c r="EJ10" s="17">
        <v>88662</v>
      </c>
      <c r="EK10" s="17">
        <v>92203</v>
      </c>
      <c r="EL10" s="17">
        <v>104086</v>
      </c>
      <c r="EM10" s="17">
        <v>105981</v>
      </c>
      <c r="EN10" s="17">
        <v>102447</v>
      </c>
      <c r="EO10" s="17"/>
      <c r="EP10" s="151">
        <v>105299</v>
      </c>
      <c r="EQ10" s="151">
        <v>88827</v>
      </c>
      <c r="ER10" s="17">
        <v>95647</v>
      </c>
      <c r="ES10" s="17">
        <v>101287</v>
      </c>
      <c r="ET10" s="17">
        <v>107174</v>
      </c>
      <c r="EU10" s="17">
        <v>104173</v>
      </c>
      <c r="EV10" s="17">
        <v>106754</v>
      </c>
      <c r="EW10" s="17">
        <v>110876</v>
      </c>
      <c r="EX10" s="139">
        <v>106878</v>
      </c>
      <c r="EY10" s="17">
        <v>111735</v>
      </c>
      <c r="EZ10" s="17">
        <v>108782</v>
      </c>
      <c r="FA10" s="17">
        <v>112850</v>
      </c>
      <c r="FB10" s="17"/>
      <c r="FC10" s="151">
        <v>104879</v>
      </c>
      <c r="FD10" s="151">
        <v>100996</v>
      </c>
      <c r="FE10" s="17"/>
      <c r="FF10" s="17"/>
      <c r="FG10" s="17"/>
      <c r="FH10" s="17"/>
      <c r="FI10" s="17"/>
      <c r="FJ10" s="17"/>
      <c r="FK10" s="139"/>
      <c r="FL10" s="17"/>
      <c r="FM10" s="17"/>
      <c r="FN10" s="17"/>
      <c r="FO10" s="17"/>
    </row>
    <row r="11" spans="1:171" ht="15" x14ac:dyDescent="0.25">
      <c r="B11" s="13" t="s">
        <v>36</v>
      </c>
      <c r="C11" s="14">
        <f>SUM(C12:C13)</f>
        <v>0</v>
      </c>
      <c r="D11" s="14">
        <f t="shared" ref="D11:N11" si="18">SUM(D12:D13)</f>
        <v>0</v>
      </c>
      <c r="E11" s="14">
        <f t="shared" si="18"/>
        <v>0</v>
      </c>
      <c r="F11" s="14">
        <f t="shared" si="18"/>
        <v>0</v>
      </c>
      <c r="G11" s="14">
        <f t="shared" si="18"/>
        <v>0</v>
      </c>
      <c r="H11" s="14">
        <f t="shared" si="18"/>
        <v>0</v>
      </c>
      <c r="I11" s="14">
        <f t="shared" si="18"/>
        <v>0</v>
      </c>
      <c r="J11" s="14">
        <f t="shared" si="18"/>
        <v>0</v>
      </c>
      <c r="K11" s="14">
        <f t="shared" si="18"/>
        <v>0</v>
      </c>
      <c r="L11" s="14">
        <f t="shared" si="18"/>
        <v>17844</v>
      </c>
      <c r="M11" s="14">
        <f t="shared" si="18"/>
        <v>81956</v>
      </c>
      <c r="N11" s="14">
        <f t="shared" si="18"/>
        <v>92370</v>
      </c>
      <c r="O11" s="14">
        <f t="shared" si="9"/>
        <v>192170</v>
      </c>
      <c r="P11" s="14">
        <f>SUM(P12:P13)</f>
        <v>87836</v>
      </c>
      <c r="Q11" s="14">
        <f t="shared" ref="Q11:AA11" si="19">SUM(Q12:Q13)</f>
        <v>79454</v>
      </c>
      <c r="R11" s="14">
        <f t="shared" si="19"/>
        <v>87502</v>
      </c>
      <c r="S11" s="14">
        <f t="shared" si="19"/>
        <v>95332</v>
      </c>
      <c r="T11" s="14">
        <f t="shared" si="19"/>
        <v>95032</v>
      </c>
      <c r="U11" s="14">
        <f t="shared" si="19"/>
        <v>90704</v>
      </c>
      <c r="V11" s="14">
        <f t="shared" si="19"/>
        <v>100244</v>
      </c>
      <c r="W11" s="14">
        <f t="shared" si="19"/>
        <v>96866</v>
      </c>
      <c r="X11" s="14">
        <f t="shared" si="19"/>
        <v>87784</v>
      </c>
      <c r="Y11" s="14">
        <f t="shared" si="19"/>
        <v>94564</v>
      </c>
      <c r="Z11" s="14">
        <f t="shared" si="19"/>
        <v>90236</v>
      </c>
      <c r="AA11" s="14">
        <f t="shared" si="19"/>
        <v>98518</v>
      </c>
      <c r="AB11" s="14">
        <f t="shared" si="10"/>
        <v>1104072</v>
      </c>
      <c r="AC11" s="14">
        <f>SUM(AC12:AC13)</f>
        <v>97806</v>
      </c>
      <c r="AD11" s="14">
        <f t="shared" ref="AD11:AN11" si="20">SUM(AD12:AD13)</f>
        <v>91966</v>
      </c>
      <c r="AE11" s="14">
        <f t="shared" si="20"/>
        <v>95924</v>
      </c>
      <c r="AF11" s="14">
        <f t="shared" si="20"/>
        <v>94405</v>
      </c>
      <c r="AG11" s="14">
        <f t="shared" si="20"/>
        <v>101980</v>
      </c>
      <c r="AH11" s="14">
        <f t="shared" si="20"/>
        <v>95100</v>
      </c>
      <c r="AI11" s="14">
        <f t="shared" si="20"/>
        <v>104816</v>
      </c>
      <c r="AJ11" s="14">
        <f t="shared" si="20"/>
        <v>108464</v>
      </c>
      <c r="AK11" s="14">
        <f t="shared" si="20"/>
        <v>97274</v>
      </c>
      <c r="AL11" s="14">
        <f t="shared" si="20"/>
        <v>101604</v>
      </c>
      <c r="AM11" s="14">
        <f t="shared" si="20"/>
        <v>98835</v>
      </c>
      <c r="AN11" s="14">
        <f t="shared" si="20"/>
        <v>105492</v>
      </c>
      <c r="AO11" s="14">
        <f t="shared" si="11"/>
        <v>1193666</v>
      </c>
      <c r="AP11" s="14">
        <f>SUM(AP12:AP13)</f>
        <v>104061</v>
      </c>
      <c r="AQ11" s="14">
        <f t="shared" ref="AQ11:BA11" si="21">SUM(AQ12:AQ13)</f>
        <v>95160</v>
      </c>
      <c r="AR11" s="14">
        <f t="shared" si="21"/>
        <v>105497</v>
      </c>
      <c r="AS11" s="14">
        <f t="shared" si="21"/>
        <v>95565</v>
      </c>
      <c r="AT11" s="14">
        <f t="shared" si="21"/>
        <v>106869</v>
      </c>
      <c r="AU11" s="14">
        <f t="shared" si="21"/>
        <v>100651</v>
      </c>
      <c r="AV11" s="14">
        <f t="shared" si="21"/>
        <v>110089</v>
      </c>
      <c r="AW11" s="14">
        <f t="shared" si="21"/>
        <v>110976</v>
      </c>
      <c r="AX11" s="14">
        <f t="shared" si="21"/>
        <v>100372</v>
      </c>
      <c r="AY11" s="14">
        <f t="shared" si="21"/>
        <v>107341</v>
      </c>
      <c r="AZ11" s="14">
        <f t="shared" si="21"/>
        <v>105154</v>
      </c>
      <c r="BA11" s="14">
        <f t="shared" si="21"/>
        <v>113030</v>
      </c>
      <c r="BB11" s="14">
        <f t="shared" si="12"/>
        <v>1254765</v>
      </c>
      <c r="BC11" s="14">
        <f>SUM(BC12:BC13)</f>
        <v>109576</v>
      </c>
      <c r="BD11" s="14">
        <f t="shared" ref="BD11:BN11" si="22">SUM(BD12:BD13)</f>
        <v>98076</v>
      </c>
      <c r="BE11" s="14">
        <f t="shared" si="22"/>
        <v>103906</v>
      </c>
      <c r="BF11" s="14">
        <f t="shared" si="22"/>
        <v>106514</v>
      </c>
      <c r="BG11" s="14">
        <f t="shared" si="22"/>
        <v>111093</v>
      </c>
      <c r="BH11" s="14">
        <f t="shared" si="22"/>
        <v>103349</v>
      </c>
      <c r="BI11" s="14">
        <f t="shared" si="22"/>
        <v>115938</v>
      </c>
      <c r="BJ11" s="14">
        <f t="shared" si="22"/>
        <v>116543</v>
      </c>
      <c r="BK11" s="14">
        <f t="shared" si="22"/>
        <v>103771</v>
      </c>
      <c r="BL11" s="14">
        <f t="shared" si="22"/>
        <v>113370</v>
      </c>
      <c r="BM11" s="14">
        <f t="shared" si="22"/>
        <v>109536</v>
      </c>
      <c r="BN11" s="14">
        <f t="shared" si="22"/>
        <v>118876</v>
      </c>
      <c r="BO11" s="14">
        <f t="shared" si="13"/>
        <v>1310548</v>
      </c>
      <c r="BP11" s="14">
        <v>118359</v>
      </c>
      <c r="BQ11" s="14">
        <v>107205</v>
      </c>
      <c r="BR11" s="14">
        <v>105244</v>
      </c>
      <c r="BS11" s="14">
        <v>110008</v>
      </c>
      <c r="BT11" s="14">
        <v>119568</v>
      </c>
      <c r="BU11" s="14">
        <v>111295</v>
      </c>
      <c r="BV11" s="14">
        <v>127418</v>
      </c>
      <c r="BW11" s="14">
        <v>122059</v>
      </c>
      <c r="BX11" s="14">
        <v>112376</v>
      </c>
      <c r="BY11" s="14">
        <v>123623</v>
      </c>
      <c r="BZ11" s="14">
        <v>114048</v>
      </c>
      <c r="CA11" s="14">
        <v>124783</v>
      </c>
      <c r="CB11" s="14">
        <f t="shared" si="14"/>
        <v>1395986</v>
      </c>
      <c r="CC11" s="14">
        <v>127881</v>
      </c>
      <c r="CD11" s="14">
        <v>109650</v>
      </c>
      <c r="CE11" s="14">
        <v>117974</v>
      </c>
      <c r="CF11" s="14">
        <v>119219</v>
      </c>
      <c r="CG11" s="14">
        <v>130493</v>
      </c>
      <c r="CH11" s="14">
        <v>120614</v>
      </c>
      <c r="CI11" s="14">
        <v>138882</v>
      </c>
      <c r="CJ11" s="14">
        <v>133201</v>
      </c>
      <c r="CK11" s="14">
        <v>113951</v>
      </c>
      <c r="CL11" s="14">
        <v>122908</v>
      </c>
      <c r="CM11" s="14">
        <v>122421</v>
      </c>
      <c r="CN11" s="14">
        <v>131171</v>
      </c>
      <c r="CO11" s="14">
        <f t="shared" si="15"/>
        <v>1488365</v>
      </c>
      <c r="CP11" s="14">
        <f>SUM(CP12:CP13)</f>
        <v>125534</v>
      </c>
      <c r="CQ11" s="14">
        <v>106997</v>
      </c>
      <c r="CR11" s="14">
        <f>SUM(CR12:CR13)</f>
        <v>101269</v>
      </c>
      <c r="CS11" s="14">
        <f>SUM(CS12:CS13)</f>
        <v>122098</v>
      </c>
      <c r="CT11" s="14">
        <f>SUM(CT12:CT13)</f>
        <v>131482</v>
      </c>
      <c r="CU11" s="14">
        <f>SUM(CU12:CU13)</f>
        <v>123570</v>
      </c>
      <c r="CV11" s="14">
        <f t="shared" ref="CV11:DA11" si="23">SUM(CV12:CV13)</f>
        <v>142647</v>
      </c>
      <c r="CW11" s="14">
        <f t="shared" si="23"/>
        <v>137277</v>
      </c>
      <c r="CX11" s="14">
        <f t="shared" si="23"/>
        <v>120449</v>
      </c>
      <c r="CY11" s="14">
        <f t="shared" si="23"/>
        <v>127042</v>
      </c>
      <c r="CZ11" s="14">
        <f t="shared" si="23"/>
        <v>125602</v>
      </c>
      <c r="DA11" s="14">
        <f t="shared" si="23"/>
        <v>139801</v>
      </c>
      <c r="DB11" s="14">
        <f t="shared" si="17"/>
        <v>1503768</v>
      </c>
      <c r="DC11" s="14">
        <f>+SUM(DC12:DC13)</f>
        <v>131662</v>
      </c>
      <c r="DD11" s="14">
        <f>+SUM(DD12:DD13)</f>
        <v>118122</v>
      </c>
      <c r="DE11" s="14">
        <f t="shared" ref="DE11:DN11" si="24">SUM(DE12:DE13)</f>
        <v>134819</v>
      </c>
      <c r="DF11" s="14">
        <f t="shared" si="24"/>
        <v>124983</v>
      </c>
      <c r="DG11" s="14">
        <f t="shared" si="24"/>
        <v>136613</v>
      </c>
      <c r="DH11" s="14">
        <f t="shared" si="24"/>
        <v>122157</v>
      </c>
      <c r="DI11" s="14">
        <f t="shared" si="24"/>
        <v>138441</v>
      </c>
      <c r="DJ11" s="14">
        <f t="shared" si="24"/>
        <v>144992</v>
      </c>
      <c r="DK11" s="14">
        <f t="shared" si="24"/>
        <v>126234</v>
      </c>
      <c r="DL11" s="14">
        <f t="shared" si="24"/>
        <v>134796</v>
      </c>
      <c r="DM11" s="14">
        <f t="shared" si="24"/>
        <v>133711</v>
      </c>
      <c r="DN11" s="14">
        <f t="shared" si="24"/>
        <v>144881</v>
      </c>
      <c r="DO11" s="14">
        <f t="shared" si="16"/>
        <v>1591411</v>
      </c>
      <c r="DP11" s="14">
        <f>+SUM(DP12:DP13)</f>
        <v>139668</v>
      </c>
      <c r="DQ11" s="14">
        <f>+SUM(DQ12:DQ13)</f>
        <v>122188</v>
      </c>
      <c r="DR11" s="14">
        <f t="shared" ref="DR11:DX11" si="25">SUM(DR12:DR13)</f>
        <v>132549</v>
      </c>
      <c r="DS11" s="14">
        <f t="shared" si="25"/>
        <v>134758</v>
      </c>
      <c r="DT11" s="14">
        <f t="shared" si="25"/>
        <v>141599</v>
      </c>
      <c r="DU11" s="14">
        <f t="shared" si="25"/>
        <v>131630</v>
      </c>
      <c r="DV11" s="14">
        <f t="shared" si="25"/>
        <v>150599</v>
      </c>
      <c r="DW11" s="14">
        <f t="shared" si="25"/>
        <v>153110</v>
      </c>
      <c r="DX11" s="14">
        <f t="shared" si="25"/>
        <v>132373</v>
      </c>
      <c r="DY11" s="14">
        <v>139611</v>
      </c>
      <c r="DZ11" s="14">
        <v>133349</v>
      </c>
      <c r="EA11" s="14">
        <v>144001</v>
      </c>
      <c r="EB11" s="14">
        <f>+SUM(DP11:EA11)</f>
        <v>1655435</v>
      </c>
      <c r="EC11" s="14">
        <v>147249</v>
      </c>
      <c r="ED11" s="14">
        <v>135676</v>
      </c>
      <c r="EE11" s="14">
        <v>98064</v>
      </c>
      <c r="EF11" s="14">
        <v>37083</v>
      </c>
      <c r="EG11" s="14">
        <v>59700</v>
      </c>
      <c r="EH11" s="14">
        <v>82961</v>
      </c>
      <c r="EI11" s="14">
        <v>108331</v>
      </c>
      <c r="EJ11" s="14">
        <v>114529</v>
      </c>
      <c r="EK11" s="14">
        <v>122848</v>
      </c>
      <c r="EL11" s="14">
        <v>141369</v>
      </c>
      <c r="EM11" s="14">
        <v>142666</v>
      </c>
      <c r="EN11" s="14">
        <v>142559</v>
      </c>
      <c r="EO11" s="14">
        <f>+SUM(EC11:EN11)</f>
        <v>1333035</v>
      </c>
      <c r="EP11" s="149">
        <f>SUM(EP12:EP13)</f>
        <v>143402</v>
      </c>
      <c r="EQ11" s="149">
        <v>101395</v>
      </c>
      <c r="ER11" s="14">
        <v>130368</v>
      </c>
      <c r="ES11" s="14">
        <v>132994</v>
      </c>
      <c r="ET11" s="14">
        <v>148353</v>
      </c>
      <c r="EU11" s="14">
        <f t="shared" ref="EU11" si="26">SUM(EU12:EU13)</f>
        <v>144631</v>
      </c>
      <c r="EV11" s="14">
        <v>160543</v>
      </c>
      <c r="EW11" s="14">
        <v>172537</v>
      </c>
      <c r="EX11" s="130">
        <v>149584</v>
      </c>
      <c r="EY11" s="14">
        <v>160276</v>
      </c>
      <c r="EZ11" s="14">
        <v>144978</v>
      </c>
      <c r="FA11" s="14">
        <v>160488</v>
      </c>
      <c r="FB11" s="14">
        <f>+SUM(EP11:FA11)</f>
        <v>1749549</v>
      </c>
      <c r="FC11" s="149">
        <v>146810</v>
      </c>
      <c r="FD11" s="149">
        <v>137457</v>
      </c>
      <c r="FE11" s="14"/>
      <c r="FF11" s="14"/>
      <c r="FG11" s="14"/>
      <c r="FH11" s="14"/>
      <c r="FI11" s="14"/>
      <c r="FJ11" s="14"/>
      <c r="FK11" s="130"/>
      <c r="FL11" s="14"/>
      <c r="FM11" s="14"/>
      <c r="FN11" s="14"/>
      <c r="FO11" s="14">
        <f>+SUM(FC11:FN11)</f>
        <v>284267</v>
      </c>
    </row>
    <row r="12" spans="1:171" x14ac:dyDescent="0.2">
      <c r="B12" s="15" t="s">
        <v>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8414</v>
      </c>
      <c r="M12" s="16">
        <v>34504</v>
      </c>
      <c r="N12" s="16">
        <v>42584</v>
      </c>
      <c r="O12" s="16">
        <f t="shared" si="9"/>
        <v>85502</v>
      </c>
      <c r="P12" s="16">
        <v>37514</v>
      </c>
      <c r="Q12" s="16">
        <v>32336</v>
      </c>
      <c r="R12" s="16">
        <v>34904</v>
      </c>
      <c r="S12" s="16">
        <v>44298</v>
      </c>
      <c r="T12" s="16">
        <v>43344</v>
      </c>
      <c r="U12" s="16">
        <v>39342</v>
      </c>
      <c r="V12" s="16">
        <v>49456</v>
      </c>
      <c r="W12" s="16">
        <v>45274</v>
      </c>
      <c r="X12" s="16">
        <v>37694</v>
      </c>
      <c r="Y12" s="16">
        <v>41442</v>
      </c>
      <c r="Z12" s="16">
        <v>37722</v>
      </c>
      <c r="AA12" s="16">
        <v>44802</v>
      </c>
      <c r="AB12" s="16">
        <f t="shared" si="10"/>
        <v>488128</v>
      </c>
      <c r="AC12" s="16">
        <v>42282</v>
      </c>
      <c r="AD12" s="16">
        <v>38630</v>
      </c>
      <c r="AE12" s="16">
        <v>38662</v>
      </c>
      <c r="AF12" s="16">
        <v>42446</v>
      </c>
      <c r="AG12" s="16">
        <v>46523</v>
      </c>
      <c r="AH12" s="16">
        <v>41213</v>
      </c>
      <c r="AI12" s="16">
        <v>49033</v>
      </c>
      <c r="AJ12" s="16">
        <v>50422</v>
      </c>
      <c r="AK12" s="16">
        <v>42880</v>
      </c>
      <c r="AL12" s="16">
        <v>44729</v>
      </c>
      <c r="AM12" s="16">
        <v>41835</v>
      </c>
      <c r="AN12" s="16">
        <v>48330</v>
      </c>
      <c r="AO12" s="16">
        <f t="shared" si="11"/>
        <v>526985</v>
      </c>
      <c r="AP12" s="16">
        <v>46424</v>
      </c>
      <c r="AQ12" s="16">
        <v>39874</v>
      </c>
      <c r="AR12" s="16">
        <v>46648</v>
      </c>
      <c r="AS12" s="16">
        <v>37857</v>
      </c>
      <c r="AT12" s="16">
        <v>47648</v>
      </c>
      <c r="AU12" s="16">
        <v>42342</v>
      </c>
      <c r="AV12" s="16">
        <v>49312</v>
      </c>
      <c r="AW12" s="16">
        <v>48997</v>
      </c>
      <c r="AX12" s="16">
        <v>40951</v>
      </c>
      <c r="AY12" s="16">
        <v>42858</v>
      </c>
      <c r="AZ12" s="16">
        <v>42044</v>
      </c>
      <c r="BA12" s="16">
        <v>49419</v>
      </c>
      <c r="BB12" s="16">
        <f t="shared" si="12"/>
        <v>534374</v>
      </c>
      <c r="BC12" s="16">
        <v>46954</v>
      </c>
      <c r="BD12" s="16">
        <v>39361</v>
      </c>
      <c r="BE12" s="16">
        <v>40846</v>
      </c>
      <c r="BF12" s="16">
        <v>47640</v>
      </c>
      <c r="BG12" s="16">
        <v>48980</v>
      </c>
      <c r="BH12" s="16">
        <v>42693</v>
      </c>
      <c r="BI12" s="16">
        <v>54781</v>
      </c>
      <c r="BJ12" s="16">
        <v>53404</v>
      </c>
      <c r="BK12" s="16">
        <v>42352</v>
      </c>
      <c r="BL12" s="16">
        <v>48457</v>
      </c>
      <c r="BM12" s="16">
        <v>45686</v>
      </c>
      <c r="BN12" s="16">
        <v>56114</v>
      </c>
      <c r="BO12" s="16">
        <f t="shared" si="13"/>
        <v>567268</v>
      </c>
      <c r="BP12" s="16">
        <v>53066</v>
      </c>
      <c r="BQ12" s="16">
        <v>45402</v>
      </c>
      <c r="BR12" s="16">
        <v>44293</v>
      </c>
      <c r="BS12" s="16">
        <v>47697</v>
      </c>
      <c r="BT12" s="16">
        <v>56942</v>
      </c>
      <c r="BU12" s="16">
        <v>49555</v>
      </c>
      <c r="BV12" s="16">
        <v>63788</v>
      </c>
      <c r="BW12" s="16">
        <v>58218</v>
      </c>
      <c r="BX12" s="16">
        <v>47944</v>
      </c>
      <c r="BY12" s="16">
        <v>55700</v>
      </c>
      <c r="BZ12" s="16">
        <v>49345</v>
      </c>
      <c r="CA12" s="16">
        <v>60178</v>
      </c>
      <c r="CB12" s="16">
        <f t="shared" si="14"/>
        <v>632128</v>
      </c>
      <c r="CC12" s="16">
        <v>58301</v>
      </c>
      <c r="CD12" s="16">
        <v>48958</v>
      </c>
      <c r="CE12" s="16">
        <v>52290</v>
      </c>
      <c r="CF12" s="16">
        <v>49041</v>
      </c>
      <c r="CG12" s="16">
        <v>61296</v>
      </c>
      <c r="CH12" s="16">
        <v>53416</v>
      </c>
      <c r="CI12" s="16">
        <v>71082</v>
      </c>
      <c r="CJ12" s="16">
        <v>64220</v>
      </c>
      <c r="CK12" s="16">
        <v>48643</v>
      </c>
      <c r="CL12" s="16">
        <v>53384</v>
      </c>
      <c r="CM12" s="16">
        <v>54420</v>
      </c>
      <c r="CN12" s="16">
        <v>61612</v>
      </c>
      <c r="CO12" s="16">
        <f t="shared" si="15"/>
        <v>676663</v>
      </c>
      <c r="CP12" s="16">
        <v>58000</v>
      </c>
      <c r="CQ12" s="16">
        <v>45276</v>
      </c>
      <c r="CR12" s="16">
        <v>43004</v>
      </c>
      <c r="CS12" s="16">
        <v>53857</v>
      </c>
      <c r="CT12" s="16">
        <v>61619</v>
      </c>
      <c r="CU12" s="16">
        <v>56338</v>
      </c>
      <c r="CV12" s="16">
        <v>73694</v>
      </c>
      <c r="CW12" s="16">
        <v>64443</v>
      </c>
      <c r="CX12" s="16">
        <v>51304</v>
      </c>
      <c r="CY12" s="16">
        <v>53633</v>
      </c>
      <c r="CZ12" s="16">
        <v>52847</v>
      </c>
      <c r="DA12" s="16">
        <v>66610</v>
      </c>
      <c r="DB12" s="16">
        <f t="shared" si="17"/>
        <v>680625</v>
      </c>
      <c r="DC12" s="16">
        <v>62349</v>
      </c>
      <c r="DD12" s="16">
        <v>52771</v>
      </c>
      <c r="DE12" s="16">
        <v>61942</v>
      </c>
      <c r="DF12" s="16">
        <v>55452</v>
      </c>
      <c r="DG12" s="16">
        <v>64261</v>
      </c>
      <c r="DH12" s="16">
        <v>55421</v>
      </c>
      <c r="DI12" s="16">
        <v>68922</v>
      </c>
      <c r="DJ12" s="16">
        <v>70813</v>
      </c>
      <c r="DK12" s="16">
        <v>55233</v>
      </c>
      <c r="DL12" s="16">
        <v>60124</v>
      </c>
      <c r="DM12" s="16">
        <v>58229</v>
      </c>
      <c r="DN12" s="16">
        <v>70127</v>
      </c>
      <c r="DO12" s="16">
        <f t="shared" si="16"/>
        <v>735644</v>
      </c>
      <c r="DP12" s="16">
        <v>66936</v>
      </c>
      <c r="DQ12" s="16">
        <v>53841</v>
      </c>
      <c r="DR12" s="16">
        <v>57099</v>
      </c>
      <c r="DS12" s="16">
        <v>63576</v>
      </c>
      <c r="DT12" s="16">
        <v>66821</v>
      </c>
      <c r="DU12" s="16">
        <v>59943</v>
      </c>
      <c r="DV12" s="16">
        <v>77551</v>
      </c>
      <c r="DW12" s="16">
        <v>76365</v>
      </c>
      <c r="DX12" s="16">
        <v>60112</v>
      </c>
      <c r="DY12" s="16">
        <v>62815</v>
      </c>
      <c r="DZ12" s="16">
        <v>59681</v>
      </c>
      <c r="EA12" s="16">
        <v>69534</v>
      </c>
      <c r="EB12" s="16"/>
      <c r="EC12" s="16">
        <v>72290</v>
      </c>
      <c r="ED12" s="16">
        <v>63928</v>
      </c>
      <c r="EE12" s="16">
        <v>42049</v>
      </c>
      <c r="EF12" s="16">
        <v>8021</v>
      </c>
      <c r="EG12" s="16">
        <v>20495</v>
      </c>
      <c r="EH12" s="16">
        <v>33402</v>
      </c>
      <c r="EI12" s="16">
        <v>48866</v>
      </c>
      <c r="EJ12" s="16">
        <v>49359</v>
      </c>
      <c r="EK12" s="16">
        <v>55866</v>
      </c>
      <c r="EL12" s="16">
        <v>65661</v>
      </c>
      <c r="EM12" s="16">
        <v>66795</v>
      </c>
      <c r="EN12" s="16">
        <v>70257</v>
      </c>
      <c r="EO12" s="16"/>
      <c r="EP12" s="150">
        <v>68827</v>
      </c>
      <c r="EQ12" s="150">
        <v>38350</v>
      </c>
      <c r="ER12" s="16">
        <v>62827</v>
      </c>
      <c r="ES12" s="16">
        <v>62165</v>
      </c>
      <c r="ET12" s="16">
        <v>73620</v>
      </c>
      <c r="EU12" s="16">
        <v>71282</v>
      </c>
      <c r="EV12" s="16">
        <v>85771</v>
      </c>
      <c r="EW12" s="16">
        <v>94865</v>
      </c>
      <c r="EX12" s="136">
        <v>73249</v>
      </c>
      <c r="EY12" s="16">
        <v>81294</v>
      </c>
      <c r="EZ12" s="16">
        <v>70314</v>
      </c>
      <c r="FA12" s="16">
        <v>81160</v>
      </c>
      <c r="FB12" s="16"/>
      <c r="FC12" s="150">
        <v>75512</v>
      </c>
      <c r="FD12" s="150">
        <v>68494</v>
      </c>
      <c r="FE12" s="16"/>
      <c r="FF12" s="16"/>
      <c r="FG12" s="16"/>
      <c r="FH12" s="16"/>
      <c r="FI12" s="16"/>
      <c r="FJ12" s="16"/>
      <c r="FK12" s="136"/>
      <c r="FL12" s="16"/>
      <c r="FM12" s="16"/>
      <c r="FN12" s="16"/>
      <c r="FO12" s="16"/>
    </row>
    <row r="13" spans="1:171" x14ac:dyDescent="0.2">
      <c r="B13" s="15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9430</v>
      </c>
      <c r="M13" s="17">
        <v>47452</v>
      </c>
      <c r="N13" s="17">
        <v>49786</v>
      </c>
      <c r="O13" s="17">
        <f t="shared" si="9"/>
        <v>106668</v>
      </c>
      <c r="P13" s="17">
        <v>50322</v>
      </c>
      <c r="Q13" s="17">
        <v>47118</v>
      </c>
      <c r="R13" s="17">
        <v>52598</v>
      </c>
      <c r="S13" s="17">
        <v>51034</v>
      </c>
      <c r="T13" s="17">
        <v>51688</v>
      </c>
      <c r="U13" s="17">
        <v>51362</v>
      </c>
      <c r="V13" s="17">
        <v>50788</v>
      </c>
      <c r="W13" s="17">
        <v>51592</v>
      </c>
      <c r="X13" s="17">
        <v>50090</v>
      </c>
      <c r="Y13" s="17">
        <v>53122</v>
      </c>
      <c r="Z13" s="17">
        <v>52514</v>
      </c>
      <c r="AA13" s="17">
        <v>53716</v>
      </c>
      <c r="AB13" s="17">
        <f t="shared" si="10"/>
        <v>615944</v>
      </c>
      <c r="AC13" s="17">
        <v>55524</v>
      </c>
      <c r="AD13" s="17">
        <v>53336</v>
      </c>
      <c r="AE13" s="17">
        <v>57262</v>
      </c>
      <c r="AF13" s="17">
        <v>51959</v>
      </c>
      <c r="AG13" s="17">
        <v>55457</v>
      </c>
      <c r="AH13" s="17">
        <v>53887</v>
      </c>
      <c r="AI13" s="17">
        <v>55783</v>
      </c>
      <c r="AJ13" s="17">
        <v>58042</v>
      </c>
      <c r="AK13" s="17">
        <v>54394</v>
      </c>
      <c r="AL13" s="17">
        <v>56875</v>
      </c>
      <c r="AM13" s="17">
        <v>57000</v>
      </c>
      <c r="AN13" s="17">
        <v>57162</v>
      </c>
      <c r="AO13" s="17">
        <f t="shared" si="11"/>
        <v>666681</v>
      </c>
      <c r="AP13" s="17">
        <v>57637</v>
      </c>
      <c r="AQ13" s="17">
        <v>55286</v>
      </c>
      <c r="AR13" s="17">
        <v>58849</v>
      </c>
      <c r="AS13" s="17">
        <v>57708</v>
      </c>
      <c r="AT13" s="17">
        <v>59221</v>
      </c>
      <c r="AU13" s="17">
        <v>58309</v>
      </c>
      <c r="AV13" s="17">
        <v>60777</v>
      </c>
      <c r="AW13" s="17">
        <v>61979</v>
      </c>
      <c r="AX13" s="17">
        <v>59421</v>
      </c>
      <c r="AY13" s="17">
        <v>64483</v>
      </c>
      <c r="AZ13" s="17">
        <v>63110</v>
      </c>
      <c r="BA13" s="17">
        <v>63611</v>
      </c>
      <c r="BB13" s="17">
        <f t="shared" si="12"/>
        <v>720391</v>
      </c>
      <c r="BC13" s="17">
        <v>62622</v>
      </c>
      <c r="BD13" s="17">
        <v>58715</v>
      </c>
      <c r="BE13" s="17">
        <v>63060</v>
      </c>
      <c r="BF13" s="17">
        <v>58874</v>
      </c>
      <c r="BG13" s="17">
        <v>62113</v>
      </c>
      <c r="BH13" s="17">
        <v>60656</v>
      </c>
      <c r="BI13" s="17">
        <v>61157</v>
      </c>
      <c r="BJ13" s="17">
        <v>63139</v>
      </c>
      <c r="BK13" s="17">
        <v>61419</v>
      </c>
      <c r="BL13" s="17">
        <v>64913</v>
      </c>
      <c r="BM13" s="17">
        <v>63850</v>
      </c>
      <c r="BN13" s="17">
        <v>62762</v>
      </c>
      <c r="BO13" s="17">
        <f t="shared" si="13"/>
        <v>743280</v>
      </c>
      <c r="BP13" s="17">
        <v>65293</v>
      </c>
      <c r="BQ13" s="17">
        <v>61803</v>
      </c>
      <c r="BR13" s="17">
        <v>60951</v>
      </c>
      <c r="BS13" s="17">
        <v>62311</v>
      </c>
      <c r="BT13" s="17">
        <v>62626</v>
      </c>
      <c r="BU13" s="17">
        <v>61740</v>
      </c>
      <c r="BV13" s="17">
        <v>63630</v>
      </c>
      <c r="BW13" s="17">
        <v>63841</v>
      </c>
      <c r="BX13" s="17">
        <v>64432</v>
      </c>
      <c r="BY13" s="17">
        <v>67923</v>
      </c>
      <c r="BZ13" s="17">
        <v>64703</v>
      </c>
      <c r="CA13" s="17">
        <v>64605</v>
      </c>
      <c r="CB13" s="17">
        <f t="shared" si="14"/>
        <v>763858</v>
      </c>
      <c r="CC13" s="17">
        <v>69580</v>
      </c>
      <c r="CD13" s="17">
        <v>60692</v>
      </c>
      <c r="CE13" s="17">
        <v>65684</v>
      </c>
      <c r="CF13" s="17">
        <v>70178</v>
      </c>
      <c r="CG13" s="17">
        <v>69197</v>
      </c>
      <c r="CH13" s="17">
        <v>67198</v>
      </c>
      <c r="CI13" s="17">
        <v>67800</v>
      </c>
      <c r="CJ13" s="17">
        <v>68981</v>
      </c>
      <c r="CK13" s="17">
        <v>65308</v>
      </c>
      <c r="CL13" s="17">
        <v>69524</v>
      </c>
      <c r="CM13" s="17">
        <v>68001</v>
      </c>
      <c r="CN13" s="17">
        <v>69559</v>
      </c>
      <c r="CO13" s="17">
        <f t="shared" si="15"/>
        <v>811702</v>
      </c>
      <c r="CP13" s="17">
        <v>67534</v>
      </c>
      <c r="CQ13" s="17">
        <v>61721</v>
      </c>
      <c r="CR13" s="17">
        <v>58265</v>
      </c>
      <c r="CS13" s="17">
        <v>68241</v>
      </c>
      <c r="CT13" s="17">
        <v>69863</v>
      </c>
      <c r="CU13" s="17">
        <v>67232</v>
      </c>
      <c r="CV13" s="17">
        <v>68953</v>
      </c>
      <c r="CW13" s="17">
        <v>72834</v>
      </c>
      <c r="CX13" s="17">
        <v>69145</v>
      </c>
      <c r="CY13" s="17">
        <v>73409</v>
      </c>
      <c r="CZ13" s="17">
        <v>72755</v>
      </c>
      <c r="DA13" s="17">
        <v>73191</v>
      </c>
      <c r="DB13" s="17">
        <f t="shared" si="17"/>
        <v>823143</v>
      </c>
      <c r="DC13" s="17">
        <v>69313</v>
      </c>
      <c r="DD13" s="17">
        <v>65351</v>
      </c>
      <c r="DE13" s="17">
        <v>72877</v>
      </c>
      <c r="DF13" s="17">
        <v>69531</v>
      </c>
      <c r="DG13" s="17">
        <v>72352</v>
      </c>
      <c r="DH13" s="17">
        <v>66736</v>
      </c>
      <c r="DI13" s="17">
        <v>69519</v>
      </c>
      <c r="DJ13" s="17">
        <v>74179</v>
      </c>
      <c r="DK13" s="17">
        <v>71001</v>
      </c>
      <c r="DL13" s="17">
        <v>74672</v>
      </c>
      <c r="DM13" s="17">
        <v>75482</v>
      </c>
      <c r="DN13" s="17">
        <v>74754</v>
      </c>
      <c r="DO13" s="17">
        <f t="shared" si="16"/>
        <v>855767</v>
      </c>
      <c r="DP13" s="17">
        <v>72732</v>
      </c>
      <c r="DQ13" s="17">
        <v>68347</v>
      </c>
      <c r="DR13" s="17">
        <v>75450</v>
      </c>
      <c r="DS13" s="17">
        <v>71182</v>
      </c>
      <c r="DT13" s="17">
        <v>74778</v>
      </c>
      <c r="DU13" s="17">
        <v>71687</v>
      </c>
      <c r="DV13" s="17">
        <v>73048</v>
      </c>
      <c r="DW13" s="17">
        <v>76745</v>
      </c>
      <c r="DX13" s="17">
        <v>72261</v>
      </c>
      <c r="DY13" s="17">
        <v>76796</v>
      </c>
      <c r="DZ13" s="17">
        <v>73668</v>
      </c>
      <c r="EA13" s="17">
        <v>74467</v>
      </c>
      <c r="EB13" s="17"/>
      <c r="EC13" s="17">
        <v>74959</v>
      </c>
      <c r="ED13" s="17">
        <v>71748</v>
      </c>
      <c r="EE13" s="17">
        <v>56015</v>
      </c>
      <c r="EF13" s="17">
        <v>29062</v>
      </c>
      <c r="EG13" s="17">
        <v>39205</v>
      </c>
      <c r="EH13" s="17">
        <v>49559</v>
      </c>
      <c r="EI13" s="17">
        <v>59465</v>
      </c>
      <c r="EJ13" s="17">
        <v>65170</v>
      </c>
      <c r="EK13" s="17">
        <v>66982</v>
      </c>
      <c r="EL13" s="17">
        <v>75708</v>
      </c>
      <c r="EM13" s="17">
        <v>75871</v>
      </c>
      <c r="EN13" s="17">
        <v>72302</v>
      </c>
      <c r="EO13" s="17"/>
      <c r="EP13" s="151">
        <v>74575</v>
      </c>
      <c r="EQ13" s="151">
        <v>63045</v>
      </c>
      <c r="ER13" s="17">
        <v>67541</v>
      </c>
      <c r="ES13" s="17">
        <v>70829</v>
      </c>
      <c r="ET13" s="17">
        <v>74733</v>
      </c>
      <c r="EU13" s="17">
        <v>73349</v>
      </c>
      <c r="EV13" s="17">
        <v>74772</v>
      </c>
      <c r="EW13" s="17">
        <v>77672</v>
      </c>
      <c r="EX13" s="139">
        <v>76335</v>
      </c>
      <c r="EY13" s="17">
        <v>78982</v>
      </c>
      <c r="EZ13" s="17">
        <v>74664</v>
      </c>
      <c r="FA13" s="17">
        <v>79328</v>
      </c>
      <c r="FB13" s="17"/>
      <c r="FC13" s="151">
        <v>71298</v>
      </c>
      <c r="FD13" s="151">
        <v>68963</v>
      </c>
      <c r="FE13" s="17"/>
      <c r="FF13" s="17"/>
      <c r="FG13" s="17"/>
      <c r="FH13" s="17"/>
      <c r="FI13" s="17"/>
      <c r="FJ13" s="17"/>
      <c r="FK13" s="139"/>
      <c r="FL13" s="17"/>
      <c r="FM13" s="17"/>
      <c r="FN13" s="17"/>
      <c r="FO13" s="17"/>
    </row>
    <row r="14" spans="1:171" ht="15" x14ac:dyDescent="0.25">
      <c r="B14" s="13" t="s">
        <v>37</v>
      </c>
      <c r="C14" s="14">
        <f>SUM(C15:C16)</f>
        <v>0</v>
      </c>
      <c r="D14" s="14">
        <f t="shared" ref="D14:N14" si="27">SUM(D15:D16)</f>
        <v>0</v>
      </c>
      <c r="E14" s="14">
        <f t="shared" si="27"/>
        <v>0</v>
      </c>
      <c r="F14" s="14">
        <f t="shared" si="27"/>
        <v>0</v>
      </c>
      <c r="G14" s="14">
        <f t="shared" si="27"/>
        <v>0</v>
      </c>
      <c r="H14" s="14">
        <f t="shared" si="27"/>
        <v>0</v>
      </c>
      <c r="I14" s="14">
        <f t="shared" si="27"/>
        <v>0</v>
      </c>
      <c r="J14" s="14">
        <f t="shared" si="27"/>
        <v>0</v>
      </c>
      <c r="K14" s="14">
        <f t="shared" si="27"/>
        <v>0</v>
      </c>
      <c r="L14" s="14">
        <f t="shared" si="27"/>
        <v>15210</v>
      </c>
      <c r="M14" s="14">
        <f t="shared" si="27"/>
        <v>66684</v>
      </c>
      <c r="N14" s="14">
        <f t="shared" si="27"/>
        <v>79506</v>
      </c>
      <c r="O14" s="14">
        <f t="shared" si="9"/>
        <v>161400</v>
      </c>
      <c r="P14" s="14">
        <f>SUM(P15:P16)</f>
        <v>73046</v>
      </c>
      <c r="Q14" s="14">
        <f t="shared" ref="Q14:AA14" si="28">SUM(Q15:Q16)</f>
        <v>66432</v>
      </c>
      <c r="R14" s="14">
        <f t="shared" si="28"/>
        <v>73618</v>
      </c>
      <c r="S14" s="14">
        <f t="shared" si="28"/>
        <v>79828</v>
      </c>
      <c r="T14" s="14">
        <f t="shared" si="28"/>
        <v>76604</v>
      </c>
      <c r="U14" s="14">
        <f t="shared" si="28"/>
        <v>75150</v>
      </c>
      <c r="V14" s="14">
        <f t="shared" si="28"/>
        <v>91558</v>
      </c>
      <c r="W14" s="14">
        <f t="shared" si="28"/>
        <v>82502</v>
      </c>
      <c r="X14" s="14">
        <f t="shared" si="28"/>
        <v>76004</v>
      </c>
      <c r="Y14" s="14">
        <f t="shared" si="28"/>
        <v>79074</v>
      </c>
      <c r="Z14" s="14">
        <f t="shared" si="28"/>
        <v>73660</v>
      </c>
      <c r="AA14" s="14">
        <f t="shared" si="28"/>
        <v>85700</v>
      </c>
      <c r="AB14" s="14">
        <f t="shared" si="10"/>
        <v>933176</v>
      </c>
      <c r="AC14" s="14">
        <f>SUM(AC15:AC16)</f>
        <v>83006</v>
      </c>
      <c r="AD14" s="14">
        <f t="shared" ref="AD14:AN14" si="29">SUM(AD15:AD16)</f>
        <v>79124</v>
      </c>
      <c r="AE14" s="14">
        <f t="shared" si="29"/>
        <v>83528</v>
      </c>
      <c r="AF14" s="14">
        <f t="shared" si="29"/>
        <v>81558</v>
      </c>
      <c r="AG14" s="14">
        <f t="shared" si="29"/>
        <v>86893</v>
      </c>
      <c r="AH14" s="14">
        <f t="shared" si="29"/>
        <v>80985</v>
      </c>
      <c r="AI14" s="14">
        <f t="shared" si="29"/>
        <v>96918</v>
      </c>
      <c r="AJ14" s="14">
        <f t="shared" si="29"/>
        <v>93854</v>
      </c>
      <c r="AK14" s="14">
        <f t="shared" si="29"/>
        <v>85459</v>
      </c>
      <c r="AL14" s="14">
        <f t="shared" si="29"/>
        <v>87184</v>
      </c>
      <c r="AM14" s="14">
        <f t="shared" si="29"/>
        <v>84355</v>
      </c>
      <c r="AN14" s="14">
        <f t="shared" si="29"/>
        <v>92774</v>
      </c>
      <c r="AO14" s="14">
        <f t="shared" si="11"/>
        <v>1035638</v>
      </c>
      <c r="AP14" s="14">
        <f>SUM(AP15:AP16)</f>
        <v>92680</v>
      </c>
      <c r="AQ14" s="14">
        <f t="shared" ref="AQ14:BA14" si="30">SUM(AQ15:AQ16)</f>
        <v>85941</v>
      </c>
      <c r="AR14" s="14">
        <f t="shared" si="30"/>
        <v>92946</v>
      </c>
      <c r="AS14" s="14">
        <f t="shared" si="30"/>
        <v>87626</v>
      </c>
      <c r="AT14" s="14">
        <f t="shared" si="30"/>
        <v>95884</v>
      </c>
      <c r="AU14" s="14">
        <f t="shared" si="30"/>
        <v>89315</v>
      </c>
      <c r="AV14" s="14">
        <f t="shared" si="30"/>
        <v>104581</v>
      </c>
      <c r="AW14" s="14">
        <f t="shared" si="30"/>
        <v>103585</v>
      </c>
      <c r="AX14" s="14">
        <f t="shared" si="30"/>
        <v>91266</v>
      </c>
      <c r="AY14" s="14">
        <f t="shared" si="30"/>
        <v>92344</v>
      </c>
      <c r="AZ14" s="14">
        <f t="shared" si="30"/>
        <v>89489</v>
      </c>
      <c r="BA14" s="14">
        <f t="shared" si="30"/>
        <v>100215</v>
      </c>
      <c r="BB14" s="14">
        <f t="shared" si="12"/>
        <v>1125872</v>
      </c>
      <c r="BC14" s="14">
        <f>SUM(BC15:BC16)</f>
        <v>97658</v>
      </c>
      <c r="BD14" s="14">
        <f t="shared" ref="BD14:BN14" si="31">SUM(BD15:BD16)</f>
        <v>86705</v>
      </c>
      <c r="BE14" s="14">
        <f t="shared" si="31"/>
        <v>93498</v>
      </c>
      <c r="BF14" s="14">
        <f t="shared" si="31"/>
        <v>94420</v>
      </c>
      <c r="BG14" s="14">
        <f t="shared" si="31"/>
        <v>95300</v>
      </c>
      <c r="BH14" s="14">
        <f t="shared" si="31"/>
        <v>88293</v>
      </c>
      <c r="BI14" s="14">
        <f t="shared" si="31"/>
        <v>105473</v>
      </c>
      <c r="BJ14" s="14">
        <f t="shared" si="31"/>
        <v>104606</v>
      </c>
      <c r="BK14" s="14">
        <f t="shared" si="31"/>
        <v>90058</v>
      </c>
      <c r="BL14" s="14">
        <f t="shared" si="31"/>
        <v>95716</v>
      </c>
      <c r="BM14" s="14">
        <f t="shared" si="31"/>
        <v>90965</v>
      </c>
      <c r="BN14" s="14">
        <f t="shared" si="31"/>
        <v>102089</v>
      </c>
      <c r="BO14" s="14">
        <f t="shared" si="13"/>
        <v>1144781</v>
      </c>
      <c r="BP14" s="14">
        <v>101034</v>
      </c>
      <c r="BQ14" s="14">
        <v>92906</v>
      </c>
      <c r="BR14" s="14">
        <v>89848</v>
      </c>
      <c r="BS14" s="14">
        <v>94809</v>
      </c>
      <c r="BT14" s="14">
        <v>101095</v>
      </c>
      <c r="BU14" s="14">
        <v>93083</v>
      </c>
      <c r="BV14" s="14">
        <v>117316</v>
      </c>
      <c r="BW14" s="14">
        <v>109167</v>
      </c>
      <c r="BX14" s="14">
        <v>98214</v>
      </c>
      <c r="BY14" s="14">
        <v>101927</v>
      </c>
      <c r="BZ14" s="14">
        <v>93729</v>
      </c>
      <c r="CA14" s="14">
        <v>107463</v>
      </c>
      <c r="CB14" s="14">
        <f t="shared" si="14"/>
        <v>1200591</v>
      </c>
      <c r="CC14" s="14">
        <v>108749</v>
      </c>
      <c r="CD14" s="14">
        <v>96384</v>
      </c>
      <c r="CE14" s="14">
        <v>97566</v>
      </c>
      <c r="CF14" s="14">
        <v>98238</v>
      </c>
      <c r="CG14" s="14">
        <v>105892</v>
      </c>
      <c r="CH14" s="14">
        <v>98441</v>
      </c>
      <c r="CI14" s="14">
        <v>124846</v>
      </c>
      <c r="CJ14" s="14">
        <v>117766</v>
      </c>
      <c r="CK14" s="14">
        <v>100285</v>
      </c>
      <c r="CL14" s="14">
        <v>102935</v>
      </c>
      <c r="CM14" s="14">
        <v>100899</v>
      </c>
      <c r="CN14" s="14">
        <v>114248</v>
      </c>
      <c r="CO14" s="14">
        <f t="shared" si="15"/>
        <v>1266249</v>
      </c>
      <c r="CP14" s="14">
        <f>SUM(CP15:CP16)</f>
        <v>107753</v>
      </c>
      <c r="CQ14" s="14">
        <v>91132</v>
      </c>
      <c r="CR14" s="14">
        <f>SUM(CR15:CR16)</f>
        <v>86042</v>
      </c>
      <c r="CS14" s="14">
        <f>SUM(CS15:CS16)</f>
        <v>102591</v>
      </c>
      <c r="CT14" s="14">
        <f>SUM(CT15:CT16)</f>
        <v>110613</v>
      </c>
      <c r="CU14" s="14">
        <f>SUM(CU15:CU16)</f>
        <v>103179</v>
      </c>
      <c r="CV14" s="14">
        <f t="shared" ref="CV14:DA14" si="32">SUM(CV15:CV16)</f>
        <v>132166</v>
      </c>
      <c r="CW14" s="14">
        <f t="shared" si="32"/>
        <v>121961</v>
      </c>
      <c r="CX14" s="14">
        <f t="shared" si="32"/>
        <v>101995</v>
      </c>
      <c r="CY14" s="14">
        <f t="shared" si="32"/>
        <v>102438</v>
      </c>
      <c r="CZ14" s="14">
        <f t="shared" si="32"/>
        <v>101835</v>
      </c>
      <c r="DA14" s="14">
        <f t="shared" si="32"/>
        <v>118540</v>
      </c>
      <c r="DB14" s="14">
        <f t="shared" si="17"/>
        <v>1280245</v>
      </c>
      <c r="DC14" s="14">
        <f>+SUM(DC15:DC16)</f>
        <v>113177</v>
      </c>
      <c r="DD14" s="14">
        <f>+SUM(DD15:DD16)</f>
        <v>102266</v>
      </c>
      <c r="DE14" s="14">
        <f t="shared" ref="DE14:DN14" si="33">SUM(DE15:DE16)</f>
        <v>112673</v>
      </c>
      <c r="DF14" s="14">
        <f t="shared" si="33"/>
        <v>107259</v>
      </c>
      <c r="DG14" s="14">
        <f t="shared" si="33"/>
        <v>115093</v>
      </c>
      <c r="DH14" s="14">
        <f t="shared" si="33"/>
        <v>102672</v>
      </c>
      <c r="DI14" s="14">
        <f t="shared" si="33"/>
        <v>128559</v>
      </c>
      <c r="DJ14" s="14">
        <f t="shared" si="33"/>
        <v>128788</v>
      </c>
      <c r="DK14" s="14">
        <f t="shared" si="33"/>
        <v>107442</v>
      </c>
      <c r="DL14" s="14">
        <f t="shared" si="33"/>
        <v>111459</v>
      </c>
      <c r="DM14" s="14">
        <f t="shared" si="33"/>
        <v>107589</v>
      </c>
      <c r="DN14" s="14">
        <f t="shared" si="33"/>
        <v>123690</v>
      </c>
      <c r="DO14" s="14">
        <f t="shared" si="16"/>
        <v>1360667</v>
      </c>
      <c r="DP14" s="14">
        <f>+SUM(DP15:DP16)</f>
        <v>121863</v>
      </c>
      <c r="DQ14" s="14">
        <f>+SUM(DQ15:DQ16)</f>
        <v>103938</v>
      </c>
      <c r="DR14" s="14">
        <f t="shared" ref="DR14:DX14" si="34">SUM(DR15:DR16)</f>
        <v>112508</v>
      </c>
      <c r="DS14" s="14">
        <f t="shared" si="34"/>
        <v>115829</v>
      </c>
      <c r="DT14" s="14">
        <f t="shared" si="34"/>
        <v>118238</v>
      </c>
      <c r="DU14" s="14">
        <f t="shared" si="34"/>
        <v>107590</v>
      </c>
      <c r="DV14" s="14">
        <f t="shared" si="34"/>
        <v>135754</v>
      </c>
      <c r="DW14" s="14">
        <f t="shared" si="34"/>
        <v>135624</v>
      </c>
      <c r="DX14" s="14">
        <f t="shared" si="34"/>
        <v>113445</v>
      </c>
      <c r="DY14" s="14">
        <v>115687</v>
      </c>
      <c r="DZ14" s="14">
        <v>109844</v>
      </c>
      <c r="EA14" s="14">
        <v>122925</v>
      </c>
      <c r="EB14" s="14">
        <f>+SUM(DP14:EA14)</f>
        <v>1413245</v>
      </c>
      <c r="EC14" s="14">
        <v>126910</v>
      </c>
      <c r="ED14" s="14">
        <v>119923</v>
      </c>
      <c r="EE14" s="14">
        <v>77532</v>
      </c>
      <c r="EF14" s="14">
        <v>23023</v>
      </c>
      <c r="EG14" s="14">
        <v>43359</v>
      </c>
      <c r="EH14" s="14">
        <v>61577</v>
      </c>
      <c r="EI14" s="14">
        <v>80519</v>
      </c>
      <c r="EJ14" s="14">
        <v>83169</v>
      </c>
      <c r="EK14" s="14">
        <v>95447</v>
      </c>
      <c r="EL14" s="14">
        <v>111060</v>
      </c>
      <c r="EM14" s="14">
        <v>114324</v>
      </c>
      <c r="EN14" s="14">
        <v>118948</v>
      </c>
      <c r="EO14" s="14">
        <f>+SUM(EC14:EN14)</f>
        <v>1055791</v>
      </c>
      <c r="EP14" s="149">
        <f>SUM(EP15:EP16)</f>
        <v>114044</v>
      </c>
      <c r="EQ14" s="149">
        <v>70900</v>
      </c>
      <c r="ER14" s="14">
        <v>104750</v>
      </c>
      <c r="ES14" s="14">
        <v>109854</v>
      </c>
      <c r="ET14" s="14">
        <v>124184</v>
      </c>
      <c r="EU14" s="14">
        <f t="shared" ref="EU14" si="35">SUM(EU15:EU16)</f>
        <v>119030</v>
      </c>
      <c r="EV14" s="14">
        <v>133238</v>
      </c>
      <c r="EW14" s="14">
        <v>142644</v>
      </c>
      <c r="EX14" s="130">
        <v>122227</v>
      </c>
      <c r="EY14" s="14">
        <v>131958</v>
      </c>
      <c r="EZ14" s="14">
        <v>122748</v>
      </c>
      <c r="FA14" s="14">
        <v>132715</v>
      </c>
      <c r="FB14" s="14">
        <f>+SUM(EP14:FA14)</f>
        <v>1428292</v>
      </c>
      <c r="FC14" s="149">
        <v>125197</v>
      </c>
      <c r="FD14" s="149">
        <v>119866</v>
      </c>
      <c r="FE14" s="14"/>
      <c r="FF14" s="14"/>
      <c r="FG14" s="14"/>
      <c r="FH14" s="14"/>
      <c r="FI14" s="14"/>
      <c r="FJ14" s="14"/>
      <c r="FK14" s="130"/>
      <c r="FL14" s="14"/>
      <c r="FM14" s="14"/>
      <c r="FN14" s="14"/>
      <c r="FO14" s="14">
        <f>+SUM(FC14:FN14)</f>
        <v>245063</v>
      </c>
    </row>
    <row r="15" spans="1:171" x14ac:dyDescent="0.2">
      <c r="B15" s="15" t="s">
        <v>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8818</v>
      </c>
      <c r="M15" s="16">
        <v>35790</v>
      </c>
      <c r="N15" s="16">
        <v>45956</v>
      </c>
      <c r="O15" s="16">
        <f t="shared" si="9"/>
        <v>90564</v>
      </c>
      <c r="P15" s="16">
        <v>42516</v>
      </c>
      <c r="Q15" s="16">
        <v>36082</v>
      </c>
      <c r="R15" s="16">
        <v>38186</v>
      </c>
      <c r="S15" s="16">
        <v>44374</v>
      </c>
      <c r="T15" s="16">
        <v>40806</v>
      </c>
      <c r="U15" s="16">
        <v>41228</v>
      </c>
      <c r="V15" s="16">
        <v>56528</v>
      </c>
      <c r="W15" s="16">
        <v>48434</v>
      </c>
      <c r="X15" s="16">
        <v>43126</v>
      </c>
      <c r="Y15" s="16">
        <v>45610</v>
      </c>
      <c r="Z15" s="16">
        <v>41572</v>
      </c>
      <c r="AA15" s="16">
        <v>51926</v>
      </c>
      <c r="AB15" s="16">
        <f t="shared" si="10"/>
        <v>530388</v>
      </c>
      <c r="AC15" s="16">
        <v>49236</v>
      </c>
      <c r="AD15" s="16">
        <v>45690</v>
      </c>
      <c r="AE15" s="16">
        <v>46076</v>
      </c>
      <c r="AF15" s="16">
        <v>46999</v>
      </c>
      <c r="AG15" s="16">
        <v>49861</v>
      </c>
      <c r="AH15" s="16">
        <v>46686</v>
      </c>
      <c r="AI15" s="16">
        <v>60483</v>
      </c>
      <c r="AJ15" s="16">
        <v>57612</v>
      </c>
      <c r="AK15" s="16">
        <v>51182</v>
      </c>
      <c r="AL15" s="16">
        <v>51358</v>
      </c>
      <c r="AM15" s="16">
        <v>49820</v>
      </c>
      <c r="AN15" s="16">
        <v>57878</v>
      </c>
      <c r="AO15" s="16">
        <f t="shared" si="11"/>
        <v>612881</v>
      </c>
      <c r="AP15" s="16">
        <v>56226</v>
      </c>
      <c r="AQ15" s="16">
        <v>50969</v>
      </c>
      <c r="AR15" s="16">
        <v>53885</v>
      </c>
      <c r="AS15" s="16">
        <v>47165</v>
      </c>
      <c r="AT15" s="16">
        <v>54832</v>
      </c>
      <c r="AU15" s="16">
        <v>51723</v>
      </c>
      <c r="AV15" s="16">
        <v>65356</v>
      </c>
      <c r="AW15" s="16">
        <v>64514</v>
      </c>
      <c r="AX15" s="16">
        <v>55293</v>
      </c>
      <c r="AY15" s="16">
        <v>55322</v>
      </c>
      <c r="AZ15" s="16">
        <v>54293</v>
      </c>
      <c r="BA15" s="16">
        <v>64800</v>
      </c>
      <c r="BB15" s="16">
        <f t="shared" si="12"/>
        <v>674378</v>
      </c>
      <c r="BC15" s="16">
        <v>61058</v>
      </c>
      <c r="BD15" s="16">
        <v>51831</v>
      </c>
      <c r="BE15" s="16">
        <v>54697</v>
      </c>
      <c r="BF15" s="16">
        <v>55340</v>
      </c>
      <c r="BG15" s="16">
        <v>55739</v>
      </c>
      <c r="BH15" s="16">
        <v>52106</v>
      </c>
      <c r="BI15" s="16">
        <v>67516</v>
      </c>
      <c r="BJ15" s="16">
        <v>65726</v>
      </c>
      <c r="BK15" s="16">
        <v>54106</v>
      </c>
      <c r="BL15" s="16">
        <v>57913</v>
      </c>
      <c r="BM15" s="16">
        <v>55336</v>
      </c>
      <c r="BN15" s="16">
        <v>66769</v>
      </c>
      <c r="BO15" s="16">
        <f t="shared" si="13"/>
        <v>698137</v>
      </c>
      <c r="BP15" s="16">
        <v>64437</v>
      </c>
      <c r="BQ15" s="16">
        <v>57529</v>
      </c>
      <c r="BR15" s="16">
        <v>53725</v>
      </c>
      <c r="BS15" s="16">
        <v>56176</v>
      </c>
      <c r="BT15" s="16">
        <v>61518</v>
      </c>
      <c r="BU15" s="16">
        <v>55083</v>
      </c>
      <c r="BV15" s="16">
        <v>77088</v>
      </c>
      <c r="BW15" s="16">
        <v>69701</v>
      </c>
      <c r="BX15" s="16">
        <v>59889</v>
      </c>
      <c r="BY15" s="16">
        <v>63453</v>
      </c>
      <c r="BZ15" s="16">
        <v>57384</v>
      </c>
      <c r="CA15" s="16">
        <v>71024</v>
      </c>
      <c r="CB15" s="16">
        <f t="shared" si="14"/>
        <v>747007</v>
      </c>
      <c r="CC15" s="16">
        <v>70030</v>
      </c>
      <c r="CD15" s="16">
        <v>61387</v>
      </c>
      <c r="CE15" s="16">
        <v>61240</v>
      </c>
      <c r="CF15" s="16">
        <v>60228</v>
      </c>
      <c r="CG15" s="16">
        <v>67769</v>
      </c>
      <c r="CH15" s="16">
        <v>62575</v>
      </c>
      <c r="CI15" s="16">
        <v>87302</v>
      </c>
      <c r="CJ15" s="16">
        <v>78950</v>
      </c>
      <c r="CK15" s="16">
        <v>64013</v>
      </c>
      <c r="CL15" s="16">
        <v>66124</v>
      </c>
      <c r="CM15" s="16">
        <v>65284</v>
      </c>
      <c r="CN15" s="16">
        <v>77560</v>
      </c>
      <c r="CO15" s="16">
        <f t="shared" si="15"/>
        <v>822462</v>
      </c>
      <c r="CP15" s="16">
        <v>72382</v>
      </c>
      <c r="CQ15" s="16">
        <v>58778</v>
      </c>
      <c r="CR15" s="16">
        <v>55029</v>
      </c>
      <c r="CS15" s="16">
        <v>66016</v>
      </c>
      <c r="CT15" s="16">
        <v>69868</v>
      </c>
      <c r="CU15" s="16">
        <v>64909</v>
      </c>
      <c r="CV15" s="16">
        <v>92085</v>
      </c>
      <c r="CW15" s="16">
        <v>81557</v>
      </c>
      <c r="CX15" s="16">
        <v>65675</v>
      </c>
      <c r="CY15" s="16">
        <v>65893</v>
      </c>
      <c r="CZ15" s="16">
        <v>65601</v>
      </c>
      <c r="DA15" s="16">
        <v>81549</v>
      </c>
      <c r="DB15" s="16">
        <f t="shared" si="17"/>
        <v>839342</v>
      </c>
      <c r="DC15" s="16">
        <v>76627</v>
      </c>
      <c r="DD15" s="16">
        <v>67211</v>
      </c>
      <c r="DE15" s="16">
        <v>73800</v>
      </c>
      <c r="DF15" s="16">
        <v>67704</v>
      </c>
      <c r="DG15" s="16">
        <v>72596</v>
      </c>
      <c r="DH15" s="16">
        <v>64429</v>
      </c>
      <c r="DI15" s="16">
        <v>88048</v>
      </c>
      <c r="DJ15" s="16">
        <v>87512</v>
      </c>
      <c r="DK15" s="16">
        <v>70073</v>
      </c>
      <c r="DL15" s="16">
        <v>72879</v>
      </c>
      <c r="DM15" s="16">
        <v>70334</v>
      </c>
      <c r="DN15" s="16">
        <v>85619</v>
      </c>
      <c r="DO15" s="16">
        <f t="shared" si="16"/>
        <v>896832</v>
      </c>
      <c r="DP15" s="16">
        <v>83896</v>
      </c>
      <c r="DQ15" s="16">
        <v>68531</v>
      </c>
      <c r="DR15" s="16">
        <v>73524</v>
      </c>
      <c r="DS15" s="16">
        <v>77270</v>
      </c>
      <c r="DT15" s="16">
        <v>76690</v>
      </c>
      <c r="DU15" s="16">
        <v>70072</v>
      </c>
      <c r="DV15" s="16">
        <v>96050</v>
      </c>
      <c r="DW15" s="16">
        <v>94317</v>
      </c>
      <c r="DX15" s="16">
        <v>75368</v>
      </c>
      <c r="DY15" s="16">
        <v>75672</v>
      </c>
      <c r="DZ15" s="16">
        <v>71982</v>
      </c>
      <c r="EA15" s="16">
        <v>84042</v>
      </c>
      <c r="EB15" s="16"/>
      <c r="EC15" s="16">
        <v>89958</v>
      </c>
      <c r="ED15" s="16">
        <v>84554</v>
      </c>
      <c r="EE15" s="16">
        <v>51716</v>
      </c>
      <c r="EF15" s="16">
        <v>7944</v>
      </c>
      <c r="EG15" s="16">
        <v>21569</v>
      </c>
      <c r="EH15" s="16">
        <v>35910</v>
      </c>
      <c r="EI15" s="16">
        <v>52186</v>
      </c>
      <c r="EJ15" s="16">
        <v>54952</v>
      </c>
      <c r="EK15" s="16">
        <v>66306</v>
      </c>
      <c r="EL15" s="16">
        <v>76765</v>
      </c>
      <c r="EM15" s="16">
        <v>79675</v>
      </c>
      <c r="EN15" s="16">
        <v>84535</v>
      </c>
      <c r="EO15" s="16"/>
      <c r="EP15" s="150">
        <v>80149</v>
      </c>
      <c r="EQ15" s="150">
        <v>42534</v>
      </c>
      <c r="ER15" s="16">
        <v>73633</v>
      </c>
      <c r="ES15" s="16">
        <v>75623</v>
      </c>
      <c r="ET15" s="16">
        <v>87919</v>
      </c>
      <c r="EU15" s="16">
        <v>84400</v>
      </c>
      <c r="EV15" s="16">
        <v>98341</v>
      </c>
      <c r="EW15" s="16">
        <v>106112</v>
      </c>
      <c r="EX15" s="136">
        <v>88135</v>
      </c>
      <c r="EY15" s="16">
        <v>95823</v>
      </c>
      <c r="EZ15" s="16">
        <v>88101</v>
      </c>
      <c r="FA15" s="16">
        <v>98516</v>
      </c>
      <c r="FB15" s="16"/>
      <c r="FC15" s="150">
        <v>92008</v>
      </c>
      <c r="FD15" s="150">
        <v>86876</v>
      </c>
      <c r="FE15" s="16"/>
      <c r="FF15" s="16"/>
      <c r="FG15" s="16"/>
      <c r="FH15" s="16"/>
      <c r="FI15" s="16"/>
      <c r="FJ15" s="16"/>
      <c r="FK15" s="136"/>
      <c r="FL15" s="16"/>
      <c r="FM15" s="16"/>
      <c r="FN15" s="16"/>
      <c r="FO15" s="16"/>
    </row>
    <row r="16" spans="1:171" x14ac:dyDescent="0.2">
      <c r="B16" s="15" t="s">
        <v>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6392</v>
      </c>
      <c r="M16" s="17">
        <v>30894</v>
      </c>
      <c r="N16" s="17">
        <v>33550</v>
      </c>
      <c r="O16" s="17">
        <f t="shared" si="9"/>
        <v>70836</v>
      </c>
      <c r="P16" s="17">
        <v>30530</v>
      </c>
      <c r="Q16" s="17">
        <v>30350</v>
      </c>
      <c r="R16" s="17">
        <v>35432</v>
      </c>
      <c r="S16" s="17">
        <v>35454</v>
      </c>
      <c r="T16" s="17">
        <v>35798</v>
      </c>
      <c r="U16" s="17">
        <v>33922</v>
      </c>
      <c r="V16" s="17">
        <v>35030</v>
      </c>
      <c r="W16" s="17">
        <v>34068</v>
      </c>
      <c r="X16" s="17">
        <v>32878</v>
      </c>
      <c r="Y16" s="17">
        <v>33464</v>
      </c>
      <c r="Z16" s="17">
        <v>32088</v>
      </c>
      <c r="AA16" s="17">
        <v>33774</v>
      </c>
      <c r="AB16" s="17">
        <f t="shared" si="10"/>
        <v>402788</v>
      </c>
      <c r="AC16" s="17">
        <v>33770</v>
      </c>
      <c r="AD16" s="17">
        <v>33434</v>
      </c>
      <c r="AE16" s="17">
        <v>37452</v>
      </c>
      <c r="AF16" s="17">
        <v>34559</v>
      </c>
      <c r="AG16" s="17">
        <v>37032</v>
      </c>
      <c r="AH16" s="17">
        <v>34299</v>
      </c>
      <c r="AI16" s="17">
        <v>36435</v>
      </c>
      <c r="AJ16" s="17">
        <v>36242</v>
      </c>
      <c r="AK16" s="17">
        <v>34277</v>
      </c>
      <c r="AL16" s="17">
        <v>35826</v>
      </c>
      <c r="AM16" s="17">
        <v>34535</v>
      </c>
      <c r="AN16" s="17">
        <v>34896</v>
      </c>
      <c r="AO16" s="17">
        <f t="shared" si="11"/>
        <v>422757</v>
      </c>
      <c r="AP16" s="17">
        <v>36454</v>
      </c>
      <c r="AQ16" s="17">
        <v>34972</v>
      </c>
      <c r="AR16" s="17">
        <v>39061</v>
      </c>
      <c r="AS16" s="17">
        <v>40461</v>
      </c>
      <c r="AT16" s="17">
        <v>41052</v>
      </c>
      <c r="AU16" s="17">
        <v>37592</v>
      </c>
      <c r="AV16" s="17">
        <v>39225</v>
      </c>
      <c r="AW16" s="17">
        <v>39071</v>
      </c>
      <c r="AX16" s="17">
        <v>35973</v>
      </c>
      <c r="AY16" s="17">
        <v>37022</v>
      </c>
      <c r="AZ16" s="17">
        <v>35196</v>
      </c>
      <c r="BA16" s="17">
        <v>35415</v>
      </c>
      <c r="BB16" s="17">
        <f t="shared" si="12"/>
        <v>451494</v>
      </c>
      <c r="BC16" s="17">
        <v>36600</v>
      </c>
      <c r="BD16" s="17">
        <v>34874</v>
      </c>
      <c r="BE16" s="17">
        <v>38801</v>
      </c>
      <c r="BF16" s="17">
        <v>39080</v>
      </c>
      <c r="BG16" s="17">
        <v>39561</v>
      </c>
      <c r="BH16" s="17">
        <v>36187</v>
      </c>
      <c r="BI16" s="17">
        <v>37957</v>
      </c>
      <c r="BJ16" s="17">
        <v>38880</v>
      </c>
      <c r="BK16" s="17">
        <v>35952</v>
      </c>
      <c r="BL16" s="17">
        <v>37803</v>
      </c>
      <c r="BM16" s="17">
        <v>35629</v>
      </c>
      <c r="BN16" s="17">
        <v>35320</v>
      </c>
      <c r="BO16" s="17">
        <f t="shared" si="13"/>
        <v>446644</v>
      </c>
      <c r="BP16" s="17">
        <v>36597</v>
      </c>
      <c r="BQ16" s="17">
        <v>35377</v>
      </c>
      <c r="BR16" s="17">
        <v>36123</v>
      </c>
      <c r="BS16" s="17">
        <v>38633</v>
      </c>
      <c r="BT16" s="17">
        <v>39577</v>
      </c>
      <c r="BU16" s="17">
        <v>38000</v>
      </c>
      <c r="BV16" s="17">
        <v>40228</v>
      </c>
      <c r="BW16" s="17">
        <v>39466</v>
      </c>
      <c r="BX16" s="17">
        <v>38325</v>
      </c>
      <c r="BY16" s="17">
        <v>38474</v>
      </c>
      <c r="BZ16" s="17">
        <v>36345</v>
      </c>
      <c r="CA16" s="17">
        <v>36439</v>
      </c>
      <c r="CB16" s="17">
        <f t="shared" si="14"/>
        <v>453584</v>
      </c>
      <c r="CC16" s="17">
        <v>38719</v>
      </c>
      <c r="CD16" s="17">
        <v>34997</v>
      </c>
      <c r="CE16" s="17">
        <v>36326</v>
      </c>
      <c r="CF16" s="17">
        <v>38010</v>
      </c>
      <c r="CG16" s="17">
        <v>38123</v>
      </c>
      <c r="CH16" s="17">
        <v>35866</v>
      </c>
      <c r="CI16" s="17">
        <v>37544</v>
      </c>
      <c r="CJ16" s="17">
        <v>38816</v>
      </c>
      <c r="CK16" s="17">
        <v>36272</v>
      </c>
      <c r="CL16" s="17">
        <v>36811</v>
      </c>
      <c r="CM16" s="17">
        <v>35615</v>
      </c>
      <c r="CN16" s="17">
        <v>36688</v>
      </c>
      <c r="CO16" s="17">
        <f t="shared" si="15"/>
        <v>443787</v>
      </c>
      <c r="CP16" s="17">
        <v>35371</v>
      </c>
      <c r="CQ16" s="17">
        <v>32354</v>
      </c>
      <c r="CR16" s="17">
        <v>31013</v>
      </c>
      <c r="CS16" s="17">
        <v>36575</v>
      </c>
      <c r="CT16" s="17">
        <v>40745</v>
      </c>
      <c r="CU16" s="17">
        <v>38270</v>
      </c>
      <c r="CV16" s="17">
        <v>40081</v>
      </c>
      <c r="CW16" s="17">
        <v>40404</v>
      </c>
      <c r="CX16" s="17">
        <v>36320</v>
      </c>
      <c r="CY16" s="17">
        <v>36545</v>
      </c>
      <c r="CZ16" s="17">
        <v>36234</v>
      </c>
      <c r="DA16" s="17">
        <v>36991</v>
      </c>
      <c r="DB16" s="17">
        <f t="shared" si="17"/>
        <v>440903</v>
      </c>
      <c r="DC16" s="17">
        <v>36550</v>
      </c>
      <c r="DD16" s="17">
        <v>35055</v>
      </c>
      <c r="DE16" s="17">
        <v>38873</v>
      </c>
      <c r="DF16" s="17">
        <v>39555</v>
      </c>
      <c r="DG16" s="17">
        <v>42497</v>
      </c>
      <c r="DH16" s="17">
        <v>38243</v>
      </c>
      <c r="DI16" s="17">
        <v>40511</v>
      </c>
      <c r="DJ16" s="17">
        <v>41276</v>
      </c>
      <c r="DK16" s="17">
        <v>37369</v>
      </c>
      <c r="DL16" s="17">
        <v>38580</v>
      </c>
      <c r="DM16" s="17">
        <v>37255</v>
      </c>
      <c r="DN16" s="17">
        <v>38071</v>
      </c>
      <c r="DO16" s="17">
        <f t="shared" si="16"/>
        <v>463835</v>
      </c>
      <c r="DP16" s="17">
        <v>37967</v>
      </c>
      <c r="DQ16" s="17">
        <v>35407</v>
      </c>
      <c r="DR16" s="17">
        <v>38984</v>
      </c>
      <c r="DS16" s="17">
        <v>38559</v>
      </c>
      <c r="DT16" s="17">
        <v>41548</v>
      </c>
      <c r="DU16" s="17">
        <v>37518</v>
      </c>
      <c r="DV16" s="17">
        <v>39704</v>
      </c>
      <c r="DW16" s="17">
        <v>41307</v>
      </c>
      <c r="DX16" s="17">
        <v>38077</v>
      </c>
      <c r="DY16" s="17">
        <v>40015</v>
      </c>
      <c r="DZ16" s="17">
        <v>37862</v>
      </c>
      <c r="EA16" s="17">
        <v>38883</v>
      </c>
      <c r="EB16" s="17"/>
      <c r="EC16" s="17">
        <v>36952</v>
      </c>
      <c r="ED16" s="17">
        <v>35369</v>
      </c>
      <c r="EE16" s="17">
        <v>25816</v>
      </c>
      <c r="EF16" s="17">
        <v>15079</v>
      </c>
      <c r="EG16" s="17">
        <v>21790</v>
      </c>
      <c r="EH16" s="17">
        <v>25667</v>
      </c>
      <c r="EI16" s="17">
        <v>28333</v>
      </c>
      <c r="EJ16" s="17">
        <v>28217</v>
      </c>
      <c r="EK16" s="17">
        <v>29141</v>
      </c>
      <c r="EL16" s="17">
        <v>34295</v>
      </c>
      <c r="EM16" s="17">
        <v>34649</v>
      </c>
      <c r="EN16" s="17">
        <v>34413</v>
      </c>
      <c r="EO16" s="17"/>
      <c r="EP16" s="151">
        <v>33895</v>
      </c>
      <c r="EQ16" s="151">
        <v>28366</v>
      </c>
      <c r="ER16" s="17">
        <v>31117</v>
      </c>
      <c r="ES16" s="17">
        <v>34231</v>
      </c>
      <c r="ET16" s="17">
        <v>36265</v>
      </c>
      <c r="EU16" s="17">
        <v>34630</v>
      </c>
      <c r="EV16" s="17">
        <v>34897</v>
      </c>
      <c r="EW16" s="17">
        <v>36532</v>
      </c>
      <c r="EX16" s="139">
        <v>34092</v>
      </c>
      <c r="EY16" s="17">
        <v>36135</v>
      </c>
      <c r="EZ16" s="17">
        <v>34647</v>
      </c>
      <c r="FA16" s="17">
        <v>34199</v>
      </c>
      <c r="FB16" s="17"/>
      <c r="FC16" s="151">
        <v>33189</v>
      </c>
      <c r="FD16" s="151">
        <v>32990</v>
      </c>
      <c r="FE16" s="17"/>
      <c r="FF16" s="17"/>
      <c r="FG16" s="17"/>
      <c r="FH16" s="17"/>
      <c r="FI16" s="17"/>
      <c r="FJ16" s="17"/>
      <c r="FK16" s="139"/>
      <c r="FL16" s="17"/>
      <c r="FM16" s="17"/>
      <c r="FN16" s="17"/>
      <c r="FO16" s="17"/>
    </row>
    <row r="17" spans="2:171" ht="15" x14ac:dyDescent="0.25">
      <c r="B17" s="18" t="s">
        <v>10</v>
      </c>
      <c r="C17" s="19">
        <f>SUM(C18:C19)</f>
        <v>0</v>
      </c>
      <c r="D17" s="19">
        <f t="shared" ref="D17:N17" si="36">SUM(D18:D19)</f>
        <v>0</v>
      </c>
      <c r="E17" s="19">
        <f t="shared" si="36"/>
        <v>0</v>
      </c>
      <c r="F17" s="19">
        <f t="shared" si="36"/>
        <v>0</v>
      </c>
      <c r="G17" s="19">
        <f t="shared" si="36"/>
        <v>0</v>
      </c>
      <c r="H17" s="19">
        <f t="shared" si="36"/>
        <v>0</v>
      </c>
      <c r="I17" s="19">
        <f t="shared" si="36"/>
        <v>0</v>
      </c>
      <c r="J17" s="19">
        <f t="shared" si="36"/>
        <v>0</v>
      </c>
      <c r="K17" s="19">
        <f t="shared" si="36"/>
        <v>0</v>
      </c>
      <c r="L17" s="19">
        <f t="shared" si="36"/>
        <v>63106</v>
      </c>
      <c r="M17" s="19">
        <f t="shared" si="36"/>
        <v>282136</v>
      </c>
      <c r="N17" s="19">
        <f t="shared" si="36"/>
        <v>323878</v>
      </c>
      <c r="O17" s="19">
        <f>SUM(O18:O19)</f>
        <v>669120</v>
      </c>
      <c r="P17" s="19">
        <f>SUM(P18:P19)</f>
        <v>307630</v>
      </c>
      <c r="Q17" s="19">
        <f t="shared" ref="Q17:AA17" si="37">SUM(Q18:Q19)</f>
        <v>280668</v>
      </c>
      <c r="R17" s="19">
        <f t="shared" si="37"/>
        <v>310156</v>
      </c>
      <c r="S17" s="19">
        <f t="shared" si="37"/>
        <v>336872</v>
      </c>
      <c r="T17" s="19">
        <f t="shared" si="37"/>
        <v>329006</v>
      </c>
      <c r="U17" s="19">
        <f t="shared" si="37"/>
        <v>317374</v>
      </c>
      <c r="V17" s="19">
        <f t="shared" si="37"/>
        <v>369364</v>
      </c>
      <c r="W17" s="19">
        <f t="shared" si="37"/>
        <v>339272</v>
      </c>
      <c r="X17" s="19">
        <f t="shared" si="37"/>
        <v>314266</v>
      </c>
      <c r="Y17" s="19">
        <f t="shared" si="37"/>
        <v>331708</v>
      </c>
      <c r="Z17" s="19">
        <f t="shared" si="37"/>
        <v>311592</v>
      </c>
      <c r="AA17" s="19">
        <f t="shared" si="37"/>
        <v>349788</v>
      </c>
      <c r="AB17" s="19">
        <f>SUM(AB18:AB19)</f>
        <v>3897696</v>
      </c>
      <c r="AC17" s="19">
        <f>SUM(AC18:AC19)</f>
        <v>343924</v>
      </c>
      <c r="AD17" s="19">
        <f t="shared" ref="AD17:AN17" si="38">SUM(AD18:AD19)</f>
        <v>326878</v>
      </c>
      <c r="AE17" s="19">
        <f t="shared" si="38"/>
        <v>341994</v>
      </c>
      <c r="AF17" s="19">
        <f t="shared" si="38"/>
        <v>335518</v>
      </c>
      <c r="AG17" s="19">
        <f t="shared" si="38"/>
        <v>357274</v>
      </c>
      <c r="AH17" s="19">
        <f t="shared" si="38"/>
        <v>336394</v>
      </c>
      <c r="AI17" s="19">
        <f t="shared" si="38"/>
        <v>385269</v>
      </c>
      <c r="AJ17" s="19">
        <f t="shared" si="38"/>
        <v>381600</v>
      </c>
      <c r="AK17" s="19">
        <f t="shared" si="38"/>
        <v>349290</v>
      </c>
      <c r="AL17" s="19">
        <f t="shared" si="38"/>
        <v>358036</v>
      </c>
      <c r="AM17" s="19">
        <f t="shared" si="38"/>
        <v>344647</v>
      </c>
      <c r="AN17" s="19">
        <f t="shared" si="38"/>
        <v>372814</v>
      </c>
      <c r="AO17" s="19">
        <f>SUM(AO18:AO19)</f>
        <v>4233638</v>
      </c>
      <c r="AP17" s="19">
        <f>SUM(AP18:AP19)</f>
        <v>372018</v>
      </c>
      <c r="AQ17" s="19">
        <f t="shared" ref="AQ17:BA17" si="39">SUM(AQ18:AQ19)</f>
        <v>344955</v>
      </c>
      <c r="AR17" s="19">
        <f t="shared" si="39"/>
        <v>378276</v>
      </c>
      <c r="AS17" s="19">
        <f t="shared" si="39"/>
        <v>345738</v>
      </c>
      <c r="AT17" s="19">
        <f t="shared" si="39"/>
        <v>381599</v>
      </c>
      <c r="AU17" s="19">
        <f t="shared" si="39"/>
        <v>355923</v>
      </c>
      <c r="AV17" s="19">
        <f t="shared" si="39"/>
        <v>406032</v>
      </c>
      <c r="AW17" s="19">
        <f t="shared" si="39"/>
        <v>401587</v>
      </c>
      <c r="AX17" s="19">
        <f t="shared" si="39"/>
        <v>358342</v>
      </c>
      <c r="AY17" s="19">
        <f t="shared" si="39"/>
        <v>373892</v>
      </c>
      <c r="AZ17" s="19">
        <f t="shared" si="39"/>
        <v>362122</v>
      </c>
      <c r="BA17" s="19">
        <f t="shared" si="39"/>
        <v>396640</v>
      </c>
      <c r="BB17" s="19">
        <f>SUM(BB18:BB19)</f>
        <v>4477124</v>
      </c>
      <c r="BC17" s="19">
        <f>SUM(BC18:BC19)</f>
        <v>387416</v>
      </c>
      <c r="BD17" s="19">
        <f t="shared" ref="BD17:BN17" si="40">SUM(BD18:BD19)</f>
        <v>349217</v>
      </c>
      <c r="BE17" s="19">
        <f t="shared" si="40"/>
        <v>372682</v>
      </c>
      <c r="BF17" s="19">
        <f t="shared" si="40"/>
        <v>385363</v>
      </c>
      <c r="BG17" s="19">
        <f t="shared" si="40"/>
        <v>390746</v>
      </c>
      <c r="BH17" s="19">
        <f t="shared" si="40"/>
        <v>363949</v>
      </c>
      <c r="BI17" s="19">
        <f t="shared" si="40"/>
        <v>424601</v>
      </c>
      <c r="BJ17" s="19">
        <f t="shared" si="40"/>
        <v>417175</v>
      </c>
      <c r="BK17" s="19">
        <f t="shared" si="40"/>
        <v>367753</v>
      </c>
      <c r="BL17" s="19">
        <f t="shared" si="40"/>
        <v>395990</v>
      </c>
      <c r="BM17" s="19">
        <f t="shared" si="40"/>
        <v>377071</v>
      </c>
      <c r="BN17" s="19">
        <f t="shared" si="40"/>
        <v>416610</v>
      </c>
      <c r="BO17" s="19">
        <f>SUM(BO18:BO19)</f>
        <v>4648573</v>
      </c>
      <c r="BP17" s="19">
        <f>SUM(BP18:BP19)</f>
        <v>416646</v>
      </c>
      <c r="BQ17" s="19">
        <f>SUM(BQ18:BQ19)</f>
        <v>379709</v>
      </c>
      <c r="BR17" s="19">
        <f t="shared" ref="BR17:CN17" si="41">SUM(BR18:BR19)</f>
        <v>360955</v>
      </c>
      <c r="BS17" s="19">
        <f t="shared" si="41"/>
        <v>386901</v>
      </c>
      <c r="BT17" s="19">
        <f t="shared" si="41"/>
        <v>418809</v>
      </c>
      <c r="BU17" s="19">
        <f t="shared" si="41"/>
        <v>389242</v>
      </c>
      <c r="BV17" s="19">
        <f t="shared" si="41"/>
        <v>469625</v>
      </c>
      <c r="BW17" s="19">
        <f t="shared" si="41"/>
        <v>440098</v>
      </c>
      <c r="BX17" s="19">
        <f t="shared" si="41"/>
        <v>399297</v>
      </c>
      <c r="BY17" s="19">
        <f t="shared" si="41"/>
        <v>427845</v>
      </c>
      <c r="BZ17" s="19">
        <f t="shared" si="41"/>
        <v>394028</v>
      </c>
      <c r="CA17" s="19">
        <f t="shared" si="41"/>
        <v>432794</v>
      </c>
      <c r="CB17" s="19">
        <f>SUM(CB18:CB19)</f>
        <v>4915949</v>
      </c>
      <c r="CC17" s="19">
        <f t="shared" si="41"/>
        <v>449290</v>
      </c>
      <c r="CD17" s="19">
        <f t="shared" si="41"/>
        <v>379388</v>
      </c>
      <c r="CE17" s="19">
        <f t="shared" si="41"/>
        <v>398743</v>
      </c>
      <c r="CF17" s="19">
        <f t="shared" si="41"/>
        <v>409293</v>
      </c>
      <c r="CG17" s="19">
        <f t="shared" si="41"/>
        <v>445662</v>
      </c>
      <c r="CH17" s="19">
        <f t="shared" si="41"/>
        <v>410419</v>
      </c>
      <c r="CI17" s="19">
        <f t="shared" si="41"/>
        <v>500827</v>
      </c>
      <c r="CJ17" s="19">
        <f t="shared" si="41"/>
        <v>474052</v>
      </c>
      <c r="CK17" s="19">
        <f t="shared" si="41"/>
        <v>407792</v>
      </c>
      <c r="CL17" s="19">
        <f t="shared" si="41"/>
        <v>424345</v>
      </c>
      <c r="CM17" s="19">
        <v>423083</v>
      </c>
      <c r="CN17" s="19">
        <f t="shared" si="41"/>
        <v>460425</v>
      </c>
      <c r="CO17" s="19">
        <f>SUM(CO18:CO19)</f>
        <v>5183319</v>
      </c>
      <c r="CP17" s="19">
        <f>SUM(CP18:CP19)</f>
        <v>432543</v>
      </c>
      <c r="CQ17" s="19">
        <v>363753</v>
      </c>
      <c r="CR17" s="19">
        <f t="shared" ref="CR17:DA17" si="42">SUM(CR18:CR19)</f>
        <v>321529</v>
      </c>
      <c r="CS17" s="19">
        <f t="shared" si="42"/>
        <v>420462</v>
      </c>
      <c r="CT17" s="19">
        <f t="shared" si="42"/>
        <v>455579</v>
      </c>
      <c r="CU17" s="19">
        <f t="shared" si="42"/>
        <v>426164</v>
      </c>
      <c r="CV17" s="19">
        <f t="shared" si="42"/>
        <v>525237</v>
      </c>
      <c r="CW17" s="19">
        <f t="shared" si="42"/>
        <v>489576</v>
      </c>
      <c r="CX17" s="19">
        <f t="shared" si="42"/>
        <v>420783</v>
      </c>
      <c r="CY17" s="19">
        <f t="shared" si="42"/>
        <v>432301</v>
      </c>
      <c r="CZ17" s="19">
        <f t="shared" si="42"/>
        <v>424468</v>
      </c>
      <c r="DA17" s="19">
        <f t="shared" si="42"/>
        <v>482860</v>
      </c>
      <c r="DB17" s="19">
        <f t="shared" si="17"/>
        <v>5195255</v>
      </c>
      <c r="DC17" s="19">
        <f>SUM(DC18:DC19)</f>
        <v>461130</v>
      </c>
      <c r="DD17" s="19">
        <f>SUM(DD18:DD19)</f>
        <v>416433</v>
      </c>
      <c r="DE17" s="19">
        <f t="shared" ref="DE17:DN17" si="43">SUM(DE18:DE19)</f>
        <v>469184</v>
      </c>
      <c r="DF17" s="19">
        <f t="shared" si="43"/>
        <v>439000</v>
      </c>
      <c r="DG17" s="19">
        <f t="shared" si="43"/>
        <v>473903</v>
      </c>
      <c r="DH17" s="19">
        <f t="shared" si="43"/>
        <v>423024</v>
      </c>
      <c r="DI17" s="19">
        <f t="shared" si="43"/>
        <v>507801</v>
      </c>
      <c r="DJ17" s="19">
        <f t="shared" si="43"/>
        <v>515087</v>
      </c>
      <c r="DK17" s="19">
        <f t="shared" si="43"/>
        <v>441842</v>
      </c>
      <c r="DL17" s="19">
        <f t="shared" si="43"/>
        <v>462628</v>
      </c>
      <c r="DM17" s="19">
        <f t="shared" si="43"/>
        <v>449236</v>
      </c>
      <c r="DN17" s="19">
        <f t="shared" si="43"/>
        <v>497903</v>
      </c>
      <c r="DO17" s="19">
        <f t="shared" si="16"/>
        <v>5557171</v>
      </c>
      <c r="DP17" s="19">
        <f>SUM(DP18:DP19)</f>
        <v>489719</v>
      </c>
      <c r="DQ17" s="19">
        <f>SUM(DQ18:DQ19)</f>
        <v>420775</v>
      </c>
      <c r="DR17" s="19">
        <f t="shared" ref="DR17:EA17" si="44">SUM(DR18:DR19)</f>
        <v>455836</v>
      </c>
      <c r="DS17" s="19">
        <f t="shared" si="44"/>
        <v>476031</v>
      </c>
      <c r="DT17" s="19">
        <f t="shared" si="44"/>
        <v>484770</v>
      </c>
      <c r="DU17" s="19">
        <f t="shared" si="44"/>
        <v>446920</v>
      </c>
      <c r="DV17" s="19">
        <f t="shared" si="44"/>
        <v>542793</v>
      </c>
      <c r="DW17" s="19">
        <f t="shared" si="44"/>
        <v>538857</v>
      </c>
      <c r="DX17" s="19">
        <f t="shared" si="44"/>
        <v>460206</v>
      </c>
      <c r="DY17" s="19">
        <v>476614</v>
      </c>
      <c r="DZ17" s="19">
        <f t="shared" si="44"/>
        <v>450503</v>
      </c>
      <c r="EA17" s="19">
        <f t="shared" si="44"/>
        <v>493812</v>
      </c>
      <c r="EB17" s="19">
        <f>+SUM(DP17:EA17)</f>
        <v>5736836</v>
      </c>
      <c r="EC17" s="19">
        <f t="shared" ref="EC17:EN17" si="45">SUM(EC18:EC19)</f>
        <v>508666</v>
      </c>
      <c r="ED17" s="19">
        <f t="shared" si="45"/>
        <v>475387</v>
      </c>
      <c r="EE17" s="19">
        <f t="shared" si="45"/>
        <v>329870</v>
      </c>
      <c r="EF17" s="19">
        <f t="shared" si="45"/>
        <v>118786</v>
      </c>
      <c r="EG17" s="19">
        <f t="shared" si="45"/>
        <v>195767</v>
      </c>
      <c r="EH17" s="19">
        <f t="shared" si="45"/>
        <v>271536</v>
      </c>
      <c r="EI17" s="19">
        <f t="shared" si="45"/>
        <v>357603</v>
      </c>
      <c r="EJ17" s="19">
        <f t="shared" si="45"/>
        <v>370484</v>
      </c>
      <c r="EK17" s="19">
        <f t="shared" si="45"/>
        <v>405230</v>
      </c>
      <c r="EL17" s="19">
        <f t="shared" si="45"/>
        <v>468246</v>
      </c>
      <c r="EM17" s="19">
        <f t="shared" si="45"/>
        <v>478676</v>
      </c>
      <c r="EN17" s="19">
        <f t="shared" si="45"/>
        <v>486640</v>
      </c>
      <c r="EO17" s="19">
        <f>+SUM(EC17:EN17)</f>
        <v>4466891</v>
      </c>
      <c r="EP17" s="152">
        <f>SUM(EP18:EP19)</f>
        <v>480675</v>
      </c>
      <c r="EQ17" s="152">
        <v>325108</v>
      </c>
      <c r="ER17" s="19">
        <v>436551</v>
      </c>
      <c r="ES17" s="19">
        <v>454316</v>
      </c>
      <c r="ET17" s="19">
        <v>511139</v>
      </c>
      <c r="EU17" s="19">
        <f t="shared" ref="EU17" si="46">SUM(EU18:EU19)</f>
        <v>493442</v>
      </c>
      <c r="EV17" s="19">
        <v>558008</v>
      </c>
      <c r="EW17" s="19">
        <v>594974</v>
      </c>
      <c r="EX17" s="140">
        <v>510100</v>
      </c>
      <c r="EY17" s="19">
        <v>548835</v>
      </c>
      <c r="EZ17" s="19">
        <v>504331</v>
      </c>
      <c r="FA17" s="19">
        <v>547023</v>
      </c>
      <c r="FB17" s="19">
        <f>+SUM(EP17:FA17)</f>
        <v>5964502</v>
      </c>
      <c r="FC17" s="152">
        <v>510820</v>
      </c>
      <c r="FD17" s="152">
        <v>481778</v>
      </c>
      <c r="FE17" s="19"/>
      <c r="FF17" s="19"/>
      <c r="FG17" s="19"/>
      <c r="FH17" s="19"/>
      <c r="FI17" s="19"/>
      <c r="FJ17" s="19"/>
      <c r="FK17" s="140"/>
      <c r="FL17" s="19"/>
      <c r="FM17" s="19"/>
      <c r="FN17" s="19"/>
      <c r="FO17" s="19">
        <f>+SUM(FC17:FN17)</f>
        <v>992598</v>
      </c>
    </row>
    <row r="18" spans="2:171" x14ac:dyDescent="0.2">
      <c r="B18" s="15" t="s">
        <v>2</v>
      </c>
      <c r="C18" s="21">
        <f>C9+C12+C15</f>
        <v>0</v>
      </c>
      <c r="D18" s="21">
        <f t="shared" ref="D18:O19" si="47">D9+D12+D15</f>
        <v>0</v>
      </c>
      <c r="E18" s="21">
        <f t="shared" si="47"/>
        <v>0</v>
      </c>
      <c r="F18" s="21">
        <f t="shared" si="47"/>
        <v>0</v>
      </c>
      <c r="G18" s="21">
        <f t="shared" si="47"/>
        <v>0</v>
      </c>
      <c r="H18" s="21">
        <f t="shared" si="47"/>
        <v>0</v>
      </c>
      <c r="I18" s="21">
        <f t="shared" si="47"/>
        <v>0</v>
      </c>
      <c r="J18" s="21">
        <f t="shared" si="47"/>
        <v>0</v>
      </c>
      <c r="K18" s="21">
        <f t="shared" si="47"/>
        <v>0</v>
      </c>
      <c r="L18" s="21">
        <f t="shared" si="47"/>
        <v>32512</v>
      </c>
      <c r="M18" s="21">
        <f t="shared" si="47"/>
        <v>128244</v>
      </c>
      <c r="N18" s="21">
        <f t="shared" si="47"/>
        <v>160870</v>
      </c>
      <c r="O18" s="21">
        <f t="shared" si="47"/>
        <v>321626</v>
      </c>
      <c r="P18" s="21">
        <f>P9+P12+P15</f>
        <v>147476</v>
      </c>
      <c r="Q18" s="21">
        <f t="shared" ref="Q18:AB19" si="48">Q9+Q12+Q15</f>
        <v>127762</v>
      </c>
      <c r="R18" s="21">
        <f t="shared" si="48"/>
        <v>136180</v>
      </c>
      <c r="S18" s="21">
        <f t="shared" si="48"/>
        <v>167006</v>
      </c>
      <c r="T18" s="21">
        <f t="shared" si="48"/>
        <v>155520</v>
      </c>
      <c r="U18" s="21">
        <f t="shared" si="48"/>
        <v>148248</v>
      </c>
      <c r="V18" s="21">
        <f t="shared" si="48"/>
        <v>199772</v>
      </c>
      <c r="W18" s="21">
        <f t="shared" si="48"/>
        <v>169852</v>
      </c>
      <c r="X18" s="21">
        <f t="shared" si="48"/>
        <v>149250</v>
      </c>
      <c r="Y18" s="21">
        <f t="shared" si="48"/>
        <v>160190</v>
      </c>
      <c r="Z18" s="21">
        <f t="shared" si="48"/>
        <v>143418</v>
      </c>
      <c r="AA18" s="21">
        <f t="shared" si="48"/>
        <v>176048</v>
      </c>
      <c r="AB18" s="21">
        <f t="shared" si="48"/>
        <v>1880722</v>
      </c>
      <c r="AC18" s="21">
        <f>AC9+AC12+AC15</f>
        <v>165586</v>
      </c>
      <c r="AD18" s="21">
        <f t="shared" ref="AD18:AO19" si="49">AD9+AD12+AD15</f>
        <v>154224</v>
      </c>
      <c r="AE18" s="21">
        <f t="shared" si="49"/>
        <v>152884</v>
      </c>
      <c r="AF18" s="21">
        <f t="shared" si="49"/>
        <v>163083</v>
      </c>
      <c r="AG18" s="21">
        <f t="shared" si="49"/>
        <v>173170</v>
      </c>
      <c r="AH18" s="21">
        <f t="shared" si="49"/>
        <v>160365</v>
      </c>
      <c r="AI18" s="21">
        <f t="shared" si="49"/>
        <v>200921</v>
      </c>
      <c r="AJ18" s="21">
        <f t="shared" si="49"/>
        <v>194471</v>
      </c>
      <c r="AK18" s="21">
        <f t="shared" si="49"/>
        <v>173256</v>
      </c>
      <c r="AL18" s="21">
        <f t="shared" si="49"/>
        <v>174273</v>
      </c>
      <c r="AM18" s="21">
        <f t="shared" si="49"/>
        <v>163077</v>
      </c>
      <c r="AN18" s="21">
        <f t="shared" si="49"/>
        <v>190324</v>
      </c>
      <c r="AO18" s="21">
        <f t="shared" si="49"/>
        <v>2065634</v>
      </c>
      <c r="AP18" s="21">
        <f>AP9+AP12+AP15</f>
        <v>184434</v>
      </c>
      <c r="AQ18" s="21">
        <f t="shared" ref="AQ18:BB19" si="50">AQ9+AQ12+AQ15</f>
        <v>165196</v>
      </c>
      <c r="AR18" s="21">
        <f t="shared" si="50"/>
        <v>184059</v>
      </c>
      <c r="AS18" s="21">
        <f t="shared" si="50"/>
        <v>151914</v>
      </c>
      <c r="AT18" s="21">
        <f t="shared" si="50"/>
        <v>184471</v>
      </c>
      <c r="AU18" s="21">
        <f t="shared" si="50"/>
        <v>169520</v>
      </c>
      <c r="AV18" s="21">
        <f t="shared" si="50"/>
        <v>211081</v>
      </c>
      <c r="AW18" s="21">
        <f t="shared" si="50"/>
        <v>205548</v>
      </c>
      <c r="AX18" s="21">
        <f t="shared" si="50"/>
        <v>174694</v>
      </c>
      <c r="AY18" s="21">
        <f t="shared" si="50"/>
        <v>176643</v>
      </c>
      <c r="AZ18" s="21">
        <f t="shared" si="50"/>
        <v>171306</v>
      </c>
      <c r="BA18" s="21">
        <f t="shared" si="50"/>
        <v>202930</v>
      </c>
      <c r="BB18" s="21">
        <f t="shared" si="50"/>
        <v>2181796</v>
      </c>
      <c r="BC18" s="21">
        <f>BC9+BC12+BC15</f>
        <v>191945</v>
      </c>
      <c r="BD18" s="21">
        <f t="shared" ref="BD18:BO19" si="51">BD9+BD12+BD15</f>
        <v>164979</v>
      </c>
      <c r="BE18" s="21">
        <f t="shared" si="51"/>
        <v>171974</v>
      </c>
      <c r="BF18" s="21">
        <f t="shared" si="51"/>
        <v>192206</v>
      </c>
      <c r="BG18" s="21">
        <f t="shared" si="51"/>
        <v>189722</v>
      </c>
      <c r="BH18" s="21">
        <f t="shared" si="51"/>
        <v>171567</v>
      </c>
      <c r="BI18" s="21">
        <f t="shared" si="51"/>
        <v>228270</v>
      </c>
      <c r="BJ18" s="21">
        <f t="shared" si="51"/>
        <v>215934</v>
      </c>
      <c r="BK18" s="21">
        <f t="shared" si="51"/>
        <v>174277</v>
      </c>
      <c r="BL18" s="21">
        <f t="shared" si="51"/>
        <v>191042</v>
      </c>
      <c r="BM18" s="21">
        <f t="shared" si="51"/>
        <v>179072</v>
      </c>
      <c r="BN18" s="21">
        <f t="shared" si="51"/>
        <v>220002</v>
      </c>
      <c r="BO18" s="21">
        <f t="shared" si="51"/>
        <v>2290990</v>
      </c>
      <c r="BP18" s="21">
        <f>BP9+BP12+BP15</f>
        <v>213293</v>
      </c>
      <c r="BQ18" s="21">
        <f>BQ9+BQ12+BQ15</f>
        <v>187613</v>
      </c>
      <c r="BR18" s="21">
        <f t="shared" ref="BR18:CN19" si="52">BR9+BR12+BR15</f>
        <v>170347</v>
      </c>
      <c r="BS18" s="21">
        <f t="shared" si="52"/>
        <v>185853</v>
      </c>
      <c r="BT18" s="21">
        <f t="shared" si="52"/>
        <v>215385</v>
      </c>
      <c r="BU18" s="21">
        <f t="shared" si="52"/>
        <v>190647</v>
      </c>
      <c r="BV18" s="21">
        <f t="shared" si="52"/>
        <v>263470</v>
      </c>
      <c r="BW18" s="21">
        <f t="shared" si="52"/>
        <v>234505</v>
      </c>
      <c r="BX18" s="21">
        <f t="shared" si="52"/>
        <v>196330</v>
      </c>
      <c r="BY18" s="21">
        <f t="shared" si="52"/>
        <v>216382</v>
      </c>
      <c r="BZ18" s="21">
        <f t="shared" si="52"/>
        <v>191922</v>
      </c>
      <c r="CA18" s="21">
        <f t="shared" si="52"/>
        <v>233443</v>
      </c>
      <c r="CB18" s="21">
        <f t="shared" si="52"/>
        <v>2499190</v>
      </c>
      <c r="CC18" s="21">
        <f t="shared" si="52"/>
        <v>232931</v>
      </c>
      <c r="CD18" s="21">
        <f t="shared" si="52"/>
        <v>193875</v>
      </c>
      <c r="CE18" s="21">
        <f t="shared" si="52"/>
        <v>199430</v>
      </c>
      <c r="CF18" s="21">
        <f t="shared" si="52"/>
        <v>195814</v>
      </c>
      <c r="CG18" s="21">
        <f t="shared" si="52"/>
        <v>234491</v>
      </c>
      <c r="CH18" s="21">
        <f t="shared" si="52"/>
        <v>208506</v>
      </c>
      <c r="CI18" s="21">
        <f t="shared" si="52"/>
        <v>295072</v>
      </c>
      <c r="CJ18" s="21">
        <f t="shared" si="52"/>
        <v>259736</v>
      </c>
      <c r="CK18" s="21">
        <f t="shared" si="52"/>
        <v>204881</v>
      </c>
      <c r="CL18" s="21">
        <f t="shared" si="52"/>
        <v>214695</v>
      </c>
      <c r="CM18" s="21">
        <v>215648</v>
      </c>
      <c r="CN18" s="21">
        <f t="shared" si="52"/>
        <v>247611</v>
      </c>
      <c r="CO18" s="21">
        <f>CO9+CO12+CO15</f>
        <v>2702690</v>
      </c>
      <c r="CP18" s="21">
        <f>CP9+CP12+CP15</f>
        <v>227184</v>
      </c>
      <c r="CQ18" s="21">
        <v>177018</v>
      </c>
      <c r="CR18" s="21">
        <f>CR9+CR12+CR15</f>
        <v>151573</v>
      </c>
      <c r="CS18" s="21">
        <f>CS9+CS12+CS15</f>
        <v>211454</v>
      </c>
      <c r="CT18" s="21">
        <f t="shared" ref="CT18:CV19" si="53">CT9+CT12+CT15</f>
        <v>237024</v>
      </c>
      <c r="CU18" s="21">
        <f t="shared" si="53"/>
        <v>217812</v>
      </c>
      <c r="CV18" s="21">
        <f t="shared" si="53"/>
        <v>309519</v>
      </c>
      <c r="CW18" s="21">
        <f t="shared" ref="CW18:DA19" si="54">CW9+CW12+CW15</f>
        <v>263958</v>
      </c>
      <c r="CX18" s="21">
        <f t="shared" si="54"/>
        <v>212260</v>
      </c>
      <c r="CY18" s="21">
        <f t="shared" si="54"/>
        <v>216407</v>
      </c>
      <c r="CZ18" s="21">
        <f t="shared" si="54"/>
        <v>211083</v>
      </c>
      <c r="DA18" s="21">
        <f t="shared" si="54"/>
        <v>266512</v>
      </c>
      <c r="DB18" s="21">
        <f t="shared" si="17"/>
        <v>2701804</v>
      </c>
      <c r="DC18" s="21">
        <f>DC9+DC12+DC15</f>
        <v>251105</v>
      </c>
      <c r="DD18" s="21">
        <f>DD9+DD12+DD15</f>
        <v>216999</v>
      </c>
      <c r="DE18" s="21">
        <f t="shared" ref="DE18:DN19" si="55">DE9+DE12+DE15</f>
        <v>247381</v>
      </c>
      <c r="DF18" s="21">
        <f t="shared" si="55"/>
        <v>222940</v>
      </c>
      <c r="DG18" s="21">
        <f t="shared" si="55"/>
        <v>248005</v>
      </c>
      <c r="DH18" s="21">
        <f t="shared" si="55"/>
        <v>216238</v>
      </c>
      <c r="DI18" s="21">
        <f t="shared" si="55"/>
        <v>290590</v>
      </c>
      <c r="DJ18" s="21">
        <f t="shared" si="55"/>
        <v>287325</v>
      </c>
      <c r="DK18" s="21">
        <f t="shared" si="55"/>
        <v>228817</v>
      </c>
      <c r="DL18" s="21">
        <f t="shared" si="55"/>
        <v>239764</v>
      </c>
      <c r="DM18" s="21">
        <f t="shared" si="55"/>
        <v>228349</v>
      </c>
      <c r="DN18" s="21">
        <f t="shared" si="55"/>
        <v>277007</v>
      </c>
      <c r="DO18" s="21">
        <f t="shared" si="16"/>
        <v>2954520</v>
      </c>
      <c r="DP18" s="21">
        <f>DP9+DP12+DP15</f>
        <v>269682</v>
      </c>
      <c r="DQ18" s="21">
        <f>DQ9+DQ12+DQ15</f>
        <v>215353</v>
      </c>
      <c r="DR18" s="21">
        <f t="shared" ref="DR18:EA18" si="56">DR9+DR12+DR15</f>
        <v>229877</v>
      </c>
      <c r="DS18" s="21">
        <f t="shared" si="56"/>
        <v>258878</v>
      </c>
      <c r="DT18" s="21">
        <f t="shared" si="56"/>
        <v>256894</v>
      </c>
      <c r="DU18" s="21">
        <f t="shared" si="56"/>
        <v>233043</v>
      </c>
      <c r="DV18" s="21">
        <f t="shared" si="56"/>
        <v>322134</v>
      </c>
      <c r="DW18" s="21">
        <f t="shared" si="56"/>
        <v>308027</v>
      </c>
      <c r="DX18" s="21">
        <f t="shared" si="56"/>
        <v>243964</v>
      </c>
      <c r="DY18" s="21">
        <v>249446</v>
      </c>
      <c r="DZ18" s="21">
        <f t="shared" si="56"/>
        <v>232494</v>
      </c>
      <c r="EA18" s="21">
        <f t="shared" si="56"/>
        <v>271496</v>
      </c>
      <c r="EB18" s="21">
        <f>+SUM(DP18:EA18)</f>
        <v>3091288</v>
      </c>
      <c r="EC18" s="21">
        <f t="shared" ref="EC18:EN18" si="57">EC9+EC12+EC15</f>
        <v>284021</v>
      </c>
      <c r="ED18" s="21">
        <f t="shared" si="57"/>
        <v>260817</v>
      </c>
      <c r="EE18" s="21">
        <f t="shared" si="57"/>
        <v>165802</v>
      </c>
      <c r="EF18" s="21">
        <f t="shared" si="57"/>
        <v>29994</v>
      </c>
      <c r="EG18" s="21">
        <f t="shared" si="57"/>
        <v>78183</v>
      </c>
      <c r="EH18" s="21">
        <f t="shared" si="57"/>
        <v>126715</v>
      </c>
      <c r="EI18" s="21">
        <f t="shared" si="57"/>
        <v>186561</v>
      </c>
      <c r="EJ18" s="21">
        <f t="shared" si="57"/>
        <v>188435</v>
      </c>
      <c r="EK18" s="21">
        <f t="shared" si="57"/>
        <v>216904</v>
      </c>
      <c r="EL18" s="21">
        <f t="shared" si="57"/>
        <v>254157</v>
      </c>
      <c r="EM18" s="21">
        <f t="shared" si="57"/>
        <v>262175</v>
      </c>
      <c r="EN18" s="21">
        <f t="shared" si="57"/>
        <v>277478</v>
      </c>
      <c r="EO18" s="21">
        <f>+SUM(EC18:EN18)</f>
        <v>2331242</v>
      </c>
      <c r="EP18" s="153">
        <f>EP9+EP12+EP15</f>
        <v>266906</v>
      </c>
      <c r="EQ18" s="153">
        <v>144870</v>
      </c>
      <c r="ER18" s="21">
        <v>242246</v>
      </c>
      <c r="ES18" s="21">
        <v>247969</v>
      </c>
      <c r="ET18" s="21">
        <v>292967</v>
      </c>
      <c r="EU18" s="21">
        <f t="shared" ref="EU18:EU19" si="58">EU9+EU12+EU15</f>
        <v>281290</v>
      </c>
      <c r="EV18" s="21">
        <v>341585</v>
      </c>
      <c r="EW18" s="21">
        <v>369894</v>
      </c>
      <c r="EX18" s="141">
        <v>292795</v>
      </c>
      <c r="EY18" s="21">
        <v>321983</v>
      </c>
      <c r="EZ18" s="21">
        <v>286238</v>
      </c>
      <c r="FA18" s="21">
        <v>320646</v>
      </c>
      <c r="FB18" s="21">
        <f>+SUM(EP18:FA18)</f>
        <v>3409389</v>
      </c>
      <c r="FC18" s="153">
        <v>301454</v>
      </c>
      <c r="FD18" s="153">
        <v>278829</v>
      </c>
      <c r="FE18" s="21"/>
      <c r="FF18" s="21"/>
      <c r="FG18" s="21"/>
      <c r="FH18" s="21"/>
      <c r="FI18" s="21"/>
      <c r="FJ18" s="21"/>
      <c r="FK18" s="141"/>
      <c r="FL18" s="21"/>
      <c r="FM18" s="21"/>
      <c r="FN18" s="21"/>
      <c r="FO18" s="21">
        <f>+SUM(FC18:FN18)</f>
        <v>580283</v>
      </c>
    </row>
    <row r="19" spans="2:171" x14ac:dyDescent="0.2">
      <c r="B19" s="15" t="s">
        <v>3</v>
      </c>
      <c r="C19" s="21">
        <f>C10+C13+C16</f>
        <v>0</v>
      </c>
      <c r="D19" s="21">
        <f t="shared" si="47"/>
        <v>0</v>
      </c>
      <c r="E19" s="21">
        <f t="shared" si="47"/>
        <v>0</v>
      </c>
      <c r="F19" s="21">
        <f t="shared" si="47"/>
        <v>0</v>
      </c>
      <c r="G19" s="21">
        <f t="shared" si="47"/>
        <v>0</v>
      </c>
      <c r="H19" s="21">
        <f t="shared" si="47"/>
        <v>0</v>
      </c>
      <c r="I19" s="21">
        <f t="shared" si="47"/>
        <v>0</v>
      </c>
      <c r="J19" s="21">
        <f t="shared" si="47"/>
        <v>0</v>
      </c>
      <c r="K19" s="21">
        <f t="shared" si="47"/>
        <v>0</v>
      </c>
      <c r="L19" s="21">
        <f t="shared" si="47"/>
        <v>30594</v>
      </c>
      <c r="M19" s="21">
        <f t="shared" si="47"/>
        <v>153892</v>
      </c>
      <c r="N19" s="21">
        <f t="shared" si="47"/>
        <v>163008</v>
      </c>
      <c r="O19" s="21">
        <f t="shared" si="47"/>
        <v>347494</v>
      </c>
      <c r="P19" s="21">
        <f>P10+P13+P16</f>
        <v>160154</v>
      </c>
      <c r="Q19" s="21">
        <f t="shared" si="48"/>
        <v>152906</v>
      </c>
      <c r="R19" s="21">
        <f t="shared" si="48"/>
        <v>173976</v>
      </c>
      <c r="S19" s="21">
        <f t="shared" si="48"/>
        <v>169866</v>
      </c>
      <c r="T19" s="21">
        <f t="shared" si="48"/>
        <v>173486</v>
      </c>
      <c r="U19" s="21">
        <f t="shared" si="48"/>
        <v>169126</v>
      </c>
      <c r="V19" s="21">
        <f t="shared" si="48"/>
        <v>169592</v>
      </c>
      <c r="W19" s="21">
        <f t="shared" si="48"/>
        <v>169420</v>
      </c>
      <c r="X19" s="21">
        <f t="shared" si="48"/>
        <v>165016</v>
      </c>
      <c r="Y19" s="21">
        <f t="shared" si="48"/>
        <v>171518</v>
      </c>
      <c r="Z19" s="21">
        <f t="shared" si="48"/>
        <v>168174</v>
      </c>
      <c r="AA19" s="21">
        <f t="shared" si="48"/>
        <v>173740</v>
      </c>
      <c r="AB19" s="21">
        <f t="shared" si="48"/>
        <v>2016974</v>
      </c>
      <c r="AC19" s="21">
        <f>AC10+AC13+AC16</f>
        <v>178338</v>
      </c>
      <c r="AD19" s="21">
        <f t="shared" si="49"/>
        <v>172654</v>
      </c>
      <c r="AE19" s="21">
        <f t="shared" si="49"/>
        <v>189110</v>
      </c>
      <c r="AF19" s="21">
        <f t="shared" si="49"/>
        <v>172435</v>
      </c>
      <c r="AG19" s="21">
        <f t="shared" si="49"/>
        <v>184104</v>
      </c>
      <c r="AH19" s="21">
        <f t="shared" si="49"/>
        <v>176029</v>
      </c>
      <c r="AI19" s="21">
        <f t="shared" si="49"/>
        <v>184348</v>
      </c>
      <c r="AJ19" s="21">
        <f t="shared" si="49"/>
        <v>187129</v>
      </c>
      <c r="AK19" s="21">
        <f t="shared" si="49"/>
        <v>176034</v>
      </c>
      <c r="AL19" s="21">
        <f t="shared" si="49"/>
        <v>183763</v>
      </c>
      <c r="AM19" s="21">
        <f t="shared" si="49"/>
        <v>181570</v>
      </c>
      <c r="AN19" s="21">
        <f t="shared" si="49"/>
        <v>182490</v>
      </c>
      <c r="AO19" s="21">
        <f t="shared" si="49"/>
        <v>2168004</v>
      </c>
      <c r="AP19" s="21">
        <f>AP10+AP13+AP16</f>
        <v>187584</v>
      </c>
      <c r="AQ19" s="21">
        <f t="shared" si="50"/>
        <v>179759</v>
      </c>
      <c r="AR19" s="21">
        <f t="shared" si="50"/>
        <v>194217</v>
      </c>
      <c r="AS19" s="21">
        <f t="shared" si="50"/>
        <v>193824</v>
      </c>
      <c r="AT19" s="21">
        <f t="shared" si="50"/>
        <v>197128</v>
      </c>
      <c r="AU19" s="21">
        <f t="shared" si="50"/>
        <v>186403</v>
      </c>
      <c r="AV19" s="21">
        <f t="shared" si="50"/>
        <v>194951</v>
      </c>
      <c r="AW19" s="21">
        <f t="shared" si="50"/>
        <v>196039</v>
      </c>
      <c r="AX19" s="21">
        <f t="shared" si="50"/>
        <v>183648</v>
      </c>
      <c r="AY19" s="21">
        <f t="shared" si="50"/>
        <v>197249</v>
      </c>
      <c r="AZ19" s="21">
        <f t="shared" si="50"/>
        <v>190816</v>
      </c>
      <c r="BA19" s="21">
        <f t="shared" si="50"/>
        <v>193710</v>
      </c>
      <c r="BB19" s="21">
        <f t="shared" si="50"/>
        <v>2295328</v>
      </c>
      <c r="BC19" s="21">
        <f>BC10+BC13+BC16</f>
        <v>195471</v>
      </c>
      <c r="BD19" s="21">
        <f t="shared" si="51"/>
        <v>184238</v>
      </c>
      <c r="BE19" s="21">
        <f t="shared" si="51"/>
        <v>200708</v>
      </c>
      <c r="BF19" s="21">
        <f t="shared" si="51"/>
        <v>193157</v>
      </c>
      <c r="BG19" s="21">
        <f t="shared" si="51"/>
        <v>201024</v>
      </c>
      <c r="BH19" s="21">
        <f t="shared" si="51"/>
        <v>192382</v>
      </c>
      <c r="BI19" s="21">
        <f t="shared" si="51"/>
        <v>196331</v>
      </c>
      <c r="BJ19" s="21">
        <f t="shared" si="51"/>
        <v>201241</v>
      </c>
      <c r="BK19" s="21">
        <f t="shared" si="51"/>
        <v>193476</v>
      </c>
      <c r="BL19" s="21">
        <f t="shared" si="51"/>
        <v>204948</v>
      </c>
      <c r="BM19" s="21">
        <f t="shared" si="51"/>
        <v>197999</v>
      </c>
      <c r="BN19" s="21">
        <f t="shared" si="51"/>
        <v>196608</v>
      </c>
      <c r="BO19" s="21">
        <f t="shared" si="51"/>
        <v>2357583</v>
      </c>
      <c r="BP19" s="21">
        <f>BP10+BP13+BP16</f>
        <v>203353</v>
      </c>
      <c r="BQ19" s="21">
        <f>BQ10+BQ13+BQ16</f>
        <v>192096</v>
      </c>
      <c r="BR19" s="21">
        <f t="shared" ref="BR19:CO19" si="59">BR10+BR13+BR16</f>
        <v>190608</v>
      </c>
      <c r="BS19" s="21">
        <f t="shared" si="59"/>
        <v>201048</v>
      </c>
      <c r="BT19" s="21">
        <f t="shared" si="59"/>
        <v>203424</v>
      </c>
      <c r="BU19" s="21">
        <f t="shared" si="59"/>
        <v>198595</v>
      </c>
      <c r="BV19" s="21">
        <f t="shared" si="59"/>
        <v>206155</v>
      </c>
      <c r="BW19" s="21">
        <f t="shared" si="59"/>
        <v>205593</v>
      </c>
      <c r="BX19" s="21">
        <f t="shared" si="59"/>
        <v>202967</v>
      </c>
      <c r="BY19" s="21">
        <f t="shared" si="59"/>
        <v>211463</v>
      </c>
      <c r="BZ19" s="21">
        <f t="shared" si="59"/>
        <v>202106</v>
      </c>
      <c r="CA19" s="21">
        <f t="shared" si="59"/>
        <v>199351</v>
      </c>
      <c r="CB19" s="21">
        <f t="shared" si="52"/>
        <v>2416759</v>
      </c>
      <c r="CC19" s="21">
        <f t="shared" si="59"/>
        <v>216359</v>
      </c>
      <c r="CD19" s="21">
        <f t="shared" si="59"/>
        <v>185513</v>
      </c>
      <c r="CE19" s="21">
        <f t="shared" si="59"/>
        <v>199313</v>
      </c>
      <c r="CF19" s="21">
        <f t="shared" si="59"/>
        <v>213479</v>
      </c>
      <c r="CG19" s="21">
        <f t="shared" si="59"/>
        <v>211171</v>
      </c>
      <c r="CH19" s="21">
        <f t="shared" si="59"/>
        <v>201913</v>
      </c>
      <c r="CI19" s="21">
        <f t="shared" si="59"/>
        <v>205755</v>
      </c>
      <c r="CJ19" s="21">
        <f t="shared" si="59"/>
        <v>214316</v>
      </c>
      <c r="CK19" s="21">
        <f t="shared" si="59"/>
        <v>202911</v>
      </c>
      <c r="CL19" s="21">
        <f t="shared" si="59"/>
        <v>209650</v>
      </c>
      <c r="CM19" s="21">
        <v>207435</v>
      </c>
      <c r="CN19" s="21">
        <f t="shared" si="59"/>
        <v>212814</v>
      </c>
      <c r="CO19" s="21">
        <f t="shared" si="59"/>
        <v>2480629</v>
      </c>
      <c r="CP19" s="21">
        <f>CP10+CP13+CP16</f>
        <v>205359</v>
      </c>
      <c r="CQ19" s="21">
        <v>186735</v>
      </c>
      <c r="CR19" s="21">
        <f>CR10+CR13+CR16</f>
        <v>169956</v>
      </c>
      <c r="CS19" s="21">
        <f>CS10+CS13+CS16</f>
        <v>209008</v>
      </c>
      <c r="CT19" s="21">
        <f>CT10+CT13+CT16</f>
        <v>218555</v>
      </c>
      <c r="CU19" s="21">
        <f>CU10+CU13+CU16</f>
        <v>208352</v>
      </c>
      <c r="CV19" s="21">
        <f t="shared" si="53"/>
        <v>215718</v>
      </c>
      <c r="CW19" s="21">
        <f t="shared" si="54"/>
        <v>225618</v>
      </c>
      <c r="CX19" s="21">
        <f t="shared" si="54"/>
        <v>208523</v>
      </c>
      <c r="CY19" s="21">
        <f t="shared" si="54"/>
        <v>215894</v>
      </c>
      <c r="CZ19" s="21">
        <f t="shared" si="54"/>
        <v>213385</v>
      </c>
      <c r="DA19" s="21">
        <f t="shared" si="54"/>
        <v>216348</v>
      </c>
      <c r="DB19" s="21">
        <f t="shared" si="17"/>
        <v>2493451</v>
      </c>
      <c r="DC19" s="21">
        <f>DC10+DC13+DC16</f>
        <v>210025</v>
      </c>
      <c r="DD19" s="21">
        <f>DD10+DD13+DD16</f>
        <v>199434</v>
      </c>
      <c r="DE19" s="21">
        <f t="shared" ref="DE19:DM19" si="60">DE10+DE13+DE16</f>
        <v>221803</v>
      </c>
      <c r="DF19" s="21">
        <f t="shared" si="60"/>
        <v>216060</v>
      </c>
      <c r="DG19" s="21">
        <f t="shared" si="60"/>
        <v>225898</v>
      </c>
      <c r="DH19" s="21">
        <f t="shared" si="60"/>
        <v>206786</v>
      </c>
      <c r="DI19" s="21">
        <f t="shared" si="60"/>
        <v>217211</v>
      </c>
      <c r="DJ19" s="21">
        <f t="shared" si="60"/>
        <v>227762</v>
      </c>
      <c r="DK19" s="21">
        <f t="shared" si="60"/>
        <v>213025</v>
      </c>
      <c r="DL19" s="21">
        <f t="shared" si="60"/>
        <v>222864</v>
      </c>
      <c r="DM19" s="21">
        <f t="shared" si="60"/>
        <v>220887</v>
      </c>
      <c r="DN19" s="21">
        <f t="shared" si="55"/>
        <v>220896</v>
      </c>
      <c r="DO19" s="21">
        <f t="shared" si="16"/>
        <v>2602651</v>
      </c>
      <c r="DP19" s="21">
        <f t="shared" ref="DP19:EA19" si="61">DP10+DP13+DP16</f>
        <v>220037</v>
      </c>
      <c r="DQ19" s="21">
        <f t="shared" si="61"/>
        <v>205422</v>
      </c>
      <c r="DR19" s="21">
        <f t="shared" si="61"/>
        <v>225959</v>
      </c>
      <c r="DS19" s="21">
        <f t="shared" si="61"/>
        <v>217153</v>
      </c>
      <c r="DT19" s="21">
        <f t="shared" si="61"/>
        <v>227876</v>
      </c>
      <c r="DU19" s="21">
        <f t="shared" si="61"/>
        <v>213877</v>
      </c>
      <c r="DV19" s="21">
        <f t="shared" si="61"/>
        <v>220659</v>
      </c>
      <c r="DW19" s="21">
        <f t="shared" si="61"/>
        <v>230830</v>
      </c>
      <c r="DX19" s="21">
        <f t="shared" si="61"/>
        <v>216242</v>
      </c>
      <c r="DY19" s="21">
        <v>227168</v>
      </c>
      <c r="DZ19" s="21">
        <f t="shared" si="61"/>
        <v>218009</v>
      </c>
      <c r="EA19" s="21">
        <f t="shared" si="61"/>
        <v>222316</v>
      </c>
      <c r="EB19" s="21">
        <f>+SUM(DP19:EA19)</f>
        <v>2645548</v>
      </c>
      <c r="EC19" s="21">
        <f t="shared" ref="EC19:EN19" si="62">EC10+EC13+EC16</f>
        <v>224645</v>
      </c>
      <c r="ED19" s="21">
        <f t="shared" si="62"/>
        <v>214570</v>
      </c>
      <c r="EE19" s="21">
        <f t="shared" si="62"/>
        <v>164068</v>
      </c>
      <c r="EF19" s="21">
        <f t="shared" si="62"/>
        <v>88792</v>
      </c>
      <c r="EG19" s="21">
        <f t="shared" si="62"/>
        <v>117584</v>
      </c>
      <c r="EH19" s="21">
        <f t="shared" si="62"/>
        <v>144821</v>
      </c>
      <c r="EI19" s="21">
        <f t="shared" si="62"/>
        <v>171042</v>
      </c>
      <c r="EJ19" s="21">
        <f t="shared" si="62"/>
        <v>182049</v>
      </c>
      <c r="EK19" s="21">
        <f t="shared" si="62"/>
        <v>188326</v>
      </c>
      <c r="EL19" s="21">
        <f t="shared" si="62"/>
        <v>214089</v>
      </c>
      <c r="EM19" s="21">
        <f t="shared" si="62"/>
        <v>216501</v>
      </c>
      <c r="EN19" s="21">
        <f t="shared" si="62"/>
        <v>209162</v>
      </c>
      <c r="EO19" s="21">
        <f>+SUM(EC19:EN19)</f>
        <v>2135649</v>
      </c>
      <c r="EP19" s="153">
        <f>EP10+EP13+EP16</f>
        <v>213769</v>
      </c>
      <c r="EQ19" s="153">
        <v>180238</v>
      </c>
      <c r="ER19" s="21">
        <v>194305</v>
      </c>
      <c r="ES19" s="21">
        <v>206347</v>
      </c>
      <c r="ET19" s="21">
        <v>218172</v>
      </c>
      <c r="EU19" s="21">
        <f t="shared" si="58"/>
        <v>212152</v>
      </c>
      <c r="EV19" s="21">
        <v>216423</v>
      </c>
      <c r="EW19" s="21">
        <v>225080</v>
      </c>
      <c r="EX19" s="141">
        <v>217305</v>
      </c>
      <c r="EY19" s="21">
        <v>226852</v>
      </c>
      <c r="EZ19" s="21">
        <v>218093</v>
      </c>
      <c r="FA19" s="21">
        <v>226377</v>
      </c>
      <c r="FB19" s="21">
        <f>+SUM(EP19:FA19)</f>
        <v>2555113</v>
      </c>
      <c r="FC19" s="153">
        <v>209366</v>
      </c>
      <c r="FD19" s="153">
        <v>202949</v>
      </c>
      <c r="FE19" s="21"/>
      <c r="FF19" s="21"/>
      <c r="FG19" s="21"/>
      <c r="FH19" s="21"/>
      <c r="FI19" s="21"/>
      <c r="FJ19" s="21"/>
      <c r="FK19" s="141"/>
      <c r="FL19" s="21"/>
      <c r="FM19" s="21"/>
      <c r="FN19" s="21"/>
      <c r="FO19" s="21">
        <f>+SUM(FC19:FN19)</f>
        <v>412315</v>
      </c>
    </row>
    <row r="20" spans="2:171" x14ac:dyDescent="0.2"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</row>
    <row r="21" spans="2:171" x14ac:dyDescent="0.2">
      <c r="DQ21" s="112">
        <f>EB18/DO18-1</f>
        <v>4.6291106507994506E-2</v>
      </c>
      <c r="ED21" s="112">
        <f>EO18/EB18-1</f>
        <v>-0.24586709488083935</v>
      </c>
      <c r="EF21" s="2">
        <f>EB18*(1+ED21)</f>
        <v>2331242</v>
      </c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</row>
    <row r="22" spans="2:171" x14ac:dyDescent="0.2">
      <c r="ED22" s="2">
        <f>EO19/EB19-1</f>
        <v>-0.19273851769085271</v>
      </c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</row>
    <row r="23" spans="2:171" ht="15" x14ac:dyDescent="0.25">
      <c r="B23" s="5" t="s">
        <v>68</v>
      </c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</row>
    <row r="24" spans="2:171" ht="15" customHeight="1" x14ac:dyDescent="0.25">
      <c r="B24" s="193" t="s">
        <v>0</v>
      </c>
      <c r="C24" s="190">
        <v>2010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  <c r="O24" s="188" t="s">
        <v>87</v>
      </c>
      <c r="P24" s="190">
        <v>2011</v>
      </c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2"/>
      <c r="AB24" s="188" t="s">
        <v>88</v>
      </c>
      <c r="AC24" s="190">
        <v>2012</v>
      </c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2"/>
      <c r="AO24" s="188" t="s">
        <v>89</v>
      </c>
      <c r="AP24" s="190">
        <v>2013</v>
      </c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2"/>
      <c r="BB24" s="188" t="s">
        <v>90</v>
      </c>
      <c r="BC24" s="190">
        <v>2014</v>
      </c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2"/>
      <c r="BO24" s="188" t="s">
        <v>91</v>
      </c>
      <c r="BP24" s="190">
        <v>2015</v>
      </c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2"/>
      <c r="CB24" s="188" t="s">
        <v>92</v>
      </c>
      <c r="CC24" s="190">
        <v>2016</v>
      </c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2"/>
      <c r="CO24" s="188" t="s">
        <v>93</v>
      </c>
      <c r="CP24" s="190">
        <v>2017</v>
      </c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2"/>
      <c r="DB24" s="188" t="s">
        <v>104</v>
      </c>
      <c r="DC24" s="190">
        <v>2018</v>
      </c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2"/>
      <c r="DO24" s="188" t="s">
        <v>137</v>
      </c>
      <c r="DP24" s="190">
        <v>2019</v>
      </c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2"/>
      <c r="EB24" s="188" t="s">
        <v>161</v>
      </c>
      <c r="EC24" s="185">
        <v>2020</v>
      </c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7"/>
      <c r="EO24" s="188" t="s">
        <v>169</v>
      </c>
      <c r="EP24" s="185">
        <v>2021</v>
      </c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7"/>
      <c r="FB24" s="188" t="s">
        <v>170</v>
      </c>
      <c r="FC24" s="185">
        <v>2022</v>
      </c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7"/>
      <c r="FO24" s="188" t="s">
        <v>171</v>
      </c>
    </row>
    <row r="25" spans="2:171" ht="15" x14ac:dyDescent="0.25">
      <c r="B25" s="194"/>
      <c r="C25" s="12" t="s">
        <v>11</v>
      </c>
      <c r="D25" s="12" t="s">
        <v>12</v>
      </c>
      <c r="E25" s="12" t="s">
        <v>13</v>
      </c>
      <c r="F25" s="12" t="s">
        <v>14</v>
      </c>
      <c r="G25" s="12" t="s">
        <v>15</v>
      </c>
      <c r="H25" s="12" t="s">
        <v>16</v>
      </c>
      <c r="I25" s="12" t="s">
        <v>17</v>
      </c>
      <c r="J25" s="12" t="s">
        <v>18</v>
      </c>
      <c r="K25" s="12" t="s">
        <v>160</v>
      </c>
      <c r="L25" s="12" t="s">
        <v>19</v>
      </c>
      <c r="M25" s="12" t="s">
        <v>20</v>
      </c>
      <c r="N25" s="12" t="s">
        <v>21</v>
      </c>
      <c r="O25" s="189"/>
      <c r="P25" s="12" t="s">
        <v>11</v>
      </c>
      <c r="Q25" s="12" t="s">
        <v>12</v>
      </c>
      <c r="R25" s="12" t="s">
        <v>13</v>
      </c>
      <c r="S25" s="12" t="s">
        <v>14</v>
      </c>
      <c r="T25" s="12" t="s">
        <v>15</v>
      </c>
      <c r="U25" s="12" t="s">
        <v>16</v>
      </c>
      <c r="V25" s="12" t="s">
        <v>17</v>
      </c>
      <c r="W25" s="12" t="s">
        <v>18</v>
      </c>
      <c r="X25" s="12" t="s">
        <v>160</v>
      </c>
      <c r="Y25" s="12" t="s">
        <v>19</v>
      </c>
      <c r="Z25" s="12" t="s">
        <v>20</v>
      </c>
      <c r="AA25" s="12" t="s">
        <v>21</v>
      </c>
      <c r="AB25" s="189"/>
      <c r="AC25" s="12" t="s">
        <v>11</v>
      </c>
      <c r="AD25" s="12" t="s">
        <v>12</v>
      </c>
      <c r="AE25" s="12" t="s">
        <v>13</v>
      </c>
      <c r="AF25" s="12" t="s">
        <v>14</v>
      </c>
      <c r="AG25" s="12" t="s">
        <v>15</v>
      </c>
      <c r="AH25" s="12" t="s">
        <v>16</v>
      </c>
      <c r="AI25" s="12" t="s">
        <v>17</v>
      </c>
      <c r="AJ25" s="12" t="s">
        <v>18</v>
      </c>
      <c r="AK25" s="12" t="s">
        <v>160</v>
      </c>
      <c r="AL25" s="12" t="s">
        <v>19</v>
      </c>
      <c r="AM25" s="12" t="s">
        <v>20</v>
      </c>
      <c r="AN25" s="12" t="s">
        <v>21</v>
      </c>
      <c r="AO25" s="189"/>
      <c r="AP25" s="12" t="s">
        <v>11</v>
      </c>
      <c r="AQ25" s="12" t="s">
        <v>12</v>
      </c>
      <c r="AR25" s="12" t="s">
        <v>13</v>
      </c>
      <c r="AS25" s="12" t="s">
        <v>14</v>
      </c>
      <c r="AT25" s="12" t="s">
        <v>15</v>
      </c>
      <c r="AU25" s="12" t="s">
        <v>16</v>
      </c>
      <c r="AV25" s="12" t="s">
        <v>17</v>
      </c>
      <c r="AW25" s="12" t="s">
        <v>18</v>
      </c>
      <c r="AX25" s="12" t="s">
        <v>160</v>
      </c>
      <c r="AY25" s="12" t="s">
        <v>19</v>
      </c>
      <c r="AZ25" s="12" t="s">
        <v>20</v>
      </c>
      <c r="BA25" s="12" t="s">
        <v>21</v>
      </c>
      <c r="BB25" s="189"/>
      <c r="BC25" s="12" t="s">
        <v>11</v>
      </c>
      <c r="BD25" s="12" t="s">
        <v>12</v>
      </c>
      <c r="BE25" s="12" t="s">
        <v>13</v>
      </c>
      <c r="BF25" s="12" t="s">
        <v>14</v>
      </c>
      <c r="BG25" s="12" t="s">
        <v>15</v>
      </c>
      <c r="BH25" s="12" t="s">
        <v>16</v>
      </c>
      <c r="BI25" s="12" t="s">
        <v>17</v>
      </c>
      <c r="BJ25" s="12" t="s">
        <v>18</v>
      </c>
      <c r="BK25" s="12" t="s">
        <v>160</v>
      </c>
      <c r="BL25" s="12" t="s">
        <v>19</v>
      </c>
      <c r="BM25" s="12" t="s">
        <v>20</v>
      </c>
      <c r="BN25" s="12" t="s">
        <v>21</v>
      </c>
      <c r="BO25" s="189"/>
      <c r="BP25" s="12" t="s">
        <v>11</v>
      </c>
      <c r="BQ25" s="12" t="s">
        <v>12</v>
      </c>
      <c r="BR25" s="12" t="s">
        <v>13</v>
      </c>
      <c r="BS25" s="12" t="s">
        <v>14</v>
      </c>
      <c r="BT25" s="12" t="s">
        <v>15</v>
      </c>
      <c r="BU25" s="12" t="s">
        <v>16</v>
      </c>
      <c r="BV25" s="12" t="s">
        <v>17</v>
      </c>
      <c r="BW25" s="12" t="s">
        <v>18</v>
      </c>
      <c r="BX25" s="12" t="s">
        <v>160</v>
      </c>
      <c r="BY25" s="12" t="s">
        <v>19</v>
      </c>
      <c r="BZ25" s="12" t="s">
        <v>20</v>
      </c>
      <c r="CA25" s="12" t="s">
        <v>21</v>
      </c>
      <c r="CB25" s="189"/>
      <c r="CC25" s="12" t="s">
        <v>11</v>
      </c>
      <c r="CD25" s="12" t="s">
        <v>12</v>
      </c>
      <c r="CE25" s="12" t="s">
        <v>13</v>
      </c>
      <c r="CF25" s="12" t="s">
        <v>14</v>
      </c>
      <c r="CG25" s="12" t="s">
        <v>15</v>
      </c>
      <c r="CH25" s="12" t="s">
        <v>16</v>
      </c>
      <c r="CI25" s="12" t="s">
        <v>17</v>
      </c>
      <c r="CJ25" s="12" t="s">
        <v>18</v>
      </c>
      <c r="CK25" s="12" t="s">
        <v>160</v>
      </c>
      <c r="CL25" s="12" t="s">
        <v>19</v>
      </c>
      <c r="CM25" s="12" t="s">
        <v>20</v>
      </c>
      <c r="CN25" s="12" t="s">
        <v>21</v>
      </c>
      <c r="CO25" s="189"/>
      <c r="CP25" s="12" t="s">
        <v>11</v>
      </c>
      <c r="CQ25" s="12" t="s">
        <v>12</v>
      </c>
      <c r="CR25" s="12" t="s">
        <v>13</v>
      </c>
      <c r="CS25" s="12" t="s">
        <v>14</v>
      </c>
      <c r="CT25" s="12" t="s">
        <v>15</v>
      </c>
      <c r="CU25" s="12" t="s">
        <v>16</v>
      </c>
      <c r="CV25" s="12" t="s">
        <v>17</v>
      </c>
      <c r="CW25" s="12" t="s">
        <v>18</v>
      </c>
      <c r="CX25" s="12" t="s">
        <v>160</v>
      </c>
      <c r="CY25" s="12" t="s">
        <v>19</v>
      </c>
      <c r="CZ25" s="12" t="s">
        <v>20</v>
      </c>
      <c r="DA25" s="12" t="s">
        <v>21</v>
      </c>
      <c r="DB25" s="189"/>
      <c r="DC25" s="12" t="s">
        <v>11</v>
      </c>
      <c r="DD25" s="12" t="s">
        <v>12</v>
      </c>
      <c r="DE25" s="12" t="s">
        <v>13</v>
      </c>
      <c r="DF25" s="12" t="s">
        <v>14</v>
      </c>
      <c r="DG25" s="12" t="s">
        <v>15</v>
      </c>
      <c r="DH25" s="12" t="s">
        <v>16</v>
      </c>
      <c r="DI25" s="12" t="s">
        <v>17</v>
      </c>
      <c r="DJ25" s="12" t="s">
        <v>18</v>
      </c>
      <c r="DK25" s="12" t="s">
        <v>160</v>
      </c>
      <c r="DL25" s="12" t="s">
        <v>19</v>
      </c>
      <c r="DM25" s="12" t="s">
        <v>20</v>
      </c>
      <c r="DN25" s="12" t="s">
        <v>21</v>
      </c>
      <c r="DO25" s="189"/>
      <c r="DP25" s="12" t="s">
        <v>11</v>
      </c>
      <c r="DQ25" s="12" t="s">
        <v>12</v>
      </c>
      <c r="DR25" s="12" t="s">
        <v>13</v>
      </c>
      <c r="DS25" s="12" t="s">
        <v>14</v>
      </c>
      <c r="DT25" s="12" t="s">
        <v>15</v>
      </c>
      <c r="DU25" s="12" t="s">
        <v>16</v>
      </c>
      <c r="DV25" s="12" t="s">
        <v>17</v>
      </c>
      <c r="DW25" s="12" t="s">
        <v>18</v>
      </c>
      <c r="DX25" s="12" t="s">
        <v>160</v>
      </c>
      <c r="DY25" s="12" t="s">
        <v>19</v>
      </c>
      <c r="DZ25" s="12" t="s">
        <v>20</v>
      </c>
      <c r="EA25" s="12" t="s">
        <v>21</v>
      </c>
      <c r="EB25" s="189"/>
      <c r="EC25" s="103" t="s">
        <v>11</v>
      </c>
      <c r="ED25" s="103" t="s">
        <v>12</v>
      </c>
      <c r="EE25" s="103" t="s">
        <v>13</v>
      </c>
      <c r="EF25" s="103" t="s">
        <v>14</v>
      </c>
      <c r="EG25" s="103" t="s">
        <v>15</v>
      </c>
      <c r="EH25" s="103" t="s">
        <v>16</v>
      </c>
      <c r="EI25" s="103" t="s">
        <v>17</v>
      </c>
      <c r="EJ25" s="103" t="s">
        <v>18</v>
      </c>
      <c r="EK25" s="103" t="s">
        <v>160</v>
      </c>
      <c r="EL25" s="103" t="s">
        <v>19</v>
      </c>
      <c r="EM25" s="103" t="s">
        <v>20</v>
      </c>
      <c r="EN25" s="103" t="s">
        <v>21</v>
      </c>
      <c r="EO25" s="189"/>
      <c r="EP25" s="126" t="s">
        <v>11</v>
      </c>
      <c r="EQ25" s="126" t="s">
        <v>12</v>
      </c>
      <c r="ER25" s="126" t="s">
        <v>13</v>
      </c>
      <c r="ES25" s="126" t="s">
        <v>14</v>
      </c>
      <c r="ET25" s="126" t="s">
        <v>15</v>
      </c>
      <c r="EU25" s="126" t="s">
        <v>16</v>
      </c>
      <c r="EV25" s="126" t="s">
        <v>17</v>
      </c>
      <c r="EW25" s="126" t="s">
        <v>18</v>
      </c>
      <c r="EX25" s="126" t="s">
        <v>160</v>
      </c>
      <c r="EY25" s="126" t="s">
        <v>19</v>
      </c>
      <c r="EZ25" s="126" t="s">
        <v>20</v>
      </c>
      <c r="FA25" s="126" t="s">
        <v>21</v>
      </c>
      <c r="FB25" s="189"/>
      <c r="FC25" s="181" t="s">
        <v>11</v>
      </c>
      <c r="FD25" s="181" t="s">
        <v>12</v>
      </c>
      <c r="FE25" s="181" t="s">
        <v>13</v>
      </c>
      <c r="FF25" s="181" t="s">
        <v>14</v>
      </c>
      <c r="FG25" s="181" t="s">
        <v>15</v>
      </c>
      <c r="FH25" s="181" t="s">
        <v>16</v>
      </c>
      <c r="FI25" s="181" t="s">
        <v>17</v>
      </c>
      <c r="FJ25" s="181" t="s">
        <v>18</v>
      </c>
      <c r="FK25" s="181" t="s">
        <v>160</v>
      </c>
      <c r="FL25" s="181" t="s">
        <v>19</v>
      </c>
      <c r="FM25" s="181" t="s">
        <v>20</v>
      </c>
      <c r="FN25" s="181" t="s">
        <v>21</v>
      </c>
      <c r="FO25" s="189"/>
    </row>
    <row r="26" spans="2:171" ht="15" x14ac:dyDescent="0.25">
      <c r="B26" s="13" t="s">
        <v>35</v>
      </c>
      <c r="C26" s="14">
        <f>SUM(C27:C28)</f>
        <v>0</v>
      </c>
      <c r="D26" s="14">
        <f t="shared" ref="D26:N26" si="63">SUM(D27:D28)</f>
        <v>0</v>
      </c>
      <c r="E26" s="14">
        <f t="shared" si="63"/>
        <v>0</v>
      </c>
      <c r="F26" s="14">
        <f t="shared" si="63"/>
        <v>0</v>
      </c>
      <c r="G26" s="14">
        <f t="shared" si="63"/>
        <v>0</v>
      </c>
      <c r="H26" s="14">
        <f t="shared" si="63"/>
        <v>0</v>
      </c>
      <c r="I26" s="14">
        <f t="shared" si="63"/>
        <v>0</v>
      </c>
      <c r="J26" s="14">
        <f t="shared" si="63"/>
        <v>0</v>
      </c>
      <c r="K26" s="14">
        <f t="shared" si="63"/>
        <v>0</v>
      </c>
      <c r="L26" s="14">
        <f t="shared" si="63"/>
        <v>70730</v>
      </c>
      <c r="M26" s="14">
        <f t="shared" si="63"/>
        <v>340372</v>
      </c>
      <c r="N26" s="14">
        <f t="shared" si="63"/>
        <v>366632</v>
      </c>
      <c r="O26" s="14">
        <f>SUM(C26:N26)</f>
        <v>777734</v>
      </c>
      <c r="P26" s="14">
        <f>SUM(P27:P28)</f>
        <v>359068</v>
      </c>
      <c r="Q26" s="14">
        <f t="shared" ref="Q26:AA26" si="64">SUM(Q27:Q28)</f>
        <v>331784</v>
      </c>
      <c r="R26" s="14">
        <f t="shared" si="64"/>
        <v>375968</v>
      </c>
      <c r="S26" s="14">
        <f t="shared" si="64"/>
        <v>379928</v>
      </c>
      <c r="T26" s="14">
        <f t="shared" si="64"/>
        <v>390782</v>
      </c>
      <c r="U26" s="14">
        <f t="shared" si="64"/>
        <v>379900</v>
      </c>
      <c r="V26" s="14">
        <f t="shared" si="64"/>
        <v>404502</v>
      </c>
      <c r="W26" s="14">
        <f t="shared" si="64"/>
        <v>393594</v>
      </c>
      <c r="X26" s="14">
        <f t="shared" si="64"/>
        <v>383640</v>
      </c>
      <c r="Y26" s="14">
        <f t="shared" si="64"/>
        <v>395528</v>
      </c>
      <c r="Z26" s="14">
        <f t="shared" si="64"/>
        <v>380968</v>
      </c>
      <c r="AA26" s="14">
        <f t="shared" si="64"/>
        <v>399902</v>
      </c>
      <c r="AB26" s="14">
        <f>SUM(P26:AA26)</f>
        <v>4575564</v>
      </c>
      <c r="AC26" s="14">
        <f>SUM(AC27:AC28)</f>
        <v>404644</v>
      </c>
      <c r="AD26" s="14">
        <f t="shared" ref="AD26:AN26" si="65">SUM(AD27:AD28)</f>
        <v>386230</v>
      </c>
      <c r="AE26" s="14">
        <f t="shared" si="65"/>
        <v>418410</v>
      </c>
      <c r="AF26" s="14">
        <f t="shared" si="65"/>
        <v>392703</v>
      </c>
      <c r="AG26" s="14">
        <f t="shared" si="65"/>
        <v>422330</v>
      </c>
      <c r="AH26" s="14">
        <f t="shared" si="65"/>
        <v>406968</v>
      </c>
      <c r="AI26" s="14">
        <f t="shared" si="65"/>
        <v>443837</v>
      </c>
      <c r="AJ26" s="14">
        <f t="shared" si="65"/>
        <v>445126</v>
      </c>
      <c r="AK26" s="14">
        <f t="shared" si="65"/>
        <v>420153</v>
      </c>
      <c r="AL26" s="14">
        <f t="shared" si="65"/>
        <v>432558</v>
      </c>
      <c r="AM26" s="14">
        <f t="shared" si="65"/>
        <v>422715</v>
      </c>
      <c r="AN26" s="14">
        <f t="shared" si="65"/>
        <v>429300</v>
      </c>
      <c r="AO26" s="14">
        <f>SUM(AC26:AN26)</f>
        <v>5024974</v>
      </c>
      <c r="AP26" s="14">
        <f>SUM(AP27:AP28)</f>
        <v>434140</v>
      </c>
      <c r="AQ26" s="14">
        <f t="shared" ref="AQ26:BA26" si="66">SUM(AQ27:AQ28)</f>
        <v>411068</v>
      </c>
      <c r="AR26" s="14">
        <f t="shared" si="66"/>
        <v>444762</v>
      </c>
      <c r="AS26" s="14">
        <f t="shared" si="66"/>
        <v>433267</v>
      </c>
      <c r="AT26" s="14">
        <f t="shared" si="66"/>
        <v>453991</v>
      </c>
      <c r="AU26" s="14">
        <f t="shared" si="66"/>
        <v>424792</v>
      </c>
      <c r="AV26" s="14">
        <f t="shared" si="66"/>
        <v>462881</v>
      </c>
      <c r="AW26" s="14">
        <f t="shared" si="66"/>
        <v>458986</v>
      </c>
      <c r="AX26" s="14">
        <f t="shared" si="66"/>
        <v>420794</v>
      </c>
      <c r="AY26" s="14">
        <f t="shared" si="66"/>
        <v>454220</v>
      </c>
      <c r="AZ26" s="14">
        <f t="shared" si="66"/>
        <v>433127</v>
      </c>
      <c r="BA26" s="14">
        <f t="shared" si="66"/>
        <v>451446</v>
      </c>
      <c r="BB26" s="14">
        <f>SUM(AP26:BA26)</f>
        <v>5283474</v>
      </c>
      <c r="BC26" s="14">
        <f>SUM(BC27:BC28)</f>
        <v>449294</v>
      </c>
      <c r="BD26" s="14">
        <f t="shared" ref="BD26:BN26" si="67">SUM(BD27:BD28)</f>
        <v>419972</v>
      </c>
      <c r="BE26" s="14">
        <f t="shared" si="67"/>
        <v>454906</v>
      </c>
      <c r="BF26" s="14">
        <f t="shared" si="67"/>
        <v>454889</v>
      </c>
      <c r="BG26" s="14">
        <f t="shared" si="67"/>
        <v>475898</v>
      </c>
      <c r="BH26" s="14">
        <f t="shared" si="67"/>
        <v>457991</v>
      </c>
      <c r="BI26" s="14">
        <f t="shared" si="67"/>
        <v>490797</v>
      </c>
      <c r="BJ26" s="14">
        <f t="shared" si="67"/>
        <v>491924</v>
      </c>
      <c r="BK26" s="14">
        <f t="shared" si="67"/>
        <v>467046</v>
      </c>
      <c r="BL26" s="14">
        <f t="shared" si="67"/>
        <v>497593</v>
      </c>
      <c r="BM26" s="14">
        <f t="shared" si="67"/>
        <v>475366</v>
      </c>
      <c r="BN26" s="14">
        <f t="shared" si="67"/>
        <v>486341</v>
      </c>
      <c r="BO26" s="14">
        <f>SUM(BC26:BN26)</f>
        <v>5622017</v>
      </c>
      <c r="BP26" s="14">
        <v>492005</v>
      </c>
      <c r="BQ26" s="14">
        <v>453286</v>
      </c>
      <c r="BR26" s="14">
        <v>441837</v>
      </c>
      <c r="BS26" s="14">
        <v>477438</v>
      </c>
      <c r="BT26" s="14">
        <v>496771</v>
      </c>
      <c r="BU26" s="14">
        <v>480445</v>
      </c>
      <c r="BV26" s="14">
        <v>525426</v>
      </c>
      <c r="BW26" s="14">
        <v>515012</v>
      </c>
      <c r="BX26" s="14">
        <v>489825</v>
      </c>
      <c r="BY26" s="14">
        <v>517478</v>
      </c>
      <c r="BZ26" s="14">
        <v>492015</v>
      </c>
      <c r="CA26" s="14">
        <v>488560</v>
      </c>
      <c r="CB26" s="14">
        <f>SUM(BP26:CA26)</f>
        <v>5870098</v>
      </c>
      <c r="CC26" s="14">
        <v>528740</v>
      </c>
      <c r="CD26" s="14">
        <v>432987</v>
      </c>
      <c r="CE26" s="14">
        <v>464057</v>
      </c>
      <c r="CF26" s="14">
        <v>499767</v>
      </c>
      <c r="CG26" s="14">
        <v>510064</v>
      </c>
      <c r="CH26" s="14">
        <v>480802</v>
      </c>
      <c r="CI26" s="14">
        <v>527414</v>
      </c>
      <c r="CJ26" s="14">
        <v>538323</v>
      </c>
      <c r="CK26" s="14">
        <v>498807</v>
      </c>
      <c r="CL26" s="14">
        <v>506987</v>
      </c>
      <c r="CM26" s="14">
        <v>515083</v>
      </c>
      <c r="CN26" s="14">
        <v>534351</v>
      </c>
      <c r="CO26" s="14">
        <f>SUM(CC26:CN26)</f>
        <v>6037382</v>
      </c>
      <c r="CP26" s="14">
        <f>SUM(CP27:CP28)</f>
        <v>498458</v>
      </c>
      <c r="CQ26" s="14">
        <v>440273</v>
      </c>
      <c r="CR26" s="14">
        <f>SUM(CR27:CR28)</f>
        <v>369969</v>
      </c>
      <c r="CS26" s="14">
        <f>SUM(CS27:CS28)</f>
        <v>508258</v>
      </c>
      <c r="CT26" s="14">
        <f>SUM(CT27:CT28)</f>
        <v>534714</v>
      </c>
      <c r="CU26" s="14">
        <f>SUM(CU27:CU28)</f>
        <v>503924</v>
      </c>
      <c r="CV26" s="14">
        <f t="shared" ref="CV26:DA26" si="68">SUM(CV27:CV28)</f>
        <v>564833</v>
      </c>
      <c r="CW26" s="14">
        <f t="shared" si="68"/>
        <v>570193</v>
      </c>
      <c r="CX26" s="14">
        <f t="shared" si="68"/>
        <v>331694</v>
      </c>
      <c r="CY26" s="14">
        <f t="shared" si="68"/>
        <v>525312</v>
      </c>
      <c r="CZ26" s="14">
        <f t="shared" si="68"/>
        <v>510343</v>
      </c>
      <c r="DA26" s="14">
        <f t="shared" si="68"/>
        <v>536836</v>
      </c>
      <c r="DB26" s="14">
        <f>+SUM(CP26:DA26)</f>
        <v>5894807</v>
      </c>
      <c r="DC26" s="14">
        <f>SUM(DC27:DC28)</f>
        <v>522679</v>
      </c>
      <c r="DD26" s="14">
        <f>SUM(DD27:DD28)</f>
        <v>487895</v>
      </c>
      <c r="DE26" s="14">
        <f t="shared" ref="DE26:DN26" si="69">SUM(DE27:DE28)</f>
        <v>544016</v>
      </c>
      <c r="DF26" s="14">
        <f t="shared" si="69"/>
        <v>523445</v>
      </c>
      <c r="DG26" s="14">
        <f t="shared" si="69"/>
        <v>553124</v>
      </c>
      <c r="DH26" s="14">
        <f t="shared" si="69"/>
        <v>504689</v>
      </c>
      <c r="DI26" s="14">
        <f t="shared" si="69"/>
        <v>561446</v>
      </c>
      <c r="DJ26" s="14">
        <f t="shared" si="69"/>
        <v>579024</v>
      </c>
      <c r="DK26" s="14">
        <f t="shared" si="69"/>
        <v>528115</v>
      </c>
      <c r="DL26" s="14">
        <f t="shared" si="69"/>
        <v>550459</v>
      </c>
      <c r="DM26" s="14">
        <f t="shared" si="69"/>
        <v>537933</v>
      </c>
      <c r="DN26" s="14">
        <f t="shared" si="69"/>
        <v>551707</v>
      </c>
      <c r="DO26" s="14">
        <f>+SUM(DC26:DN26)</f>
        <v>6444532</v>
      </c>
      <c r="DP26" s="14">
        <f>SUM(DP27:DP28)</f>
        <v>552474</v>
      </c>
      <c r="DQ26" s="14">
        <f>SUM(DQ27:DQ28)</f>
        <v>497781</v>
      </c>
      <c r="DR26" s="14">
        <f t="shared" ref="DR26:DX26" si="70">SUM(DR27:DR28)</f>
        <v>543951</v>
      </c>
      <c r="DS26" s="14">
        <f t="shared" si="70"/>
        <v>545353</v>
      </c>
      <c r="DT26" s="14">
        <f t="shared" si="70"/>
        <v>563994</v>
      </c>
      <c r="DU26" s="14">
        <f t="shared" si="70"/>
        <v>527223</v>
      </c>
      <c r="DV26" s="14">
        <f t="shared" si="70"/>
        <v>582621</v>
      </c>
      <c r="DW26" s="14">
        <f t="shared" si="70"/>
        <v>593450</v>
      </c>
      <c r="DX26" s="14">
        <f t="shared" si="70"/>
        <v>539946</v>
      </c>
      <c r="DY26" s="14">
        <v>558731</v>
      </c>
      <c r="DZ26" s="14">
        <v>533437</v>
      </c>
      <c r="EA26" s="14">
        <v>556965</v>
      </c>
      <c r="EB26" s="14">
        <f>+SUM(DP26:EA26)</f>
        <v>6595926</v>
      </c>
      <c r="EC26" s="14">
        <v>575703</v>
      </c>
      <c r="ED26" s="14">
        <v>544836</v>
      </c>
      <c r="EE26" s="14">
        <v>398366</v>
      </c>
      <c r="EF26" s="14">
        <v>184778</v>
      </c>
      <c r="EG26" s="14">
        <v>259181</v>
      </c>
      <c r="EH26" s="14">
        <v>341774</v>
      </c>
      <c r="EI26" s="14">
        <v>434249</v>
      </c>
      <c r="EJ26" s="14">
        <v>461279</v>
      </c>
      <c r="EK26" s="14">
        <v>488837</v>
      </c>
      <c r="EL26" s="14">
        <v>551640</v>
      </c>
      <c r="EM26" s="14">
        <v>559480</v>
      </c>
      <c r="EN26" s="14">
        <v>542683</v>
      </c>
      <c r="EO26" s="14">
        <f>+SUM(EC26:EN26)</f>
        <v>5342806</v>
      </c>
      <c r="EP26" s="149">
        <v>549162</v>
      </c>
      <c r="EQ26" s="149">
        <v>436718</v>
      </c>
      <c r="ER26" s="14">
        <v>495860</v>
      </c>
      <c r="ES26" s="14">
        <v>520948</v>
      </c>
      <c r="ET26" s="14">
        <v>572090</v>
      </c>
      <c r="EU26" s="14">
        <v>555190</v>
      </c>
      <c r="EV26" s="14">
        <v>595580</v>
      </c>
      <c r="EW26" s="14">
        <v>625001</v>
      </c>
      <c r="EX26" s="130">
        <v>574720</v>
      </c>
      <c r="EY26" s="14">
        <v>609956</v>
      </c>
      <c r="EZ26" s="14">
        <v>582822</v>
      </c>
      <c r="FA26" s="14">
        <v>609444</v>
      </c>
      <c r="FB26" s="14">
        <f>+SUM(EP26:FA26)</f>
        <v>6727491</v>
      </c>
      <c r="FC26" s="149">
        <v>563884</v>
      </c>
      <c r="FD26" s="149">
        <v>530333</v>
      </c>
      <c r="FE26" s="14"/>
      <c r="FF26" s="14"/>
      <c r="FG26" s="14"/>
      <c r="FH26" s="14"/>
      <c r="FI26" s="14"/>
      <c r="FJ26" s="14"/>
      <c r="FK26" s="130"/>
      <c r="FL26" s="14"/>
      <c r="FM26" s="14"/>
      <c r="FN26" s="14"/>
      <c r="FO26" s="14">
        <f>+SUM(FC26:FN26)</f>
        <v>1094217</v>
      </c>
    </row>
    <row r="27" spans="2:171" x14ac:dyDescent="0.2">
      <c r="B27" s="15" t="s">
        <v>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15280</v>
      </c>
      <c r="M27" s="16">
        <v>57950</v>
      </c>
      <c r="N27" s="16">
        <v>72330</v>
      </c>
      <c r="O27" s="16">
        <f t="shared" ref="O27:O34" si="71">SUM(C27:N27)</f>
        <v>145560</v>
      </c>
      <c r="P27" s="16">
        <v>67446</v>
      </c>
      <c r="Q27" s="16">
        <v>59344</v>
      </c>
      <c r="R27" s="16">
        <v>63090</v>
      </c>
      <c r="S27" s="16">
        <v>78334</v>
      </c>
      <c r="T27" s="16">
        <v>71370</v>
      </c>
      <c r="U27" s="16">
        <v>67678</v>
      </c>
      <c r="V27" s="16">
        <v>93788</v>
      </c>
      <c r="W27" s="16">
        <v>76144</v>
      </c>
      <c r="X27" s="16">
        <v>68430</v>
      </c>
      <c r="Y27" s="16">
        <v>73138</v>
      </c>
      <c r="Z27" s="16">
        <v>64124</v>
      </c>
      <c r="AA27" s="16">
        <v>79320</v>
      </c>
      <c r="AB27" s="16">
        <f t="shared" ref="AB27:AB34" si="72">SUM(P27:AA27)</f>
        <v>862206</v>
      </c>
      <c r="AC27" s="16">
        <v>74068</v>
      </c>
      <c r="AD27" s="16">
        <v>69904</v>
      </c>
      <c r="AE27" s="16">
        <v>68146</v>
      </c>
      <c r="AF27" s="16">
        <v>73638</v>
      </c>
      <c r="AG27" s="16">
        <v>76786</v>
      </c>
      <c r="AH27" s="16">
        <v>72466</v>
      </c>
      <c r="AI27" s="16">
        <v>91405</v>
      </c>
      <c r="AJ27" s="16">
        <v>86437</v>
      </c>
      <c r="AK27" s="16">
        <v>79194</v>
      </c>
      <c r="AL27" s="16">
        <v>78186</v>
      </c>
      <c r="AM27" s="16">
        <v>71422</v>
      </c>
      <c r="AN27" s="16">
        <v>84116</v>
      </c>
      <c r="AO27" s="16">
        <f t="shared" ref="AO27:AO34" si="73">SUM(AC27:AN27)</f>
        <v>925768</v>
      </c>
      <c r="AP27" s="16">
        <v>81784</v>
      </c>
      <c r="AQ27" s="16">
        <v>74353</v>
      </c>
      <c r="AR27" s="16">
        <v>83526</v>
      </c>
      <c r="AS27" s="16">
        <v>66892</v>
      </c>
      <c r="AT27" s="16">
        <v>81991</v>
      </c>
      <c r="AU27" s="16">
        <v>75455</v>
      </c>
      <c r="AV27" s="16">
        <v>96413</v>
      </c>
      <c r="AW27" s="16">
        <v>92037</v>
      </c>
      <c r="AX27" s="16">
        <v>78450</v>
      </c>
      <c r="AY27" s="16">
        <v>78463</v>
      </c>
      <c r="AZ27" s="16">
        <v>74969</v>
      </c>
      <c r="BA27" s="16">
        <v>88711</v>
      </c>
      <c r="BB27" s="16">
        <f t="shared" ref="BB27:BB34" si="74">SUM(AP27:BA27)</f>
        <v>973044</v>
      </c>
      <c r="BC27" s="16">
        <v>83933</v>
      </c>
      <c r="BD27" s="16">
        <v>73787</v>
      </c>
      <c r="BE27" s="16">
        <v>76431</v>
      </c>
      <c r="BF27" s="16">
        <v>89226</v>
      </c>
      <c r="BG27" s="16">
        <v>85003</v>
      </c>
      <c r="BH27" s="16">
        <v>76768</v>
      </c>
      <c r="BI27" s="16">
        <v>105973</v>
      </c>
      <c r="BJ27" s="16">
        <v>96804</v>
      </c>
      <c r="BK27" s="16">
        <v>77819</v>
      </c>
      <c r="BL27" s="16">
        <v>84672</v>
      </c>
      <c r="BM27" s="16">
        <v>78050</v>
      </c>
      <c r="BN27" s="16">
        <v>97119</v>
      </c>
      <c r="BO27" s="16">
        <f t="shared" ref="BO27:BO34" si="75">SUM(BC27:BN27)</f>
        <v>1025585</v>
      </c>
      <c r="BP27" s="16">
        <v>95790</v>
      </c>
      <c r="BQ27" s="16">
        <v>84682</v>
      </c>
      <c r="BR27" s="16">
        <v>72329</v>
      </c>
      <c r="BS27" s="16">
        <v>81980</v>
      </c>
      <c r="BT27" s="16">
        <v>96925</v>
      </c>
      <c r="BU27" s="16">
        <v>86009</v>
      </c>
      <c r="BV27" s="16">
        <v>122594</v>
      </c>
      <c r="BW27" s="16">
        <v>106586</v>
      </c>
      <c r="BX27" s="16">
        <v>88497</v>
      </c>
      <c r="BY27" s="16">
        <v>97229</v>
      </c>
      <c r="BZ27" s="16">
        <v>85193</v>
      </c>
      <c r="CA27" s="16">
        <v>102241</v>
      </c>
      <c r="CB27" s="16">
        <f t="shared" ref="CB27:CB34" si="76">SUM(BP27:CA27)</f>
        <v>1120055</v>
      </c>
      <c r="CC27" s="16">
        <v>104600</v>
      </c>
      <c r="CD27" s="16">
        <v>83530</v>
      </c>
      <c r="CE27" s="16">
        <v>85900</v>
      </c>
      <c r="CF27" s="16">
        <v>86545</v>
      </c>
      <c r="CG27" s="16">
        <v>105426</v>
      </c>
      <c r="CH27" s="16">
        <v>92515</v>
      </c>
      <c r="CI27" s="16">
        <v>136688</v>
      </c>
      <c r="CJ27" s="16">
        <v>116566</v>
      </c>
      <c r="CK27" s="16">
        <v>92225</v>
      </c>
      <c r="CL27" s="16">
        <v>95187</v>
      </c>
      <c r="CM27" s="16">
        <v>95944</v>
      </c>
      <c r="CN27" s="16">
        <v>108439</v>
      </c>
      <c r="CO27" s="16">
        <f t="shared" ref="CO27:CO34" si="77">SUM(CC27:CN27)</f>
        <v>1203565</v>
      </c>
      <c r="CP27" s="16">
        <v>96802</v>
      </c>
      <c r="CQ27" s="16">
        <v>72964</v>
      </c>
      <c r="CR27" s="16">
        <v>53540</v>
      </c>
      <c r="CS27" s="16">
        <v>91581</v>
      </c>
      <c r="CT27" s="16">
        <v>105537</v>
      </c>
      <c r="CU27" s="16">
        <v>96565</v>
      </c>
      <c r="CV27" s="16">
        <v>143740</v>
      </c>
      <c r="CW27" s="16">
        <v>117958</v>
      </c>
      <c r="CX27" s="16">
        <v>51304</v>
      </c>
      <c r="CY27" s="16">
        <v>96881</v>
      </c>
      <c r="CZ27" s="16">
        <v>92635</v>
      </c>
      <c r="DA27" s="16">
        <v>118353</v>
      </c>
      <c r="DB27" s="16">
        <f>+SUM(CP27:DA27)</f>
        <v>1137860</v>
      </c>
      <c r="DC27" s="16">
        <v>112129</v>
      </c>
      <c r="DD27" s="16">
        <v>97017</v>
      </c>
      <c r="DE27" s="16">
        <v>111639</v>
      </c>
      <c r="DF27" s="16">
        <v>99784</v>
      </c>
      <c r="DG27" s="16">
        <v>111148</v>
      </c>
      <c r="DH27" s="16">
        <v>96388</v>
      </c>
      <c r="DI27" s="16">
        <v>133620</v>
      </c>
      <c r="DJ27" s="16">
        <v>129000</v>
      </c>
      <c r="DK27" s="16">
        <v>103511</v>
      </c>
      <c r="DL27" s="16">
        <v>106761</v>
      </c>
      <c r="DM27" s="16">
        <v>99786</v>
      </c>
      <c r="DN27" s="16">
        <v>121261</v>
      </c>
      <c r="DO27" s="16">
        <f>+SUM(DC27:DN27)</f>
        <v>1322044</v>
      </c>
      <c r="DP27" s="16">
        <v>118850</v>
      </c>
      <c r="DQ27" s="16">
        <v>92981</v>
      </c>
      <c r="DR27" s="16">
        <v>99254</v>
      </c>
      <c r="DS27" s="16">
        <v>118032</v>
      </c>
      <c r="DT27" s="16">
        <v>113383</v>
      </c>
      <c r="DU27" s="16">
        <v>103028</v>
      </c>
      <c r="DV27" s="16">
        <v>148533</v>
      </c>
      <c r="DW27" s="16">
        <v>137345</v>
      </c>
      <c r="DX27" s="16">
        <v>108484</v>
      </c>
      <c r="DY27" s="16">
        <v>110959</v>
      </c>
      <c r="DZ27" s="16">
        <v>100831</v>
      </c>
      <c r="EA27" s="16">
        <v>117920</v>
      </c>
      <c r="EB27" s="16"/>
      <c r="EC27" s="16">
        <v>121773</v>
      </c>
      <c r="ED27" s="16">
        <v>112335</v>
      </c>
      <c r="EE27" s="16">
        <v>72037</v>
      </c>
      <c r="EF27" s="16">
        <v>14029</v>
      </c>
      <c r="EG27" s="16">
        <v>36119</v>
      </c>
      <c r="EH27" s="16">
        <v>57403</v>
      </c>
      <c r="EI27" s="16">
        <v>85509</v>
      </c>
      <c r="EJ27" s="16">
        <v>84124</v>
      </c>
      <c r="EK27" s="16">
        <v>94732</v>
      </c>
      <c r="EL27" s="16">
        <v>111731</v>
      </c>
      <c r="EM27" s="16">
        <v>115705</v>
      </c>
      <c r="EN27" s="16">
        <v>122686</v>
      </c>
      <c r="EO27" s="16"/>
      <c r="EP27" s="150">
        <v>117930</v>
      </c>
      <c r="EQ27" s="150">
        <v>63986</v>
      </c>
      <c r="ER27" s="16">
        <v>105786</v>
      </c>
      <c r="ES27" s="16">
        <v>110181</v>
      </c>
      <c r="ET27" s="16">
        <v>131428</v>
      </c>
      <c r="EU27" s="16">
        <v>125608</v>
      </c>
      <c r="EV27" s="16">
        <v>157473</v>
      </c>
      <c r="EW27" s="16">
        <v>168917</v>
      </c>
      <c r="EX27" s="136">
        <v>131411</v>
      </c>
      <c r="EY27" s="16">
        <v>144866</v>
      </c>
      <c r="EZ27" s="16">
        <v>127823</v>
      </c>
      <c r="FA27" s="16">
        <v>140970</v>
      </c>
      <c r="FB27" s="16"/>
      <c r="FC27" s="150">
        <v>133934</v>
      </c>
      <c r="FD27" s="150">
        <v>123459</v>
      </c>
      <c r="FE27" s="16"/>
      <c r="FF27" s="16"/>
      <c r="FG27" s="16"/>
      <c r="FH27" s="16"/>
      <c r="FI27" s="16"/>
      <c r="FJ27" s="16"/>
      <c r="FK27" s="136"/>
      <c r="FL27" s="16"/>
      <c r="FM27" s="16"/>
      <c r="FN27" s="16"/>
      <c r="FO27" s="16"/>
    </row>
    <row r="28" spans="2:171" x14ac:dyDescent="0.2">
      <c r="B28" s="15" t="s">
        <v>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55450</v>
      </c>
      <c r="M28" s="17">
        <v>282422</v>
      </c>
      <c r="N28" s="17">
        <v>294302</v>
      </c>
      <c r="O28" s="17">
        <f t="shared" si="71"/>
        <v>632174</v>
      </c>
      <c r="P28" s="17">
        <v>291622</v>
      </c>
      <c r="Q28" s="17">
        <v>272440</v>
      </c>
      <c r="R28" s="17">
        <v>312878</v>
      </c>
      <c r="S28" s="17">
        <v>301594</v>
      </c>
      <c r="T28" s="17">
        <v>319412</v>
      </c>
      <c r="U28" s="17">
        <v>312222</v>
      </c>
      <c r="V28" s="17">
        <v>310714</v>
      </c>
      <c r="W28" s="17">
        <v>317450</v>
      </c>
      <c r="X28" s="17">
        <v>315210</v>
      </c>
      <c r="Y28" s="17">
        <v>322390</v>
      </c>
      <c r="Z28" s="17">
        <v>316844</v>
      </c>
      <c r="AA28" s="17">
        <v>320582</v>
      </c>
      <c r="AB28" s="17">
        <f t="shared" si="72"/>
        <v>3713358</v>
      </c>
      <c r="AC28" s="17">
        <v>330576</v>
      </c>
      <c r="AD28" s="17">
        <v>316326</v>
      </c>
      <c r="AE28" s="17">
        <v>350264</v>
      </c>
      <c r="AF28" s="17">
        <v>319065</v>
      </c>
      <c r="AG28" s="17">
        <v>345544</v>
      </c>
      <c r="AH28" s="17">
        <v>334502</v>
      </c>
      <c r="AI28" s="17">
        <v>352432</v>
      </c>
      <c r="AJ28" s="17">
        <v>358689</v>
      </c>
      <c r="AK28" s="17">
        <v>340959</v>
      </c>
      <c r="AL28" s="17">
        <v>354372</v>
      </c>
      <c r="AM28" s="17">
        <v>351293</v>
      </c>
      <c r="AN28" s="17">
        <v>345184</v>
      </c>
      <c r="AO28" s="17">
        <f t="shared" si="73"/>
        <v>4099206</v>
      </c>
      <c r="AP28" s="17">
        <v>352356</v>
      </c>
      <c r="AQ28" s="17">
        <v>336715</v>
      </c>
      <c r="AR28" s="17">
        <v>361236</v>
      </c>
      <c r="AS28" s="17">
        <v>366375</v>
      </c>
      <c r="AT28" s="17">
        <v>372000</v>
      </c>
      <c r="AU28" s="17">
        <v>349337</v>
      </c>
      <c r="AV28" s="17">
        <v>366468</v>
      </c>
      <c r="AW28" s="17">
        <v>366949</v>
      </c>
      <c r="AX28" s="17">
        <v>342344</v>
      </c>
      <c r="AY28" s="17">
        <v>375757</v>
      </c>
      <c r="AZ28" s="17">
        <v>358158</v>
      </c>
      <c r="BA28" s="17">
        <v>362735</v>
      </c>
      <c r="BB28" s="17">
        <f t="shared" si="74"/>
        <v>4310430</v>
      </c>
      <c r="BC28" s="17">
        <v>365361</v>
      </c>
      <c r="BD28" s="17">
        <v>346185</v>
      </c>
      <c r="BE28" s="17">
        <v>378475</v>
      </c>
      <c r="BF28" s="17">
        <v>365663</v>
      </c>
      <c r="BG28" s="17">
        <v>390895</v>
      </c>
      <c r="BH28" s="17">
        <v>381223</v>
      </c>
      <c r="BI28" s="17">
        <v>384824</v>
      </c>
      <c r="BJ28" s="17">
        <v>395120</v>
      </c>
      <c r="BK28" s="17">
        <v>389227</v>
      </c>
      <c r="BL28" s="17">
        <v>412921</v>
      </c>
      <c r="BM28" s="17">
        <v>397316</v>
      </c>
      <c r="BN28" s="17">
        <v>389222</v>
      </c>
      <c r="BO28" s="17">
        <f t="shared" si="75"/>
        <v>4596432</v>
      </c>
      <c r="BP28" s="17">
        <v>396215</v>
      </c>
      <c r="BQ28" s="17">
        <v>368604</v>
      </c>
      <c r="BR28" s="17">
        <v>369508</v>
      </c>
      <c r="BS28" s="17">
        <v>395458</v>
      </c>
      <c r="BT28" s="17">
        <v>399846</v>
      </c>
      <c r="BU28" s="17">
        <v>394436</v>
      </c>
      <c r="BV28" s="17">
        <v>402832</v>
      </c>
      <c r="BW28" s="17">
        <v>408426</v>
      </c>
      <c r="BX28" s="17">
        <v>401328</v>
      </c>
      <c r="BY28" s="17">
        <v>420249</v>
      </c>
      <c r="BZ28" s="17">
        <v>406822</v>
      </c>
      <c r="CA28" s="17">
        <v>386319</v>
      </c>
      <c r="CB28" s="17">
        <f t="shared" si="76"/>
        <v>4750043</v>
      </c>
      <c r="CC28" s="17">
        <v>424140</v>
      </c>
      <c r="CD28" s="17">
        <v>349457</v>
      </c>
      <c r="CE28" s="17">
        <v>378157</v>
      </c>
      <c r="CF28" s="17">
        <v>413222</v>
      </c>
      <c r="CG28" s="17">
        <v>404638</v>
      </c>
      <c r="CH28" s="17">
        <v>388287</v>
      </c>
      <c r="CI28" s="17">
        <v>390726</v>
      </c>
      <c r="CJ28" s="17">
        <v>421757</v>
      </c>
      <c r="CK28" s="17">
        <v>406582</v>
      </c>
      <c r="CL28" s="17">
        <v>411800</v>
      </c>
      <c r="CM28" s="17">
        <v>419139</v>
      </c>
      <c r="CN28" s="17">
        <v>425912</v>
      </c>
      <c r="CO28" s="17">
        <f t="shared" si="77"/>
        <v>4833817</v>
      </c>
      <c r="CP28" s="17">
        <v>401656</v>
      </c>
      <c r="CQ28" s="17">
        <v>367309</v>
      </c>
      <c r="CR28" s="17">
        <v>316429</v>
      </c>
      <c r="CS28" s="17">
        <v>416677</v>
      </c>
      <c r="CT28" s="17">
        <v>429177</v>
      </c>
      <c r="CU28" s="17">
        <v>407359</v>
      </c>
      <c r="CV28" s="17">
        <v>421093</v>
      </c>
      <c r="CW28" s="17">
        <v>452235</v>
      </c>
      <c r="CX28" s="17">
        <v>280390</v>
      </c>
      <c r="CY28" s="17">
        <v>428431</v>
      </c>
      <c r="CZ28" s="17">
        <v>417708</v>
      </c>
      <c r="DA28" s="17">
        <v>418483</v>
      </c>
      <c r="DB28" s="17">
        <f t="shared" ref="DB28:DB37" si="78">+SUM(CP28:DA28)</f>
        <v>4756947</v>
      </c>
      <c r="DC28" s="17">
        <v>410550</v>
      </c>
      <c r="DD28" s="17">
        <v>390878</v>
      </c>
      <c r="DE28" s="17">
        <v>432377</v>
      </c>
      <c r="DF28" s="17">
        <v>423661</v>
      </c>
      <c r="DG28" s="17">
        <v>441976</v>
      </c>
      <c r="DH28" s="17">
        <v>408301</v>
      </c>
      <c r="DI28" s="17">
        <v>427826</v>
      </c>
      <c r="DJ28" s="17">
        <v>450024</v>
      </c>
      <c r="DK28" s="17">
        <v>424604</v>
      </c>
      <c r="DL28" s="17">
        <v>443698</v>
      </c>
      <c r="DM28" s="17">
        <v>438147</v>
      </c>
      <c r="DN28" s="17">
        <v>430446</v>
      </c>
      <c r="DO28" s="17">
        <f>+SUM(DC28:DN28)</f>
        <v>5122488</v>
      </c>
      <c r="DP28" s="17">
        <v>433624</v>
      </c>
      <c r="DQ28" s="17">
        <v>404800</v>
      </c>
      <c r="DR28" s="17">
        <v>444697</v>
      </c>
      <c r="DS28" s="17">
        <v>427321</v>
      </c>
      <c r="DT28" s="17">
        <v>450611</v>
      </c>
      <c r="DU28" s="17">
        <v>424195</v>
      </c>
      <c r="DV28" s="17">
        <v>434088</v>
      </c>
      <c r="DW28" s="17">
        <v>456105</v>
      </c>
      <c r="DX28" s="17">
        <v>431462</v>
      </c>
      <c r="DY28" s="17">
        <v>447772</v>
      </c>
      <c r="DZ28" s="17">
        <v>432606</v>
      </c>
      <c r="EA28" s="17">
        <v>439045</v>
      </c>
      <c r="EB28" s="17"/>
      <c r="EC28" s="17">
        <v>453930</v>
      </c>
      <c r="ED28" s="17">
        <v>432501</v>
      </c>
      <c r="EE28" s="17">
        <v>326329</v>
      </c>
      <c r="EF28" s="17">
        <v>170749</v>
      </c>
      <c r="EG28" s="17">
        <v>223062</v>
      </c>
      <c r="EH28" s="17">
        <v>284371</v>
      </c>
      <c r="EI28" s="17">
        <v>348740</v>
      </c>
      <c r="EJ28" s="17">
        <v>377155</v>
      </c>
      <c r="EK28" s="17">
        <v>394105</v>
      </c>
      <c r="EL28" s="17">
        <v>439909</v>
      </c>
      <c r="EM28" s="17">
        <v>443775</v>
      </c>
      <c r="EN28" s="17">
        <v>419997</v>
      </c>
      <c r="EO28" s="17"/>
      <c r="EP28" s="151">
        <v>431232</v>
      </c>
      <c r="EQ28" s="151">
        <v>372732</v>
      </c>
      <c r="ER28" s="17">
        <v>390074</v>
      </c>
      <c r="ES28" s="17">
        <v>410767</v>
      </c>
      <c r="ET28" s="17">
        <v>440662</v>
      </c>
      <c r="EU28" s="17">
        <v>429582</v>
      </c>
      <c r="EV28" s="17">
        <v>438107</v>
      </c>
      <c r="EW28" s="17">
        <v>456084</v>
      </c>
      <c r="EX28" s="139">
        <v>443309</v>
      </c>
      <c r="EY28" s="17">
        <v>465090</v>
      </c>
      <c r="EZ28" s="17">
        <v>454999</v>
      </c>
      <c r="FA28" s="17">
        <v>468474</v>
      </c>
      <c r="FB28" s="17"/>
      <c r="FC28" s="151">
        <v>429950</v>
      </c>
      <c r="FD28" s="151">
        <v>406874</v>
      </c>
      <c r="FE28" s="17"/>
      <c r="FF28" s="17"/>
      <c r="FG28" s="17"/>
      <c r="FH28" s="17"/>
      <c r="FI28" s="17"/>
      <c r="FJ28" s="17"/>
      <c r="FK28" s="139"/>
      <c r="FL28" s="17"/>
      <c r="FM28" s="17"/>
      <c r="FN28" s="17"/>
      <c r="FO28" s="17"/>
    </row>
    <row r="29" spans="2:171" ht="15" x14ac:dyDescent="0.25">
      <c r="B29" s="13" t="s">
        <v>36</v>
      </c>
      <c r="C29" s="14">
        <f>SUM(C30:C31)</f>
        <v>0</v>
      </c>
      <c r="D29" s="14">
        <f t="shared" ref="D29:N29" si="79">SUM(D30:D31)</f>
        <v>0</v>
      </c>
      <c r="E29" s="14">
        <f t="shared" si="79"/>
        <v>0</v>
      </c>
      <c r="F29" s="14">
        <f t="shared" si="79"/>
        <v>0</v>
      </c>
      <c r="G29" s="14">
        <f t="shared" si="79"/>
        <v>0</v>
      </c>
      <c r="H29" s="14">
        <f t="shared" si="79"/>
        <v>0</v>
      </c>
      <c r="I29" s="14">
        <f t="shared" si="79"/>
        <v>0</v>
      </c>
      <c r="J29" s="14">
        <f t="shared" si="79"/>
        <v>0</v>
      </c>
      <c r="K29" s="14">
        <f t="shared" si="79"/>
        <v>0</v>
      </c>
      <c r="L29" s="14">
        <f t="shared" si="79"/>
        <v>43618</v>
      </c>
      <c r="M29" s="14">
        <f t="shared" si="79"/>
        <v>212706</v>
      </c>
      <c r="N29" s="14">
        <f t="shared" si="79"/>
        <v>228482</v>
      </c>
      <c r="O29" s="14">
        <f t="shared" si="71"/>
        <v>484806</v>
      </c>
      <c r="P29" s="14">
        <f>SUM(P30:P31)</f>
        <v>224358</v>
      </c>
      <c r="Q29" s="14">
        <f t="shared" ref="Q29:AA29" si="80">SUM(Q30:Q31)</f>
        <v>203562</v>
      </c>
      <c r="R29" s="14">
        <f t="shared" si="80"/>
        <v>226244</v>
      </c>
      <c r="S29" s="14">
        <f t="shared" si="80"/>
        <v>233206</v>
      </c>
      <c r="T29" s="14">
        <f t="shared" si="80"/>
        <v>237024</v>
      </c>
      <c r="U29" s="14">
        <f t="shared" si="80"/>
        <v>233072</v>
      </c>
      <c r="V29" s="14">
        <f t="shared" si="80"/>
        <v>242452</v>
      </c>
      <c r="W29" s="14">
        <f t="shared" si="80"/>
        <v>243892</v>
      </c>
      <c r="X29" s="14">
        <f t="shared" si="80"/>
        <v>231168</v>
      </c>
      <c r="Y29" s="14">
        <f t="shared" si="80"/>
        <v>245328</v>
      </c>
      <c r="Z29" s="14">
        <f t="shared" si="80"/>
        <v>237454</v>
      </c>
      <c r="AA29" s="14">
        <f t="shared" si="80"/>
        <v>246740</v>
      </c>
      <c r="AB29" s="14">
        <f t="shared" si="72"/>
        <v>2804500</v>
      </c>
      <c r="AC29" s="14">
        <f>SUM(AC30:AC31)</f>
        <v>248950</v>
      </c>
      <c r="AD29" s="14">
        <f t="shared" ref="AD29:AN29" si="81">SUM(AD30:AD31)</f>
        <v>236206</v>
      </c>
      <c r="AE29" s="14">
        <f t="shared" si="81"/>
        <v>251696</v>
      </c>
      <c r="AF29" s="14">
        <f t="shared" si="81"/>
        <v>238838</v>
      </c>
      <c r="AG29" s="14">
        <f t="shared" si="81"/>
        <v>260456</v>
      </c>
      <c r="AH29" s="14">
        <f t="shared" si="81"/>
        <v>250260</v>
      </c>
      <c r="AI29" s="14">
        <f t="shared" si="81"/>
        <v>265228</v>
      </c>
      <c r="AJ29" s="14">
        <f t="shared" si="81"/>
        <v>279430</v>
      </c>
      <c r="AK29" s="14">
        <f t="shared" si="81"/>
        <v>259951</v>
      </c>
      <c r="AL29" s="14">
        <f t="shared" si="81"/>
        <v>270718</v>
      </c>
      <c r="AM29" s="14">
        <f t="shared" si="81"/>
        <v>268078</v>
      </c>
      <c r="AN29" s="14">
        <f t="shared" si="81"/>
        <v>269511</v>
      </c>
      <c r="AO29" s="14">
        <f t="shared" si="73"/>
        <v>3099322</v>
      </c>
      <c r="AP29" s="14">
        <f>SUM(AP30:AP31)</f>
        <v>263488</v>
      </c>
      <c r="AQ29" s="14">
        <f t="shared" ref="AQ29:BA29" si="82">SUM(AQ30:AQ31)</f>
        <v>248156</v>
      </c>
      <c r="AR29" s="14">
        <f t="shared" si="82"/>
        <v>270032</v>
      </c>
      <c r="AS29" s="14">
        <f t="shared" si="82"/>
        <v>261390</v>
      </c>
      <c r="AT29" s="14">
        <f t="shared" si="82"/>
        <v>278387</v>
      </c>
      <c r="AU29" s="14">
        <f t="shared" si="82"/>
        <v>269457</v>
      </c>
      <c r="AV29" s="14">
        <f t="shared" si="82"/>
        <v>287938</v>
      </c>
      <c r="AW29" s="14">
        <f t="shared" si="82"/>
        <v>291903</v>
      </c>
      <c r="AX29" s="14">
        <f t="shared" si="82"/>
        <v>274802</v>
      </c>
      <c r="AY29" s="14">
        <f t="shared" si="82"/>
        <v>298921</v>
      </c>
      <c r="AZ29" s="14">
        <f t="shared" si="82"/>
        <v>288635</v>
      </c>
      <c r="BA29" s="14">
        <f t="shared" si="82"/>
        <v>296454</v>
      </c>
      <c r="BB29" s="14">
        <f t="shared" si="74"/>
        <v>3329563</v>
      </c>
      <c r="BC29" s="14">
        <f>SUM(BC30:BC31)</f>
        <v>287229</v>
      </c>
      <c r="BD29" s="14">
        <f t="shared" ref="BD29:BN29" si="83">SUM(BD30:BD31)</f>
        <v>264974</v>
      </c>
      <c r="BE29" s="14">
        <f t="shared" si="83"/>
        <v>282210</v>
      </c>
      <c r="BF29" s="14">
        <f t="shared" si="83"/>
        <v>275848</v>
      </c>
      <c r="BG29" s="14">
        <f t="shared" si="83"/>
        <v>294950</v>
      </c>
      <c r="BH29" s="14">
        <f t="shared" si="83"/>
        <v>285124</v>
      </c>
      <c r="BI29" s="14">
        <f t="shared" si="83"/>
        <v>301339</v>
      </c>
      <c r="BJ29" s="14">
        <f t="shared" si="83"/>
        <v>310201</v>
      </c>
      <c r="BK29" s="14">
        <f t="shared" si="83"/>
        <v>294255</v>
      </c>
      <c r="BL29" s="14">
        <f t="shared" si="83"/>
        <v>311849</v>
      </c>
      <c r="BM29" s="14">
        <f t="shared" si="83"/>
        <v>303927</v>
      </c>
      <c r="BN29" s="14">
        <f t="shared" si="83"/>
        <v>304723</v>
      </c>
      <c r="BO29" s="14">
        <f t="shared" si="75"/>
        <v>3516629</v>
      </c>
      <c r="BP29" s="14">
        <v>310958</v>
      </c>
      <c r="BQ29" s="14">
        <v>291051</v>
      </c>
      <c r="BR29" s="14">
        <v>286377</v>
      </c>
      <c r="BS29" s="14">
        <v>297406</v>
      </c>
      <c r="BT29" s="14">
        <v>308299</v>
      </c>
      <c r="BU29" s="14">
        <v>299346</v>
      </c>
      <c r="BV29" s="14">
        <v>320742</v>
      </c>
      <c r="BW29" s="14">
        <v>317627</v>
      </c>
      <c r="BX29" s="14">
        <v>309561</v>
      </c>
      <c r="BY29" s="14">
        <v>331605</v>
      </c>
      <c r="BZ29" s="14">
        <v>312239</v>
      </c>
      <c r="CA29" s="14">
        <v>317058</v>
      </c>
      <c r="CB29" s="14">
        <f t="shared" si="76"/>
        <v>3702269</v>
      </c>
      <c r="CC29" s="14">
        <v>332297</v>
      </c>
      <c r="CD29" s="14">
        <v>285267</v>
      </c>
      <c r="CE29" s="14">
        <v>304334</v>
      </c>
      <c r="CF29" s="14">
        <v>324804</v>
      </c>
      <c r="CG29" s="14">
        <v>330537</v>
      </c>
      <c r="CH29" s="14">
        <v>319482</v>
      </c>
      <c r="CI29" s="14">
        <v>339299</v>
      </c>
      <c r="CJ29" s="14">
        <v>339458</v>
      </c>
      <c r="CK29" s="14">
        <v>310766</v>
      </c>
      <c r="CL29" s="14">
        <v>333416</v>
      </c>
      <c r="CM29" s="14">
        <v>328764</v>
      </c>
      <c r="CN29" s="14">
        <v>339175</v>
      </c>
      <c r="CO29" s="14">
        <f t="shared" si="77"/>
        <v>3887599</v>
      </c>
      <c r="CP29" s="14">
        <f>SUM(CP30:CP31)</f>
        <v>319754</v>
      </c>
      <c r="CQ29" s="14">
        <v>284449</v>
      </c>
      <c r="CR29" s="14">
        <f>SUM(CR30:CR31)</f>
        <v>267193</v>
      </c>
      <c r="CS29" s="14">
        <f>SUM(CS30:CS31)</f>
        <v>326227</v>
      </c>
      <c r="CT29" s="14">
        <f>SUM(CT30:CT31)</f>
        <v>339478</v>
      </c>
      <c r="CU29" s="14">
        <f>SUM(CU30:CU31)</f>
        <v>324611</v>
      </c>
      <c r="CV29" s="14">
        <f t="shared" ref="CV29:DA29" si="84">SUM(CV30:CV31)</f>
        <v>350013</v>
      </c>
      <c r="CW29" s="14">
        <f t="shared" si="84"/>
        <v>358388</v>
      </c>
      <c r="CX29" s="14">
        <f t="shared" si="84"/>
        <v>513037</v>
      </c>
      <c r="CY29" s="14">
        <f t="shared" si="84"/>
        <v>350447</v>
      </c>
      <c r="CZ29" s="14">
        <f t="shared" si="84"/>
        <v>348403</v>
      </c>
      <c r="DA29" s="14">
        <f t="shared" si="84"/>
        <v>359608</v>
      </c>
      <c r="DB29" s="14">
        <f t="shared" si="78"/>
        <v>4141608</v>
      </c>
      <c r="DC29" s="14">
        <f>+SUM(DC30:DC31)</f>
        <v>337519</v>
      </c>
      <c r="DD29" s="14">
        <f>+SUM(DD30:DD31)</f>
        <v>312288</v>
      </c>
      <c r="DE29" s="14">
        <f t="shared" ref="DE29:DN29" si="85">SUM(DE30:DE31)</f>
        <v>351928</v>
      </c>
      <c r="DF29" s="14">
        <f t="shared" si="85"/>
        <v>335195</v>
      </c>
      <c r="DG29" s="14">
        <f t="shared" si="85"/>
        <v>357032</v>
      </c>
      <c r="DH29" s="14">
        <f t="shared" si="85"/>
        <v>327257</v>
      </c>
      <c r="DI29" s="14">
        <f t="shared" si="85"/>
        <v>351553</v>
      </c>
      <c r="DJ29" s="14">
        <f t="shared" si="85"/>
        <v>374015</v>
      </c>
      <c r="DK29" s="14">
        <f t="shared" si="85"/>
        <v>348608</v>
      </c>
      <c r="DL29" s="14">
        <f t="shared" si="85"/>
        <v>368302</v>
      </c>
      <c r="DM29" s="14">
        <f t="shared" si="85"/>
        <v>368108</v>
      </c>
      <c r="DN29" s="14">
        <f t="shared" si="85"/>
        <v>373043</v>
      </c>
      <c r="DO29" s="14">
        <f t="shared" ref="DO29:DO37" si="86">+SUM(DC29:DN29)</f>
        <v>4204848</v>
      </c>
      <c r="DP29" s="14">
        <f>+SUM(DP30:DP31)</f>
        <v>356605</v>
      </c>
      <c r="DQ29" s="14">
        <f>+SUM(DQ30:DQ31)</f>
        <v>327024</v>
      </c>
      <c r="DR29" s="14">
        <f t="shared" ref="DR29:DX29" si="87">SUM(DR30:DR31)</f>
        <v>361626</v>
      </c>
      <c r="DS29" s="14">
        <f t="shared" si="87"/>
        <v>352244</v>
      </c>
      <c r="DT29" s="14">
        <f t="shared" si="87"/>
        <v>375100</v>
      </c>
      <c r="DU29" s="14">
        <f t="shared" si="87"/>
        <v>358089</v>
      </c>
      <c r="DV29" s="14">
        <f t="shared" si="87"/>
        <v>380590</v>
      </c>
      <c r="DW29" s="14">
        <f t="shared" si="87"/>
        <v>394060</v>
      </c>
      <c r="DX29" s="14">
        <f t="shared" si="87"/>
        <v>360305</v>
      </c>
      <c r="DY29" s="14">
        <v>380313</v>
      </c>
      <c r="DZ29" s="14">
        <v>364699</v>
      </c>
      <c r="EA29" s="14">
        <v>374489</v>
      </c>
      <c r="EB29" s="14">
        <f t="shared" ref="EB29:EB37" si="88">+SUM(DP29:EA29)</f>
        <v>4385144</v>
      </c>
      <c r="EC29" s="14">
        <v>378445</v>
      </c>
      <c r="ED29" s="14">
        <v>357296</v>
      </c>
      <c r="EE29" s="14">
        <v>264831</v>
      </c>
      <c r="EF29" s="14">
        <v>113687</v>
      </c>
      <c r="EG29" s="14">
        <v>172913</v>
      </c>
      <c r="EH29" s="14">
        <v>234994</v>
      </c>
      <c r="EI29" s="14">
        <v>298424</v>
      </c>
      <c r="EJ29" s="14">
        <v>328159</v>
      </c>
      <c r="EK29" s="14">
        <v>343848</v>
      </c>
      <c r="EL29" s="14">
        <v>387773</v>
      </c>
      <c r="EM29" s="14">
        <v>388912</v>
      </c>
      <c r="EN29" s="14">
        <v>371563</v>
      </c>
      <c r="EO29" s="14">
        <f>+SUM(EC29:EN29)</f>
        <v>3640845</v>
      </c>
      <c r="EP29" s="149">
        <v>374974</v>
      </c>
      <c r="EQ29" s="149">
        <v>302288</v>
      </c>
      <c r="ER29" s="14">
        <v>337432</v>
      </c>
      <c r="ES29" s="14">
        <v>351318</v>
      </c>
      <c r="ET29" s="14">
        <v>383778</v>
      </c>
      <c r="EU29" s="14">
        <v>378107</v>
      </c>
      <c r="EV29" s="14">
        <v>398610</v>
      </c>
      <c r="EW29" s="14">
        <v>418638</v>
      </c>
      <c r="EX29" s="130">
        <v>393329</v>
      </c>
      <c r="EY29" s="14">
        <v>413599</v>
      </c>
      <c r="EZ29" s="14">
        <v>384096</v>
      </c>
      <c r="FA29" s="14">
        <v>413307</v>
      </c>
      <c r="FB29" s="14">
        <f>+SUM(EP29:FA29)</f>
        <v>4549476</v>
      </c>
      <c r="FC29" s="149">
        <v>368006</v>
      </c>
      <c r="FD29" s="149">
        <v>349006</v>
      </c>
      <c r="FE29" s="14"/>
      <c r="FF29" s="14"/>
      <c r="FG29" s="14"/>
      <c r="FH29" s="14"/>
      <c r="FI29" s="14"/>
      <c r="FJ29" s="14"/>
      <c r="FK29" s="130"/>
      <c r="FL29" s="14"/>
      <c r="FM29" s="14"/>
      <c r="FN29" s="14"/>
      <c r="FO29" s="14">
        <f>+SUM(FC29:FN29)</f>
        <v>717012</v>
      </c>
    </row>
    <row r="30" spans="2:171" x14ac:dyDescent="0.2">
      <c r="B30" s="15" t="s">
        <v>2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8414</v>
      </c>
      <c r="M30" s="16">
        <v>34504</v>
      </c>
      <c r="N30" s="16">
        <v>42584</v>
      </c>
      <c r="O30" s="16">
        <f t="shared" si="71"/>
        <v>85502</v>
      </c>
      <c r="P30" s="16">
        <v>37514</v>
      </c>
      <c r="Q30" s="16">
        <v>32336</v>
      </c>
      <c r="R30" s="16">
        <v>34904</v>
      </c>
      <c r="S30" s="16">
        <v>44298</v>
      </c>
      <c r="T30" s="16">
        <v>43344</v>
      </c>
      <c r="U30" s="16">
        <v>39342</v>
      </c>
      <c r="V30" s="16">
        <v>49456</v>
      </c>
      <c r="W30" s="16">
        <v>45274</v>
      </c>
      <c r="X30" s="16">
        <v>37694</v>
      </c>
      <c r="Y30" s="16">
        <v>41442</v>
      </c>
      <c r="Z30" s="16">
        <v>37722</v>
      </c>
      <c r="AA30" s="16">
        <v>44802</v>
      </c>
      <c r="AB30" s="16">
        <f t="shared" si="72"/>
        <v>488128</v>
      </c>
      <c r="AC30" s="16">
        <v>42282</v>
      </c>
      <c r="AD30" s="16">
        <v>38630</v>
      </c>
      <c r="AE30" s="16">
        <v>38662</v>
      </c>
      <c r="AF30" s="16">
        <v>42446</v>
      </c>
      <c r="AG30" s="16">
        <v>46523</v>
      </c>
      <c r="AH30" s="16">
        <v>41213</v>
      </c>
      <c r="AI30" s="16">
        <v>49033</v>
      </c>
      <c r="AJ30" s="16">
        <v>50422</v>
      </c>
      <c r="AK30" s="16">
        <v>42880</v>
      </c>
      <c r="AL30" s="16">
        <v>44729</v>
      </c>
      <c r="AM30" s="16">
        <v>41835</v>
      </c>
      <c r="AN30" s="16">
        <v>48330</v>
      </c>
      <c r="AO30" s="16">
        <f t="shared" si="73"/>
        <v>526985</v>
      </c>
      <c r="AP30" s="16">
        <v>46424</v>
      </c>
      <c r="AQ30" s="16">
        <v>39874</v>
      </c>
      <c r="AR30" s="16">
        <v>46648</v>
      </c>
      <c r="AS30" s="16">
        <v>37857</v>
      </c>
      <c r="AT30" s="16">
        <v>47648</v>
      </c>
      <c r="AU30" s="16">
        <v>42342</v>
      </c>
      <c r="AV30" s="16">
        <v>49312</v>
      </c>
      <c r="AW30" s="16">
        <v>48997</v>
      </c>
      <c r="AX30" s="16">
        <v>40951</v>
      </c>
      <c r="AY30" s="16">
        <v>42858</v>
      </c>
      <c r="AZ30" s="16">
        <v>42044</v>
      </c>
      <c r="BA30" s="16">
        <v>49419</v>
      </c>
      <c r="BB30" s="16">
        <f t="shared" si="74"/>
        <v>534374</v>
      </c>
      <c r="BC30" s="16">
        <v>46954</v>
      </c>
      <c r="BD30" s="16">
        <v>39361</v>
      </c>
      <c r="BE30" s="16">
        <v>40846</v>
      </c>
      <c r="BF30" s="16">
        <v>47640</v>
      </c>
      <c r="BG30" s="16">
        <v>48980</v>
      </c>
      <c r="BH30" s="16">
        <v>42693</v>
      </c>
      <c r="BI30" s="16">
        <v>54781</v>
      </c>
      <c r="BJ30" s="16">
        <v>53404</v>
      </c>
      <c r="BK30" s="16">
        <v>42352</v>
      </c>
      <c r="BL30" s="16">
        <v>48457</v>
      </c>
      <c r="BM30" s="16">
        <v>45686</v>
      </c>
      <c r="BN30" s="16">
        <v>56114</v>
      </c>
      <c r="BO30" s="16">
        <f t="shared" si="75"/>
        <v>567268</v>
      </c>
      <c r="BP30" s="16">
        <v>53066</v>
      </c>
      <c r="BQ30" s="16">
        <v>45402</v>
      </c>
      <c r="BR30" s="16">
        <v>44293</v>
      </c>
      <c r="BS30" s="16">
        <v>47697</v>
      </c>
      <c r="BT30" s="16">
        <v>56942</v>
      </c>
      <c r="BU30" s="16">
        <v>49555</v>
      </c>
      <c r="BV30" s="16">
        <v>63788</v>
      </c>
      <c r="BW30" s="16">
        <v>58218</v>
      </c>
      <c r="BX30" s="16">
        <v>47944</v>
      </c>
      <c r="BY30" s="16">
        <v>55700</v>
      </c>
      <c r="BZ30" s="16">
        <v>49345</v>
      </c>
      <c r="CA30" s="16">
        <v>60178</v>
      </c>
      <c r="CB30" s="16">
        <f t="shared" si="76"/>
        <v>632128</v>
      </c>
      <c r="CC30" s="16">
        <v>58301</v>
      </c>
      <c r="CD30" s="16">
        <v>48958</v>
      </c>
      <c r="CE30" s="16">
        <v>52290</v>
      </c>
      <c r="CF30" s="16">
        <v>49041</v>
      </c>
      <c r="CG30" s="16">
        <v>61296</v>
      </c>
      <c r="CH30" s="16">
        <v>53416</v>
      </c>
      <c r="CI30" s="16">
        <v>71082</v>
      </c>
      <c r="CJ30" s="16">
        <v>64220</v>
      </c>
      <c r="CK30" s="16">
        <v>48643</v>
      </c>
      <c r="CL30" s="16">
        <v>53384</v>
      </c>
      <c r="CM30" s="16">
        <v>54420</v>
      </c>
      <c r="CN30" s="16">
        <v>61612</v>
      </c>
      <c r="CO30" s="16">
        <f t="shared" si="77"/>
        <v>676663</v>
      </c>
      <c r="CP30" s="16">
        <v>58000</v>
      </c>
      <c r="CQ30" s="16">
        <v>45276</v>
      </c>
      <c r="CR30" s="16">
        <v>43004</v>
      </c>
      <c r="CS30" s="16">
        <v>53857</v>
      </c>
      <c r="CT30" s="16">
        <v>61619</v>
      </c>
      <c r="CU30" s="16">
        <v>56338</v>
      </c>
      <c r="CV30" s="16">
        <v>73694</v>
      </c>
      <c r="CW30" s="16">
        <v>64443</v>
      </c>
      <c r="CX30" s="16">
        <v>95281</v>
      </c>
      <c r="CY30" s="16">
        <v>53633</v>
      </c>
      <c r="CZ30" s="16">
        <v>52847</v>
      </c>
      <c r="DA30" s="16">
        <v>66610</v>
      </c>
      <c r="DB30" s="16">
        <f t="shared" si="78"/>
        <v>724602</v>
      </c>
      <c r="DC30" s="16">
        <v>62349</v>
      </c>
      <c r="DD30" s="16">
        <v>52771</v>
      </c>
      <c r="DE30" s="16">
        <v>61942</v>
      </c>
      <c r="DF30" s="16">
        <v>55452</v>
      </c>
      <c r="DG30" s="16">
        <v>64261</v>
      </c>
      <c r="DH30" s="16">
        <v>55421</v>
      </c>
      <c r="DI30" s="16">
        <v>68922</v>
      </c>
      <c r="DJ30" s="16">
        <v>70813</v>
      </c>
      <c r="DK30" s="16">
        <v>55233</v>
      </c>
      <c r="DL30" s="16">
        <v>60124</v>
      </c>
      <c r="DM30" s="16">
        <v>58229</v>
      </c>
      <c r="DN30" s="16">
        <v>70127</v>
      </c>
      <c r="DO30" s="16">
        <f t="shared" si="86"/>
        <v>735644</v>
      </c>
      <c r="DP30" s="16">
        <v>66936</v>
      </c>
      <c r="DQ30" s="16">
        <v>53841</v>
      </c>
      <c r="DR30" s="16">
        <v>57099</v>
      </c>
      <c r="DS30" s="16">
        <v>63576</v>
      </c>
      <c r="DT30" s="16">
        <v>66821</v>
      </c>
      <c r="DU30" s="16">
        <v>59943</v>
      </c>
      <c r="DV30" s="16">
        <v>77551</v>
      </c>
      <c r="DW30" s="16">
        <v>76365</v>
      </c>
      <c r="DX30" s="16">
        <v>60112</v>
      </c>
      <c r="DY30" s="16">
        <v>62815</v>
      </c>
      <c r="DZ30" s="16">
        <v>59681</v>
      </c>
      <c r="EA30" s="16">
        <v>69534</v>
      </c>
      <c r="EB30" s="16"/>
      <c r="EC30" s="16">
        <v>72290</v>
      </c>
      <c r="ED30" s="16">
        <v>63928</v>
      </c>
      <c r="EE30" s="16">
        <v>42049</v>
      </c>
      <c r="EF30" s="16">
        <v>8021</v>
      </c>
      <c r="EG30" s="16">
        <v>20495</v>
      </c>
      <c r="EH30" s="16">
        <v>33402</v>
      </c>
      <c r="EI30" s="16">
        <v>48866</v>
      </c>
      <c r="EJ30" s="16">
        <v>49359</v>
      </c>
      <c r="EK30" s="16">
        <v>55866</v>
      </c>
      <c r="EL30" s="16">
        <v>65661</v>
      </c>
      <c r="EM30" s="16">
        <v>66795</v>
      </c>
      <c r="EN30" s="16">
        <v>70257</v>
      </c>
      <c r="EO30" s="16"/>
      <c r="EP30" s="150">
        <v>68827</v>
      </c>
      <c r="EQ30" s="150">
        <v>38350</v>
      </c>
      <c r="ER30" s="16">
        <v>62827</v>
      </c>
      <c r="ES30" s="16">
        <v>62165</v>
      </c>
      <c r="ET30" s="16">
        <v>73620</v>
      </c>
      <c r="EU30" s="16">
        <v>71282</v>
      </c>
      <c r="EV30" s="16">
        <v>85771</v>
      </c>
      <c r="EW30" s="16">
        <v>94865</v>
      </c>
      <c r="EX30" s="136">
        <v>73249</v>
      </c>
      <c r="EY30" s="16">
        <v>81294</v>
      </c>
      <c r="EZ30" s="16">
        <v>70314</v>
      </c>
      <c r="FA30" s="16">
        <v>81160</v>
      </c>
      <c r="FB30" s="16"/>
      <c r="FC30" s="150">
        <v>75512</v>
      </c>
      <c r="FD30" s="150">
        <v>68494</v>
      </c>
      <c r="FE30" s="16"/>
      <c r="FF30" s="16"/>
      <c r="FG30" s="16"/>
      <c r="FH30" s="16"/>
      <c r="FI30" s="16"/>
      <c r="FJ30" s="16"/>
      <c r="FK30" s="136"/>
      <c r="FL30" s="16"/>
      <c r="FM30" s="16"/>
      <c r="FN30" s="16"/>
      <c r="FO30" s="16"/>
    </row>
    <row r="31" spans="2:171" x14ac:dyDescent="0.2">
      <c r="B31" s="15" t="s">
        <v>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35204</v>
      </c>
      <c r="M31" s="17">
        <v>178202</v>
      </c>
      <c r="N31" s="17">
        <v>185898</v>
      </c>
      <c r="O31" s="17">
        <f t="shared" si="71"/>
        <v>399304</v>
      </c>
      <c r="P31" s="17">
        <v>186844</v>
      </c>
      <c r="Q31" s="17">
        <v>171226</v>
      </c>
      <c r="R31" s="17">
        <v>191340</v>
      </c>
      <c r="S31" s="17">
        <v>188908</v>
      </c>
      <c r="T31" s="17">
        <v>193680</v>
      </c>
      <c r="U31" s="17">
        <v>193730</v>
      </c>
      <c r="V31" s="17">
        <v>192996</v>
      </c>
      <c r="W31" s="17">
        <v>198618</v>
      </c>
      <c r="X31" s="17">
        <v>193474</v>
      </c>
      <c r="Y31" s="17">
        <v>203886</v>
      </c>
      <c r="Z31" s="17">
        <v>199732</v>
      </c>
      <c r="AA31" s="17">
        <v>201938</v>
      </c>
      <c r="AB31" s="17">
        <f t="shared" si="72"/>
        <v>2316372</v>
      </c>
      <c r="AC31" s="17">
        <v>206668</v>
      </c>
      <c r="AD31" s="17">
        <v>197576</v>
      </c>
      <c r="AE31" s="17">
        <v>213034</v>
      </c>
      <c r="AF31" s="17">
        <v>196392</v>
      </c>
      <c r="AG31" s="17">
        <v>213933</v>
      </c>
      <c r="AH31" s="17">
        <v>209047</v>
      </c>
      <c r="AI31" s="17">
        <v>216195</v>
      </c>
      <c r="AJ31" s="17">
        <v>229008</v>
      </c>
      <c r="AK31" s="17">
        <v>217071</v>
      </c>
      <c r="AL31" s="17">
        <v>225989</v>
      </c>
      <c r="AM31" s="17">
        <v>226243</v>
      </c>
      <c r="AN31" s="17">
        <v>221181</v>
      </c>
      <c r="AO31" s="17">
        <f t="shared" si="73"/>
        <v>2572337</v>
      </c>
      <c r="AP31" s="17">
        <v>217064</v>
      </c>
      <c r="AQ31" s="17">
        <v>208282</v>
      </c>
      <c r="AR31" s="17">
        <v>223384</v>
      </c>
      <c r="AS31" s="17">
        <v>223533</v>
      </c>
      <c r="AT31" s="17">
        <v>230739</v>
      </c>
      <c r="AU31" s="17">
        <v>227115</v>
      </c>
      <c r="AV31" s="17">
        <v>238626</v>
      </c>
      <c r="AW31" s="17">
        <v>242906</v>
      </c>
      <c r="AX31" s="17">
        <v>233851</v>
      </c>
      <c r="AY31" s="17">
        <v>256063</v>
      </c>
      <c r="AZ31" s="17">
        <v>246591</v>
      </c>
      <c r="BA31" s="17">
        <v>247035</v>
      </c>
      <c r="BB31" s="17">
        <f t="shared" si="74"/>
        <v>2795189</v>
      </c>
      <c r="BC31" s="17">
        <v>240275</v>
      </c>
      <c r="BD31" s="17">
        <v>225613</v>
      </c>
      <c r="BE31" s="17">
        <v>241364</v>
      </c>
      <c r="BF31" s="17">
        <v>228208</v>
      </c>
      <c r="BG31" s="17">
        <v>245970</v>
      </c>
      <c r="BH31" s="17">
        <v>242431</v>
      </c>
      <c r="BI31" s="17">
        <v>246558</v>
      </c>
      <c r="BJ31" s="17">
        <v>256797</v>
      </c>
      <c r="BK31" s="17">
        <v>251903</v>
      </c>
      <c r="BL31" s="17">
        <v>263392</v>
      </c>
      <c r="BM31" s="17">
        <v>258241</v>
      </c>
      <c r="BN31" s="17">
        <v>248609</v>
      </c>
      <c r="BO31" s="17">
        <f t="shared" si="75"/>
        <v>2949361</v>
      </c>
      <c r="BP31" s="17">
        <v>257892</v>
      </c>
      <c r="BQ31" s="17">
        <v>245649</v>
      </c>
      <c r="BR31" s="17">
        <v>242084</v>
      </c>
      <c r="BS31" s="17">
        <v>249709</v>
      </c>
      <c r="BT31" s="17">
        <v>251357</v>
      </c>
      <c r="BU31" s="17">
        <v>249791</v>
      </c>
      <c r="BV31" s="17">
        <v>256954</v>
      </c>
      <c r="BW31" s="17">
        <v>259409</v>
      </c>
      <c r="BX31" s="17">
        <v>261617</v>
      </c>
      <c r="BY31" s="17">
        <v>275905</v>
      </c>
      <c r="BZ31" s="17">
        <v>262894</v>
      </c>
      <c r="CA31" s="17">
        <v>256880</v>
      </c>
      <c r="CB31" s="17">
        <f t="shared" si="76"/>
        <v>3070141</v>
      </c>
      <c r="CC31" s="17">
        <v>273996</v>
      </c>
      <c r="CD31" s="17">
        <v>236309</v>
      </c>
      <c r="CE31" s="17">
        <v>252044</v>
      </c>
      <c r="CF31" s="17">
        <v>275763</v>
      </c>
      <c r="CG31" s="17">
        <v>269241</v>
      </c>
      <c r="CH31" s="17">
        <v>266066</v>
      </c>
      <c r="CI31" s="17">
        <v>268217</v>
      </c>
      <c r="CJ31" s="17">
        <v>275238</v>
      </c>
      <c r="CK31" s="17">
        <v>262123</v>
      </c>
      <c r="CL31" s="17">
        <v>280032</v>
      </c>
      <c r="CM31" s="17">
        <v>274344</v>
      </c>
      <c r="CN31" s="17">
        <v>277563</v>
      </c>
      <c r="CO31" s="17">
        <f t="shared" si="77"/>
        <v>3210936</v>
      </c>
      <c r="CP31" s="17">
        <v>261754</v>
      </c>
      <c r="CQ31" s="17">
        <v>239173</v>
      </c>
      <c r="CR31" s="17">
        <v>224189</v>
      </c>
      <c r="CS31" s="17">
        <v>272370</v>
      </c>
      <c r="CT31" s="17">
        <v>277859</v>
      </c>
      <c r="CU31" s="17">
        <v>268273</v>
      </c>
      <c r="CV31" s="17">
        <v>276319</v>
      </c>
      <c r="CW31" s="17">
        <v>293945</v>
      </c>
      <c r="CX31" s="17">
        <v>417756</v>
      </c>
      <c r="CY31" s="17">
        <v>296814</v>
      </c>
      <c r="CZ31" s="17">
        <v>295556</v>
      </c>
      <c r="DA31" s="17">
        <v>292998</v>
      </c>
      <c r="DB31" s="17">
        <f t="shared" si="78"/>
        <v>3417006</v>
      </c>
      <c r="DC31" s="17">
        <v>275170</v>
      </c>
      <c r="DD31" s="17">
        <v>259517</v>
      </c>
      <c r="DE31" s="17">
        <v>289986</v>
      </c>
      <c r="DF31" s="17">
        <v>279743</v>
      </c>
      <c r="DG31" s="17">
        <v>292771</v>
      </c>
      <c r="DH31" s="17">
        <v>271836</v>
      </c>
      <c r="DI31" s="17">
        <v>282631</v>
      </c>
      <c r="DJ31" s="17">
        <v>303202</v>
      </c>
      <c r="DK31" s="17">
        <v>293375</v>
      </c>
      <c r="DL31" s="17">
        <v>308178</v>
      </c>
      <c r="DM31" s="17">
        <v>309879</v>
      </c>
      <c r="DN31" s="17">
        <v>302916</v>
      </c>
      <c r="DO31" s="17">
        <f t="shared" si="86"/>
        <v>3469204</v>
      </c>
      <c r="DP31" s="17">
        <v>289669</v>
      </c>
      <c r="DQ31" s="17">
        <v>273183</v>
      </c>
      <c r="DR31" s="17">
        <v>304527</v>
      </c>
      <c r="DS31" s="17">
        <v>288668</v>
      </c>
      <c r="DT31" s="17">
        <v>308279</v>
      </c>
      <c r="DU31" s="17">
        <v>298146</v>
      </c>
      <c r="DV31" s="17">
        <v>303039</v>
      </c>
      <c r="DW31" s="17">
        <v>317695</v>
      </c>
      <c r="DX31" s="17">
        <v>300193</v>
      </c>
      <c r="DY31" s="17">
        <v>317498</v>
      </c>
      <c r="DZ31" s="17">
        <v>305018</v>
      </c>
      <c r="EA31" s="17">
        <v>304955</v>
      </c>
      <c r="EB31" s="17"/>
      <c r="EC31" s="17">
        <v>306155</v>
      </c>
      <c r="ED31" s="17">
        <v>293368</v>
      </c>
      <c r="EE31" s="17">
        <v>222782</v>
      </c>
      <c r="EF31" s="17">
        <v>105666</v>
      </c>
      <c r="EG31" s="17">
        <v>152418</v>
      </c>
      <c r="EH31" s="17">
        <v>201592</v>
      </c>
      <c r="EI31" s="17">
        <v>249558</v>
      </c>
      <c r="EJ31" s="17">
        <v>278800</v>
      </c>
      <c r="EK31" s="17">
        <v>287982</v>
      </c>
      <c r="EL31" s="17">
        <v>322112</v>
      </c>
      <c r="EM31" s="17">
        <v>322117</v>
      </c>
      <c r="EN31" s="17">
        <v>301306</v>
      </c>
      <c r="EO31" s="17"/>
      <c r="EP31" s="151">
        <v>306147</v>
      </c>
      <c r="EQ31" s="151">
        <v>263938</v>
      </c>
      <c r="ER31" s="17">
        <v>274605</v>
      </c>
      <c r="ES31" s="17">
        <v>289153</v>
      </c>
      <c r="ET31" s="17">
        <v>310158</v>
      </c>
      <c r="EU31" s="17">
        <v>306825</v>
      </c>
      <c r="EV31" s="17">
        <v>312839</v>
      </c>
      <c r="EW31" s="17">
        <v>323773</v>
      </c>
      <c r="EX31" s="139">
        <v>320080</v>
      </c>
      <c r="EY31" s="17">
        <v>332305</v>
      </c>
      <c r="EZ31" s="17">
        <v>313782</v>
      </c>
      <c r="FA31" s="17">
        <v>332147</v>
      </c>
      <c r="FB31" s="17"/>
      <c r="FC31" s="151">
        <v>292494</v>
      </c>
      <c r="FD31" s="151">
        <v>280512</v>
      </c>
      <c r="FE31" s="17"/>
      <c r="FF31" s="17"/>
      <c r="FG31" s="17"/>
      <c r="FH31" s="17"/>
      <c r="FI31" s="17"/>
      <c r="FJ31" s="17"/>
      <c r="FK31" s="139"/>
      <c r="FL31" s="17"/>
      <c r="FM31" s="17"/>
      <c r="FN31" s="17"/>
      <c r="FO31" s="17"/>
    </row>
    <row r="32" spans="2:171" ht="15" x14ac:dyDescent="0.25">
      <c r="B32" s="13" t="s">
        <v>37</v>
      </c>
      <c r="C32" s="14">
        <f>SUM(C33:C34)</f>
        <v>0</v>
      </c>
      <c r="D32" s="14">
        <f t="shared" ref="D32:N32" si="89">SUM(D33:D34)</f>
        <v>0</v>
      </c>
      <c r="E32" s="14">
        <f t="shared" si="89"/>
        <v>0</v>
      </c>
      <c r="F32" s="14">
        <f t="shared" si="89"/>
        <v>0</v>
      </c>
      <c r="G32" s="14">
        <f t="shared" si="89"/>
        <v>0</v>
      </c>
      <c r="H32" s="14">
        <f t="shared" si="89"/>
        <v>0</v>
      </c>
      <c r="I32" s="14">
        <f t="shared" si="89"/>
        <v>0</v>
      </c>
      <c r="J32" s="14">
        <f t="shared" si="89"/>
        <v>0</v>
      </c>
      <c r="K32" s="14">
        <f t="shared" si="89"/>
        <v>0</v>
      </c>
      <c r="L32" s="14">
        <f t="shared" si="89"/>
        <v>33470</v>
      </c>
      <c r="M32" s="14">
        <f t="shared" si="89"/>
        <v>155784</v>
      </c>
      <c r="N32" s="14">
        <f t="shared" si="89"/>
        <v>174860</v>
      </c>
      <c r="O32" s="14">
        <f t="shared" si="71"/>
        <v>364114</v>
      </c>
      <c r="P32" s="14">
        <f>SUM(P33:P34)</f>
        <v>156684</v>
      </c>
      <c r="Q32" s="14">
        <f t="shared" ref="Q32:AA32" si="90">SUM(Q33:Q34)</f>
        <v>148882</v>
      </c>
      <c r="R32" s="14">
        <f t="shared" si="90"/>
        <v>171530</v>
      </c>
      <c r="S32" s="14">
        <f t="shared" si="90"/>
        <v>174994</v>
      </c>
      <c r="T32" s="14">
        <f t="shared" si="90"/>
        <v>176546</v>
      </c>
      <c r="U32" s="14">
        <f t="shared" si="90"/>
        <v>170684</v>
      </c>
      <c r="V32" s="14">
        <f t="shared" si="90"/>
        <v>189632</v>
      </c>
      <c r="W32" s="14">
        <f t="shared" si="90"/>
        <v>181474</v>
      </c>
      <c r="X32" s="14">
        <f t="shared" si="90"/>
        <v>174534</v>
      </c>
      <c r="Y32" s="14">
        <f t="shared" si="90"/>
        <v>178230</v>
      </c>
      <c r="Z32" s="14">
        <f t="shared" si="90"/>
        <v>168738</v>
      </c>
      <c r="AA32" s="14">
        <f t="shared" si="90"/>
        <v>183202</v>
      </c>
      <c r="AB32" s="14">
        <f t="shared" si="72"/>
        <v>2075130</v>
      </c>
      <c r="AC32" s="14">
        <f>SUM(AC33:AC34)</f>
        <v>178624</v>
      </c>
      <c r="AD32" s="14">
        <f t="shared" ref="AD32:AN32" si="91">SUM(AD33:AD34)</f>
        <v>173006</v>
      </c>
      <c r="AE32" s="14">
        <f t="shared" si="91"/>
        <v>188530</v>
      </c>
      <c r="AF32" s="14">
        <f t="shared" si="91"/>
        <v>176042</v>
      </c>
      <c r="AG32" s="14">
        <f t="shared" si="91"/>
        <v>189433</v>
      </c>
      <c r="AH32" s="14">
        <f t="shared" si="91"/>
        <v>177534</v>
      </c>
      <c r="AI32" s="14">
        <f t="shared" si="91"/>
        <v>200586</v>
      </c>
      <c r="AJ32" s="14">
        <f t="shared" si="91"/>
        <v>199441</v>
      </c>
      <c r="AK32" s="14">
        <f t="shared" si="91"/>
        <v>188025</v>
      </c>
      <c r="AL32" s="14">
        <f t="shared" si="91"/>
        <v>194898</v>
      </c>
      <c r="AM32" s="14">
        <f t="shared" si="91"/>
        <v>187329</v>
      </c>
      <c r="AN32" s="14">
        <f t="shared" si="91"/>
        <v>191931</v>
      </c>
      <c r="AO32" s="14">
        <f t="shared" si="73"/>
        <v>2245379</v>
      </c>
      <c r="AP32" s="14">
        <f>SUM(AP33:AP34)</f>
        <v>195382</v>
      </c>
      <c r="AQ32" s="14">
        <f t="shared" ref="AQ32:BA32" si="92">SUM(AQ33:AQ34)</f>
        <v>183874</v>
      </c>
      <c r="AR32" s="14">
        <f t="shared" si="92"/>
        <v>201560</v>
      </c>
      <c r="AS32" s="14">
        <f t="shared" si="92"/>
        <v>202729</v>
      </c>
      <c r="AT32" s="14">
        <f t="shared" si="92"/>
        <v>215691</v>
      </c>
      <c r="AU32" s="14">
        <f t="shared" si="92"/>
        <v>200083</v>
      </c>
      <c r="AV32" s="14">
        <f t="shared" si="92"/>
        <v>218341</v>
      </c>
      <c r="AW32" s="14">
        <f t="shared" si="92"/>
        <v>217105</v>
      </c>
      <c r="AX32" s="14">
        <f t="shared" si="92"/>
        <v>199091</v>
      </c>
      <c r="AY32" s="14">
        <f t="shared" si="92"/>
        <v>204166</v>
      </c>
      <c r="AZ32" s="14">
        <f t="shared" si="92"/>
        <v>194036</v>
      </c>
      <c r="BA32" s="14">
        <f t="shared" si="92"/>
        <v>200318</v>
      </c>
      <c r="BB32" s="14">
        <f t="shared" si="74"/>
        <v>2432376</v>
      </c>
      <c r="BC32" s="14">
        <f>SUM(BC33:BC34)</f>
        <v>199351</v>
      </c>
      <c r="BD32" s="14">
        <f t="shared" ref="BD32:BN32" si="93">SUM(BD33:BD34)</f>
        <v>183421</v>
      </c>
      <c r="BE32" s="14">
        <f t="shared" si="93"/>
        <v>200925</v>
      </c>
      <c r="BF32" s="14">
        <f t="shared" si="93"/>
        <v>205218</v>
      </c>
      <c r="BG32" s="14">
        <f t="shared" si="93"/>
        <v>208118</v>
      </c>
      <c r="BH32" s="14">
        <f t="shared" si="93"/>
        <v>192198</v>
      </c>
      <c r="BI32" s="14">
        <f t="shared" si="93"/>
        <v>215190</v>
      </c>
      <c r="BJ32" s="14">
        <f t="shared" si="93"/>
        <v>218024</v>
      </c>
      <c r="BK32" s="14">
        <f t="shared" si="93"/>
        <v>197617</v>
      </c>
      <c r="BL32" s="14">
        <f t="shared" si="93"/>
        <v>208112</v>
      </c>
      <c r="BM32" s="14">
        <f t="shared" si="93"/>
        <v>196619</v>
      </c>
      <c r="BN32" s="14">
        <f t="shared" si="93"/>
        <v>201490</v>
      </c>
      <c r="BO32" s="14">
        <f t="shared" si="75"/>
        <v>2426283</v>
      </c>
      <c r="BP32" s="14">
        <v>203904</v>
      </c>
      <c r="BQ32" s="14">
        <v>191639</v>
      </c>
      <c r="BR32" s="14">
        <v>191579</v>
      </c>
      <c r="BS32" s="14">
        <v>204145</v>
      </c>
      <c r="BT32" s="14">
        <v>212160</v>
      </c>
      <c r="BU32" s="14">
        <v>201885</v>
      </c>
      <c r="BV32" s="14">
        <v>231920</v>
      </c>
      <c r="BW32" s="14">
        <v>224970</v>
      </c>
      <c r="BX32" s="14">
        <v>214392</v>
      </c>
      <c r="BY32" s="14">
        <v>217067</v>
      </c>
      <c r="BZ32" s="14">
        <v>202017</v>
      </c>
      <c r="CA32" s="14">
        <v>212812</v>
      </c>
      <c r="CB32" s="14">
        <f t="shared" si="76"/>
        <v>2508490</v>
      </c>
      <c r="CC32" s="14">
        <v>218225</v>
      </c>
      <c r="CD32" s="14">
        <v>193623</v>
      </c>
      <c r="CE32" s="14">
        <v>198610</v>
      </c>
      <c r="CF32" s="14">
        <v>203128</v>
      </c>
      <c r="CG32" s="14">
        <v>211841</v>
      </c>
      <c r="CH32" s="14">
        <v>199011</v>
      </c>
      <c r="CI32" s="14">
        <v>229831</v>
      </c>
      <c r="CJ32" s="14">
        <v>227847</v>
      </c>
      <c r="CK32" s="14">
        <v>204988</v>
      </c>
      <c r="CL32" s="14">
        <v>209271</v>
      </c>
      <c r="CM32" s="14">
        <v>203377</v>
      </c>
      <c r="CN32" s="14">
        <v>218555</v>
      </c>
      <c r="CO32" s="14">
        <f t="shared" si="77"/>
        <v>2518307</v>
      </c>
      <c r="CP32" s="14">
        <f>SUM(CP33:CP34)</f>
        <v>207141</v>
      </c>
      <c r="CQ32" s="14">
        <v>182465</v>
      </c>
      <c r="CR32" s="14">
        <f>SUM(CR33:CR34)</f>
        <v>174217</v>
      </c>
      <c r="CS32" s="14">
        <f>SUM(CS33:CS34)</f>
        <v>203905</v>
      </c>
      <c r="CT32" s="14">
        <f>SUM(CT33:CT34)</f>
        <v>224848</v>
      </c>
      <c r="CU32" s="14">
        <f>SUM(CU33:CU34)</f>
        <v>210756</v>
      </c>
      <c r="CV32" s="14">
        <f t="shared" ref="CV32:DA32" si="94">SUM(CV33:CV34)</f>
        <v>243812</v>
      </c>
      <c r="CW32" s="14">
        <f t="shared" si="94"/>
        <v>236771</v>
      </c>
      <c r="CX32" s="14">
        <f t="shared" si="94"/>
        <v>207630</v>
      </c>
      <c r="CY32" s="14">
        <f t="shared" si="94"/>
        <v>207789</v>
      </c>
      <c r="CZ32" s="14">
        <f t="shared" si="94"/>
        <v>206861</v>
      </c>
      <c r="DA32" s="14">
        <f t="shared" si="94"/>
        <v>223345</v>
      </c>
      <c r="DB32" s="14">
        <f t="shared" si="78"/>
        <v>2529540</v>
      </c>
      <c r="DC32" s="14">
        <f>+SUM(DC33:DC34)</f>
        <v>216239</v>
      </c>
      <c r="DD32" s="14">
        <f>+SUM(DD33:DD34)</f>
        <v>201571</v>
      </c>
      <c r="DE32" s="14">
        <f t="shared" ref="DE32:DN32" si="95">SUM(DE33:DE34)</f>
        <v>219663</v>
      </c>
      <c r="DF32" s="14">
        <f t="shared" si="95"/>
        <v>216896</v>
      </c>
      <c r="DG32" s="14">
        <f t="shared" si="95"/>
        <v>233867</v>
      </c>
      <c r="DH32" s="14">
        <f t="shared" si="95"/>
        <v>211308</v>
      </c>
      <c r="DI32" s="14">
        <f t="shared" si="95"/>
        <v>240679</v>
      </c>
      <c r="DJ32" s="14">
        <f t="shared" si="95"/>
        <v>244894</v>
      </c>
      <c r="DK32" s="14">
        <f t="shared" si="95"/>
        <v>214902</v>
      </c>
      <c r="DL32" s="14">
        <f t="shared" si="95"/>
        <v>222511</v>
      </c>
      <c r="DM32" s="14">
        <f t="shared" si="95"/>
        <v>214528</v>
      </c>
      <c r="DN32" s="14">
        <f t="shared" si="95"/>
        <v>229626</v>
      </c>
      <c r="DO32" s="14">
        <f t="shared" si="86"/>
        <v>2666684</v>
      </c>
      <c r="DP32" s="14">
        <f>+SUM(DP33:DP34)</f>
        <v>226953</v>
      </c>
      <c r="DQ32" s="14">
        <f>+SUM(DQ33:DQ34)</f>
        <v>201890</v>
      </c>
      <c r="DR32" s="14">
        <f t="shared" ref="DR32:DX32" si="96">SUM(DR33:DR34)</f>
        <v>218278</v>
      </c>
      <c r="DS32" s="14">
        <f t="shared" si="96"/>
        <v>220522</v>
      </c>
      <c r="DT32" s="14">
        <f t="shared" si="96"/>
        <v>233771</v>
      </c>
      <c r="DU32" s="14">
        <f t="shared" si="96"/>
        <v>210865</v>
      </c>
      <c r="DV32" s="14">
        <f t="shared" si="96"/>
        <v>245229</v>
      </c>
      <c r="DW32" s="14">
        <f t="shared" si="96"/>
        <v>251497</v>
      </c>
      <c r="DX32" s="14">
        <f t="shared" si="96"/>
        <v>221878</v>
      </c>
      <c r="DY32" s="14">
        <v>229382</v>
      </c>
      <c r="DZ32" s="14">
        <v>216237</v>
      </c>
      <c r="EA32" s="14">
        <v>230275</v>
      </c>
      <c r="EB32" s="14">
        <f t="shared" si="88"/>
        <v>2706777</v>
      </c>
      <c r="EC32" s="14">
        <v>232123</v>
      </c>
      <c r="ED32" s="14">
        <v>222265</v>
      </c>
      <c r="EE32" s="14">
        <v>150860</v>
      </c>
      <c r="EF32" s="14">
        <v>65024</v>
      </c>
      <c r="EG32" s="14">
        <v>108199</v>
      </c>
      <c r="EH32" s="14">
        <v>141247</v>
      </c>
      <c r="EI32" s="14">
        <v>170242</v>
      </c>
      <c r="EJ32" s="14">
        <v>174322</v>
      </c>
      <c r="EK32" s="14">
        <v>190918</v>
      </c>
      <c r="EL32" s="14">
        <v>220517</v>
      </c>
      <c r="EM32" s="14">
        <v>223335</v>
      </c>
      <c r="EN32" s="14">
        <v>225350</v>
      </c>
      <c r="EO32" s="14">
        <f>+SUM(EC32:EN32)</f>
        <v>2124402</v>
      </c>
      <c r="EP32" s="149">
        <v>218604</v>
      </c>
      <c r="EQ32" s="149">
        <v>161189</v>
      </c>
      <c r="ER32" s="14">
        <v>199998</v>
      </c>
      <c r="ES32" s="14">
        <v>213321</v>
      </c>
      <c r="ET32" s="14">
        <v>234646</v>
      </c>
      <c r="EU32" s="14">
        <v>223386</v>
      </c>
      <c r="EV32" s="14">
        <v>237282</v>
      </c>
      <c r="EW32" s="14">
        <v>252539</v>
      </c>
      <c r="EX32" s="130">
        <v>226863</v>
      </c>
      <c r="EY32" s="14">
        <v>242927</v>
      </c>
      <c r="EZ32" s="14">
        <v>229583</v>
      </c>
      <c r="FA32" s="14">
        <v>235943</v>
      </c>
      <c r="FB32" s="14">
        <f>+SUM(EP32:FA32)</f>
        <v>2676281</v>
      </c>
      <c r="FC32" s="149">
        <v>225447</v>
      </c>
      <c r="FD32" s="149">
        <v>218016</v>
      </c>
      <c r="FE32" s="14"/>
      <c r="FF32" s="14"/>
      <c r="FG32" s="14"/>
      <c r="FH32" s="14"/>
      <c r="FI32" s="14"/>
      <c r="FJ32" s="14"/>
      <c r="FK32" s="130"/>
      <c r="FL32" s="14"/>
      <c r="FM32" s="14"/>
      <c r="FN32" s="14"/>
      <c r="FO32" s="14">
        <f>+SUM(FC32:FN32)</f>
        <v>443463</v>
      </c>
    </row>
    <row r="33" spans="2:171" x14ac:dyDescent="0.2">
      <c r="B33" s="15" t="s">
        <v>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8818</v>
      </c>
      <c r="M33" s="16">
        <v>35790</v>
      </c>
      <c r="N33" s="16">
        <v>45956</v>
      </c>
      <c r="O33" s="16">
        <f t="shared" si="71"/>
        <v>90564</v>
      </c>
      <c r="P33" s="16">
        <v>42516</v>
      </c>
      <c r="Q33" s="16">
        <v>36082</v>
      </c>
      <c r="R33" s="16">
        <v>38186</v>
      </c>
      <c r="S33" s="16">
        <v>44374</v>
      </c>
      <c r="T33" s="16">
        <v>40806</v>
      </c>
      <c r="U33" s="16">
        <v>41228</v>
      </c>
      <c r="V33" s="16">
        <v>56528</v>
      </c>
      <c r="W33" s="16">
        <v>48434</v>
      </c>
      <c r="X33" s="16">
        <v>43126</v>
      </c>
      <c r="Y33" s="16">
        <v>45610</v>
      </c>
      <c r="Z33" s="16">
        <v>41572</v>
      </c>
      <c r="AA33" s="16">
        <v>51926</v>
      </c>
      <c r="AB33" s="16">
        <f t="shared" si="72"/>
        <v>530388</v>
      </c>
      <c r="AC33" s="16">
        <v>49236</v>
      </c>
      <c r="AD33" s="16">
        <v>45690</v>
      </c>
      <c r="AE33" s="16">
        <v>46076</v>
      </c>
      <c r="AF33" s="16">
        <v>46999</v>
      </c>
      <c r="AG33" s="16">
        <v>49861</v>
      </c>
      <c r="AH33" s="16">
        <v>46686</v>
      </c>
      <c r="AI33" s="16">
        <v>60483</v>
      </c>
      <c r="AJ33" s="16">
        <v>57612</v>
      </c>
      <c r="AK33" s="16">
        <v>51182</v>
      </c>
      <c r="AL33" s="16">
        <v>51358</v>
      </c>
      <c r="AM33" s="16">
        <v>49820</v>
      </c>
      <c r="AN33" s="16">
        <v>57878</v>
      </c>
      <c r="AO33" s="16">
        <f t="shared" si="73"/>
        <v>612881</v>
      </c>
      <c r="AP33" s="16">
        <v>56226</v>
      </c>
      <c r="AQ33" s="16">
        <v>50969</v>
      </c>
      <c r="AR33" s="16">
        <v>53885</v>
      </c>
      <c r="AS33" s="16">
        <v>47165</v>
      </c>
      <c r="AT33" s="16">
        <v>54832</v>
      </c>
      <c r="AU33" s="16">
        <v>51723</v>
      </c>
      <c r="AV33" s="16">
        <v>65356</v>
      </c>
      <c r="AW33" s="16">
        <v>64514</v>
      </c>
      <c r="AX33" s="16">
        <v>55293</v>
      </c>
      <c r="AY33" s="16">
        <v>55322</v>
      </c>
      <c r="AZ33" s="16">
        <v>54293</v>
      </c>
      <c r="BA33" s="16">
        <v>64800</v>
      </c>
      <c r="BB33" s="16">
        <f t="shared" si="74"/>
        <v>674378</v>
      </c>
      <c r="BC33" s="16">
        <v>61058</v>
      </c>
      <c r="BD33" s="16">
        <v>51831</v>
      </c>
      <c r="BE33" s="16">
        <v>54697</v>
      </c>
      <c r="BF33" s="16">
        <v>55340</v>
      </c>
      <c r="BG33" s="16">
        <v>55739</v>
      </c>
      <c r="BH33" s="16">
        <v>52106</v>
      </c>
      <c r="BI33" s="16">
        <v>67516</v>
      </c>
      <c r="BJ33" s="16">
        <v>65726</v>
      </c>
      <c r="BK33" s="16">
        <v>54106</v>
      </c>
      <c r="BL33" s="16">
        <v>57913</v>
      </c>
      <c r="BM33" s="16">
        <v>55336</v>
      </c>
      <c r="BN33" s="16">
        <v>66769</v>
      </c>
      <c r="BO33" s="16">
        <f t="shared" si="75"/>
        <v>698137</v>
      </c>
      <c r="BP33" s="16">
        <v>64437</v>
      </c>
      <c r="BQ33" s="16">
        <v>57529</v>
      </c>
      <c r="BR33" s="16">
        <v>53725</v>
      </c>
      <c r="BS33" s="16">
        <v>56176</v>
      </c>
      <c r="BT33" s="16">
        <v>61518</v>
      </c>
      <c r="BU33" s="16">
        <v>55083</v>
      </c>
      <c r="BV33" s="16">
        <v>77088</v>
      </c>
      <c r="BW33" s="16">
        <v>69701</v>
      </c>
      <c r="BX33" s="16">
        <v>59889</v>
      </c>
      <c r="BY33" s="16">
        <v>63453</v>
      </c>
      <c r="BZ33" s="16">
        <v>57384</v>
      </c>
      <c r="CA33" s="16">
        <v>71024</v>
      </c>
      <c r="CB33" s="16">
        <f t="shared" si="76"/>
        <v>747007</v>
      </c>
      <c r="CC33" s="16">
        <v>70030</v>
      </c>
      <c r="CD33" s="16">
        <v>61387</v>
      </c>
      <c r="CE33" s="16">
        <v>61240</v>
      </c>
      <c r="CF33" s="16">
        <v>60228</v>
      </c>
      <c r="CG33" s="16">
        <v>67769</v>
      </c>
      <c r="CH33" s="16">
        <v>62575</v>
      </c>
      <c r="CI33" s="16">
        <v>87302</v>
      </c>
      <c r="CJ33" s="16">
        <v>78950</v>
      </c>
      <c r="CK33" s="16">
        <v>64013</v>
      </c>
      <c r="CL33" s="16">
        <v>66124</v>
      </c>
      <c r="CM33" s="16">
        <v>65284</v>
      </c>
      <c r="CN33" s="16">
        <v>77560</v>
      </c>
      <c r="CO33" s="16">
        <f t="shared" si="77"/>
        <v>822462</v>
      </c>
      <c r="CP33" s="16">
        <v>72382</v>
      </c>
      <c r="CQ33" s="16">
        <v>58778</v>
      </c>
      <c r="CR33" s="16">
        <v>55029</v>
      </c>
      <c r="CS33" s="16">
        <v>66016</v>
      </c>
      <c r="CT33" s="16">
        <v>69868</v>
      </c>
      <c r="CU33" s="16">
        <v>64909</v>
      </c>
      <c r="CV33" s="16">
        <v>92085</v>
      </c>
      <c r="CW33" s="16">
        <v>81557</v>
      </c>
      <c r="CX33" s="16">
        <v>65675</v>
      </c>
      <c r="CY33" s="16">
        <v>65893</v>
      </c>
      <c r="CZ33" s="16">
        <v>65601</v>
      </c>
      <c r="DA33" s="16">
        <v>81549</v>
      </c>
      <c r="DB33" s="16">
        <f t="shared" si="78"/>
        <v>839342</v>
      </c>
      <c r="DC33" s="16">
        <v>76627</v>
      </c>
      <c r="DD33" s="16">
        <v>67211</v>
      </c>
      <c r="DE33" s="16">
        <v>73800</v>
      </c>
      <c r="DF33" s="16">
        <v>67704</v>
      </c>
      <c r="DG33" s="16">
        <v>72596</v>
      </c>
      <c r="DH33" s="16">
        <v>64429</v>
      </c>
      <c r="DI33" s="16">
        <v>88046</v>
      </c>
      <c r="DJ33" s="16">
        <v>87512</v>
      </c>
      <c r="DK33" s="16">
        <v>70073</v>
      </c>
      <c r="DL33" s="16">
        <v>72879</v>
      </c>
      <c r="DM33" s="16">
        <v>70334</v>
      </c>
      <c r="DN33" s="16">
        <v>85619</v>
      </c>
      <c r="DO33" s="16">
        <f t="shared" si="86"/>
        <v>896830</v>
      </c>
      <c r="DP33" s="16">
        <v>83896</v>
      </c>
      <c r="DQ33" s="16">
        <v>68531</v>
      </c>
      <c r="DR33" s="16">
        <v>73524</v>
      </c>
      <c r="DS33" s="16">
        <v>77270</v>
      </c>
      <c r="DT33" s="16">
        <v>76690</v>
      </c>
      <c r="DU33" s="16">
        <v>70072</v>
      </c>
      <c r="DV33" s="16">
        <v>96050</v>
      </c>
      <c r="DW33" s="16">
        <v>94317</v>
      </c>
      <c r="DX33" s="16">
        <v>75368</v>
      </c>
      <c r="DY33" s="16">
        <v>75672</v>
      </c>
      <c r="DZ33" s="16">
        <v>71982</v>
      </c>
      <c r="EA33" s="16">
        <v>84042</v>
      </c>
      <c r="EB33" s="16"/>
      <c r="EC33" s="16">
        <v>89958</v>
      </c>
      <c r="ED33" s="16">
        <v>84554</v>
      </c>
      <c r="EE33" s="16">
        <v>51716</v>
      </c>
      <c r="EF33" s="16">
        <v>7944</v>
      </c>
      <c r="EG33" s="16">
        <v>21569</v>
      </c>
      <c r="EH33" s="16">
        <v>35910</v>
      </c>
      <c r="EI33" s="16">
        <v>52186</v>
      </c>
      <c r="EJ33" s="16">
        <v>54952</v>
      </c>
      <c r="EK33" s="16">
        <v>66306</v>
      </c>
      <c r="EL33" s="16">
        <v>76765</v>
      </c>
      <c r="EM33" s="16">
        <v>79675</v>
      </c>
      <c r="EN33" s="16">
        <v>84535</v>
      </c>
      <c r="EO33" s="16"/>
      <c r="EP33" s="150">
        <v>80149</v>
      </c>
      <c r="EQ33" s="150">
        <v>42534</v>
      </c>
      <c r="ER33" s="16">
        <v>73633</v>
      </c>
      <c r="ES33" s="16">
        <v>75623</v>
      </c>
      <c r="ET33" s="16">
        <v>87919</v>
      </c>
      <c r="EU33" s="16">
        <v>84400</v>
      </c>
      <c r="EV33" s="16">
        <v>98341</v>
      </c>
      <c r="EW33" s="16">
        <v>106112</v>
      </c>
      <c r="EX33" s="136">
        <v>88135</v>
      </c>
      <c r="EY33" s="16">
        <v>95823</v>
      </c>
      <c r="EZ33" s="16">
        <v>88101</v>
      </c>
      <c r="FA33" s="16">
        <v>98516</v>
      </c>
      <c r="FB33" s="16"/>
      <c r="FC33" s="150">
        <v>92008</v>
      </c>
      <c r="FD33" s="150">
        <v>86876</v>
      </c>
      <c r="FE33" s="16"/>
      <c r="FF33" s="16"/>
      <c r="FG33" s="16"/>
      <c r="FH33" s="16"/>
      <c r="FI33" s="16"/>
      <c r="FJ33" s="16"/>
      <c r="FK33" s="136"/>
      <c r="FL33" s="16"/>
      <c r="FM33" s="16"/>
      <c r="FN33" s="16"/>
      <c r="FO33" s="16"/>
    </row>
    <row r="34" spans="2:171" x14ac:dyDescent="0.2">
      <c r="B34" s="15" t="s">
        <v>3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24652</v>
      </c>
      <c r="M34" s="17">
        <v>119994</v>
      </c>
      <c r="N34" s="17">
        <v>128904</v>
      </c>
      <c r="O34" s="17">
        <f t="shared" si="71"/>
        <v>273550</v>
      </c>
      <c r="P34" s="17">
        <v>114168</v>
      </c>
      <c r="Q34" s="17">
        <v>112800</v>
      </c>
      <c r="R34" s="17">
        <v>133344</v>
      </c>
      <c r="S34" s="17">
        <v>130620</v>
      </c>
      <c r="T34" s="17">
        <v>135740</v>
      </c>
      <c r="U34" s="17">
        <v>129456</v>
      </c>
      <c r="V34" s="17">
        <v>133104</v>
      </c>
      <c r="W34" s="17">
        <v>133040</v>
      </c>
      <c r="X34" s="17">
        <v>131408</v>
      </c>
      <c r="Y34" s="17">
        <v>132620</v>
      </c>
      <c r="Z34" s="17">
        <v>127166</v>
      </c>
      <c r="AA34" s="17">
        <v>131276</v>
      </c>
      <c r="AB34" s="17">
        <f t="shared" si="72"/>
        <v>1544742</v>
      </c>
      <c r="AC34" s="17">
        <v>129388</v>
      </c>
      <c r="AD34" s="17">
        <v>127316</v>
      </c>
      <c r="AE34" s="17">
        <v>142454</v>
      </c>
      <c r="AF34" s="17">
        <v>129043</v>
      </c>
      <c r="AG34" s="17">
        <v>139572</v>
      </c>
      <c r="AH34" s="17">
        <v>130848</v>
      </c>
      <c r="AI34" s="17">
        <v>140103</v>
      </c>
      <c r="AJ34" s="17">
        <v>141829</v>
      </c>
      <c r="AK34" s="17">
        <v>136843</v>
      </c>
      <c r="AL34" s="17">
        <v>143540</v>
      </c>
      <c r="AM34" s="17">
        <v>137509</v>
      </c>
      <c r="AN34" s="17">
        <v>134053</v>
      </c>
      <c r="AO34" s="17">
        <f t="shared" si="73"/>
        <v>1632498</v>
      </c>
      <c r="AP34" s="17">
        <v>139156</v>
      </c>
      <c r="AQ34" s="17">
        <v>132905</v>
      </c>
      <c r="AR34" s="17">
        <v>147675</v>
      </c>
      <c r="AS34" s="17">
        <v>155564</v>
      </c>
      <c r="AT34" s="17">
        <v>160859</v>
      </c>
      <c r="AU34" s="17">
        <v>148360</v>
      </c>
      <c r="AV34" s="17">
        <v>152985</v>
      </c>
      <c r="AW34" s="17">
        <v>152591</v>
      </c>
      <c r="AX34" s="17">
        <v>143798</v>
      </c>
      <c r="AY34" s="17">
        <v>148844</v>
      </c>
      <c r="AZ34" s="17">
        <v>139743</v>
      </c>
      <c r="BA34" s="17">
        <v>135518</v>
      </c>
      <c r="BB34" s="17">
        <f t="shared" si="74"/>
        <v>1757998</v>
      </c>
      <c r="BC34" s="17">
        <v>138293</v>
      </c>
      <c r="BD34" s="17">
        <v>131590</v>
      </c>
      <c r="BE34" s="17">
        <v>146228</v>
      </c>
      <c r="BF34" s="17">
        <v>149878</v>
      </c>
      <c r="BG34" s="17">
        <v>152379</v>
      </c>
      <c r="BH34" s="17">
        <v>140092</v>
      </c>
      <c r="BI34" s="17">
        <v>147674</v>
      </c>
      <c r="BJ34" s="17">
        <v>152298</v>
      </c>
      <c r="BK34" s="17">
        <v>143511</v>
      </c>
      <c r="BL34" s="17">
        <v>150199</v>
      </c>
      <c r="BM34" s="17">
        <v>141283</v>
      </c>
      <c r="BN34" s="17">
        <v>134721</v>
      </c>
      <c r="BO34" s="17">
        <f t="shared" si="75"/>
        <v>1728146</v>
      </c>
      <c r="BP34" s="17">
        <v>139467</v>
      </c>
      <c r="BQ34" s="17">
        <v>134110</v>
      </c>
      <c r="BR34" s="17">
        <v>137854</v>
      </c>
      <c r="BS34" s="17">
        <v>147969</v>
      </c>
      <c r="BT34" s="17">
        <v>150642</v>
      </c>
      <c r="BU34" s="17">
        <v>146802</v>
      </c>
      <c r="BV34" s="17">
        <v>154832</v>
      </c>
      <c r="BW34" s="17">
        <v>155269</v>
      </c>
      <c r="BX34" s="17">
        <v>154503</v>
      </c>
      <c r="BY34" s="17">
        <v>153614</v>
      </c>
      <c r="BZ34" s="17">
        <v>144633</v>
      </c>
      <c r="CA34" s="17">
        <v>141788</v>
      </c>
      <c r="CB34" s="17">
        <f t="shared" si="76"/>
        <v>1761483</v>
      </c>
      <c r="CC34" s="17">
        <v>148195</v>
      </c>
      <c r="CD34" s="17">
        <v>132236</v>
      </c>
      <c r="CE34" s="17">
        <v>137370</v>
      </c>
      <c r="CF34" s="17">
        <v>142900</v>
      </c>
      <c r="CG34" s="17">
        <v>144072</v>
      </c>
      <c r="CH34" s="17">
        <v>136436</v>
      </c>
      <c r="CI34" s="17">
        <v>142529</v>
      </c>
      <c r="CJ34" s="17">
        <v>148897</v>
      </c>
      <c r="CK34" s="17">
        <v>140975</v>
      </c>
      <c r="CL34" s="17">
        <v>143147</v>
      </c>
      <c r="CM34" s="17">
        <v>138093</v>
      </c>
      <c r="CN34" s="17">
        <v>140995</v>
      </c>
      <c r="CO34" s="17">
        <f t="shared" si="77"/>
        <v>1695845</v>
      </c>
      <c r="CP34" s="17">
        <v>134759</v>
      </c>
      <c r="CQ34" s="17">
        <v>123687</v>
      </c>
      <c r="CR34" s="17">
        <v>119188</v>
      </c>
      <c r="CS34" s="17">
        <v>137889</v>
      </c>
      <c r="CT34" s="17">
        <v>154980</v>
      </c>
      <c r="CU34" s="17">
        <v>145847</v>
      </c>
      <c r="CV34" s="17">
        <v>151727</v>
      </c>
      <c r="CW34" s="17">
        <v>155214</v>
      </c>
      <c r="CX34" s="17">
        <v>141955</v>
      </c>
      <c r="CY34" s="17">
        <v>141896</v>
      </c>
      <c r="CZ34" s="17">
        <v>141260</v>
      </c>
      <c r="DA34" s="17">
        <v>141796</v>
      </c>
      <c r="DB34" s="17">
        <f t="shared" si="78"/>
        <v>1690198</v>
      </c>
      <c r="DC34" s="17">
        <v>139612</v>
      </c>
      <c r="DD34" s="17">
        <v>134360</v>
      </c>
      <c r="DE34" s="17">
        <v>145863</v>
      </c>
      <c r="DF34" s="17">
        <v>149192</v>
      </c>
      <c r="DG34" s="17">
        <v>161271</v>
      </c>
      <c r="DH34" s="17">
        <v>146879</v>
      </c>
      <c r="DI34" s="17">
        <v>152633</v>
      </c>
      <c r="DJ34" s="17">
        <v>157382</v>
      </c>
      <c r="DK34" s="17">
        <v>144829</v>
      </c>
      <c r="DL34" s="17">
        <v>149632</v>
      </c>
      <c r="DM34" s="17">
        <v>144194</v>
      </c>
      <c r="DN34" s="17">
        <v>144007</v>
      </c>
      <c r="DO34" s="17">
        <f t="shared" si="86"/>
        <v>1769854</v>
      </c>
      <c r="DP34" s="17">
        <v>143057</v>
      </c>
      <c r="DQ34" s="17">
        <v>133359</v>
      </c>
      <c r="DR34" s="17">
        <v>144754</v>
      </c>
      <c r="DS34" s="17">
        <v>143252</v>
      </c>
      <c r="DT34" s="17">
        <v>157081</v>
      </c>
      <c r="DU34" s="17">
        <v>140793</v>
      </c>
      <c r="DV34" s="17">
        <v>149179</v>
      </c>
      <c r="DW34" s="17">
        <v>157180</v>
      </c>
      <c r="DX34" s="17">
        <v>146510</v>
      </c>
      <c r="DY34" s="17">
        <v>153710</v>
      </c>
      <c r="DZ34" s="17">
        <v>144255</v>
      </c>
      <c r="EA34" s="17">
        <v>146233</v>
      </c>
      <c r="EB34" s="17"/>
      <c r="EC34" s="17">
        <v>142165</v>
      </c>
      <c r="ED34" s="17">
        <v>137711</v>
      </c>
      <c r="EE34" s="17">
        <v>99144</v>
      </c>
      <c r="EF34" s="17">
        <v>57080</v>
      </c>
      <c r="EG34" s="17">
        <v>86630</v>
      </c>
      <c r="EH34" s="17">
        <v>105337</v>
      </c>
      <c r="EI34" s="17">
        <v>118056</v>
      </c>
      <c r="EJ34" s="17">
        <v>119370</v>
      </c>
      <c r="EK34" s="17">
        <v>124612</v>
      </c>
      <c r="EL34" s="17">
        <v>143752</v>
      </c>
      <c r="EM34" s="17">
        <v>143660</v>
      </c>
      <c r="EN34" s="17">
        <v>140815</v>
      </c>
      <c r="EO34" s="17"/>
      <c r="EP34" s="151">
        <v>138455</v>
      </c>
      <c r="EQ34" s="151">
        <v>118655</v>
      </c>
      <c r="ER34" s="17">
        <v>126365</v>
      </c>
      <c r="ES34" s="17">
        <v>137698</v>
      </c>
      <c r="ET34" s="17">
        <v>146727</v>
      </c>
      <c r="EU34" s="17">
        <v>138986</v>
      </c>
      <c r="EV34" s="17">
        <v>138941</v>
      </c>
      <c r="EW34" s="17">
        <v>146427</v>
      </c>
      <c r="EX34" s="139">
        <v>138728</v>
      </c>
      <c r="EY34" s="17">
        <v>147104</v>
      </c>
      <c r="EZ34" s="17">
        <v>141482</v>
      </c>
      <c r="FA34" s="17">
        <v>137427</v>
      </c>
      <c r="FB34" s="17"/>
      <c r="FC34" s="151">
        <v>133439</v>
      </c>
      <c r="FD34" s="151">
        <v>131140</v>
      </c>
      <c r="FE34" s="17"/>
      <c r="FF34" s="17"/>
      <c r="FG34" s="17"/>
      <c r="FH34" s="17"/>
      <c r="FI34" s="17"/>
      <c r="FJ34" s="17"/>
      <c r="FK34" s="139"/>
      <c r="FL34" s="17"/>
      <c r="FM34" s="17"/>
      <c r="FN34" s="17"/>
      <c r="FO34" s="17"/>
    </row>
    <row r="35" spans="2:171" ht="15" x14ac:dyDescent="0.25">
      <c r="B35" s="18" t="s">
        <v>10</v>
      </c>
      <c r="C35" s="19">
        <f>SUM(C36:C37)</f>
        <v>0</v>
      </c>
      <c r="D35" s="19">
        <f t="shared" ref="D35:N35" si="97">SUM(D36:D37)</f>
        <v>0</v>
      </c>
      <c r="E35" s="19">
        <f t="shared" si="97"/>
        <v>0</v>
      </c>
      <c r="F35" s="19">
        <f t="shared" si="97"/>
        <v>0</v>
      </c>
      <c r="G35" s="19">
        <f t="shared" si="97"/>
        <v>0</v>
      </c>
      <c r="H35" s="19">
        <f t="shared" si="97"/>
        <v>0</v>
      </c>
      <c r="I35" s="19">
        <f t="shared" si="97"/>
        <v>0</v>
      </c>
      <c r="J35" s="19">
        <f t="shared" si="97"/>
        <v>0</v>
      </c>
      <c r="K35" s="19">
        <f t="shared" si="97"/>
        <v>0</v>
      </c>
      <c r="L35" s="19">
        <f t="shared" si="97"/>
        <v>147818</v>
      </c>
      <c r="M35" s="19">
        <f t="shared" si="97"/>
        <v>708862</v>
      </c>
      <c r="N35" s="19">
        <f t="shared" si="97"/>
        <v>769974</v>
      </c>
      <c r="O35" s="19">
        <f>SUM(O36:O37)</f>
        <v>1626654</v>
      </c>
      <c r="P35" s="19">
        <f>SUM(P36:P37)</f>
        <v>740110</v>
      </c>
      <c r="Q35" s="19">
        <f t="shared" ref="Q35:AA35" si="98">SUM(Q36:Q37)</f>
        <v>684228</v>
      </c>
      <c r="R35" s="19">
        <f t="shared" si="98"/>
        <v>773742</v>
      </c>
      <c r="S35" s="19">
        <f t="shared" si="98"/>
        <v>788128</v>
      </c>
      <c r="T35" s="19">
        <f t="shared" si="98"/>
        <v>804352</v>
      </c>
      <c r="U35" s="19">
        <f t="shared" si="98"/>
        <v>783656</v>
      </c>
      <c r="V35" s="19">
        <f t="shared" si="98"/>
        <v>836586</v>
      </c>
      <c r="W35" s="19">
        <f t="shared" si="98"/>
        <v>818960</v>
      </c>
      <c r="X35" s="19">
        <f t="shared" si="98"/>
        <v>789342</v>
      </c>
      <c r="Y35" s="19">
        <f t="shared" si="98"/>
        <v>819086</v>
      </c>
      <c r="Z35" s="19">
        <f t="shared" si="98"/>
        <v>787160</v>
      </c>
      <c r="AA35" s="19">
        <f t="shared" si="98"/>
        <v>829844</v>
      </c>
      <c r="AB35" s="19">
        <f>SUM(AB36:AB37)</f>
        <v>9455194</v>
      </c>
      <c r="AC35" s="19">
        <f>SUM(AC36:AC37)</f>
        <v>832218</v>
      </c>
      <c r="AD35" s="19">
        <f t="shared" ref="AD35:AN35" si="99">SUM(AD36:AD37)</f>
        <v>795442</v>
      </c>
      <c r="AE35" s="19">
        <f t="shared" si="99"/>
        <v>858636</v>
      </c>
      <c r="AF35" s="19">
        <f t="shared" si="99"/>
        <v>807583</v>
      </c>
      <c r="AG35" s="19">
        <f t="shared" si="99"/>
        <v>872219</v>
      </c>
      <c r="AH35" s="19">
        <f t="shared" si="99"/>
        <v>834762</v>
      </c>
      <c r="AI35" s="19">
        <f t="shared" si="99"/>
        <v>909651</v>
      </c>
      <c r="AJ35" s="19">
        <f t="shared" si="99"/>
        <v>923997</v>
      </c>
      <c r="AK35" s="19">
        <f t="shared" si="99"/>
        <v>868129</v>
      </c>
      <c r="AL35" s="19">
        <f t="shared" si="99"/>
        <v>898174</v>
      </c>
      <c r="AM35" s="19">
        <f t="shared" si="99"/>
        <v>878122</v>
      </c>
      <c r="AN35" s="19">
        <f t="shared" si="99"/>
        <v>890742</v>
      </c>
      <c r="AO35" s="19">
        <f>SUM(AO36:AO37)</f>
        <v>10369675</v>
      </c>
      <c r="AP35" s="19">
        <f>SUM(AP36:AP37)</f>
        <v>893010</v>
      </c>
      <c r="AQ35" s="19">
        <f t="shared" ref="AQ35:BA35" si="100">SUM(AQ36:AQ37)</f>
        <v>843098</v>
      </c>
      <c r="AR35" s="19">
        <f t="shared" si="100"/>
        <v>916354</v>
      </c>
      <c r="AS35" s="19">
        <f t="shared" si="100"/>
        <v>897386</v>
      </c>
      <c r="AT35" s="19">
        <f t="shared" si="100"/>
        <v>948069</v>
      </c>
      <c r="AU35" s="19">
        <f t="shared" si="100"/>
        <v>894332</v>
      </c>
      <c r="AV35" s="19">
        <f t="shared" si="100"/>
        <v>969160</v>
      </c>
      <c r="AW35" s="19">
        <f t="shared" si="100"/>
        <v>967994</v>
      </c>
      <c r="AX35" s="19">
        <f t="shared" si="100"/>
        <v>894687</v>
      </c>
      <c r="AY35" s="19">
        <f t="shared" si="100"/>
        <v>957307</v>
      </c>
      <c r="AZ35" s="19">
        <f t="shared" si="100"/>
        <v>915798</v>
      </c>
      <c r="BA35" s="19">
        <f t="shared" si="100"/>
        <v>948218</v>
      </c>
      <c r="BB35" s="19">
        <f>SUM(BB36:BB37)</f>
        <v>11045413</v>
      </c>
      <c r="BC35" s="19">
        <f>SUM(BC36:BC37)</f>
        <v>935874</v>
      </c>
      <c r="BD35" s="19">
        <f t="shared" ref="BD35:BN35" si="101">SUM(BD36:BD37)</f>
        <v>868367</v>
      </c>
      <c r="BE35" s="19">
        <f t="shared" si="101"/>
        <v>938041</v>
      </c>
      <c r="BF35" s="19">
        <f t="shared" si="101"/>
        <v>935955</v>
      </c>
      <c r="BG35" s="19">
        <f t="shared" si="101"/>
        <v>978966</v>
      </c>
      <c r="BH35" s="19">
        <f t="shared" si="101"/>
        <v>935313</v>
      </c>
      <c r="BI35" s="19">
        <f t="shared" si="101"/>
        <v>1007326</v>
      </c>
      <c r="BJ35" s="19">
        <f t="shared" si="101"/>
        <v>1020149</v>
      </c>
      <c r="BK35" s="19">
        <f t="shared" si="101"/>
        <v>958918</v>
      </c>
      <c r="BL35" s="19">
        <f t="shared" si="101"/>
        <v>1017554</v>
      </c>
      <c r="BM35" s="19">
        <f t="shared" si="101"/>
        <v>975912</v>
      </c>
      <c r="BN35" s="19">
        <f t="shared" si="101"/>
        <v>992554</v>
      </c>
      <c r="BO35" s="19">
        <f>SUM(BO36:BO37)</f>
        <v>11564929</v>
      </c>
      <c r="BP35" s="19">
        <f>SUM(BP36:BP37)</f>
        <v>1006867</v>
      </c>
      <c r="BQ35" s="19">
        <f>SUM(BQ36:BQ37)</f>
        <v>935976</v>
      </c>
      <c r="BR35" s="19">
        <f t="shared" ref="BR35:CN35" si="102">SUM(BR36:BR37)</f>
        <v>919793</v>
      </c>
      <c r="BS35" s="19">
        <f t="shared" si="102"/>
        <v>978989</v>
      </c>
      <c r="BT35" s="19">
        <f t="shared" si="102"/>
        <v>1017230</v>
      </c>
      <c r="BU35" s="19">
        <f t="shared" si="102"/>
        <v>981676</v>
      </c>
      <c r="BV35" s="19">
        <f t="shared" si="102"/>
        <v>1078088</v>
      </c>
      <c r="BW35" s="19">
        <f t="shared" si="102"/>
        <v>1057609</v>
      </c>
      <c r="BX35" s="19">
        <f t="shared" si="102"/>
        <v>1013778</v>
      </c>
      <c r="BY35" s="19">
        <f t="shared" si="102"/>
        <v>1066150</v>
      </c>
      <c r="BZ35" s="19">
        <f t="shared" si="102"/>
        <v>1006271</v>
      </c>
      <c r="CA35" s="19">
        <f t="shared" si="102"/>
        <v>1018430</v>
      </c>
      <c r="CB35" s="19">
        <f>SUM(CB36:CB37)</f>
        <v>12080857</v>
      </c>
      <c r="CC35" s="19">
        <f t="shared" si="102"/>
        <v>1079262</v>
      </c>
      <c r="CD35" s="19">
        <f t="shared" si="102"/>
        <v>911877</v>
      </c>
      <c r="CE35" s="19">
        <f t="shared" si="102"/>
        <v>967001</v>
      </c>
      <c r="CF35" s="19">
        <f t="shared" si="102"/>
        <v>1027699</v>
      </c>
      <c r="CG35" s="19">
        <f t="shared" si="102"/>
        <v>1052442</v>
      </c>
      <c r="CH35" s="19">
        <f t="shared" si="102"/>
        <v>999295</v>
      </c>
      <c r="CI35" s="19">
        <f t="shared" si="102"/>
        <v>1096544</v>
      </c>
      <c r="CJ35" s="19">
        <f t="shared" si="102"/>
        <v>1105628</v>
      </c>
      <c r="CK35" s="19">
        <f t="shared" si="102"/>
        <v>1014561</v>
      </c>
      <c r="CL35" s="19">
        <f t="shared" si="102"/>
        <v>1049674</v>
      </c>
      <c r="CM35" s="19">
        <v>1047224</v>
      </c>
      <c r="CN35" s="19">
        <f t="shared" si="102"/>
        <v>1092081</v>
      </c>
      <c r="CO35" s="19">
        <f>SUM(CO36:CO37)</f>
        <v>12443288</v>
      </c>
      <c r="CP35" s="19">
        <f>SUM(CP36:CP37)</f>
        <v>1025353</v>
      </c>
      <c r="CQ35" s="19">
        <v>907187</v>
      </c>
      <c r="CR35" s="19">
        <f t="shared" ref="CR35:DA35" si="103">SUM(CR36:CR37)</f>
        <v>811379</v>
      </c>
      <c r="CS35" s="19">
        <f t="shared" si="103"/>
        <v>1038390</v>
      </c>
      <c r="CT35" s="19">
        <f t="shared" si="103"/>
        <v>1099040</v>
      </c>
      <c r="CU35" s="19">
        <f t="shared" si="103"/>
        <v>1039291</v>
      </c>
      <c r="CV35" s="19">
        <f t="shared" si="103"/>
        <v>1158658</v>
      </c>
      <c r="CW35" s="19">
        <f t="shared" si="103"/>
        <v>1165352</v>
      </c>
      <c r="CX35" s="19">
        <f t="shared" si="103"/>
        <v>1052361</v>
      </c>
      <c r="CY35" s="19">
        <f t="shared" si="103"/>
        <v>1083548</v>
      </c>
      <c r="CZ35" s="19">
        <f t="shared" si="103"/>
        <v>1065607</v>
      </c>
      <c r="DA35" s="19">
        <f t="shared" si="103"/>
        <v>1119789</v>
      </c>
      <c r="DB35" s="19">
        <f t="shared" si="78"/>
        <v>12565955</v>
      </c>
      <c r="DC35" s="19">
        <f>SUM(DC36:DC37)</f>
        <v>1076437</v>
      </c>
      <c r="DD35" s="19">
        <f>SUM(DD36:DD37)</f>
        <v>1001754</v>
      </c>
      <c r="DE35" s="19">
        <f t="shared" ref="DE35:DN35" si="104">SUM(DE36:DE37)</f>
        <v>1115607</v>
      </c>
      <c r="DF35" s="19">
        <f t="shared" si="104"/>
        <v>1075536</v>
      </c>
      <c r="DG35" s="19">
        <f t="shared" si="104"/>
        <v>1144023</v>
      </c>
      <c r="DH35" s="19">
        <f t="shared" si="104"/>
        <v>1043254</v>
      </c>
      <c r="DI35" s="19">
        <f t="shared" si="104"/>
        <v>1153678</v>
      </c>
      <c r="DJ35" s="19">
        <f t="shared" si="104"/>
        <v>1197933</v>
      </c>
      <c r="DK35" s="19">
        <f t="shared" si="104"/>
        <v>1091625</v>
      </c>
      <c r="DL35" s="19">
        <f t="shared" si="104"/>
        <v>1141272</v>
      </c>
      <c r="DM35" s="19">
        <f t="shared" si="104"/>
        <v>1120569</v>
      </c>
      <c r="DN35" s="19">
        <f t="shared" si="104"/>
        <v>1154376</v>
      </c>
      <c r="DO35" s="19">
        <f t="shared" si="86"/>
        <v>13316064</v>
      </c>
      <c r="DP35" s="19">
        <f>SUM(DP36:DP37)</f>
        <v>1136032</v>
      </c>
      <c r="DQ35" s="19">
        <f>SUM(DQ36:DQ37)</f>
        <v>1026695</v>
      </c>
      <c r="DR35" s="19">
        <f t="shared" ref="DR35:EA35" si="105">SUM(DR36:DR37)</f>
        <v>1123855</v>
      </c>
      <c r="DS35" s="19">
        <f t="shared" si="105"/>
        <v>1118119</v>
      </c>
      <c r="DT35" s="19">
        <f t="shared" si="105"/>
        <v>1172865</v>
      </c>
      <c r="DU35" s="19">
        <f t="shared" si="105"/>
        <v>1096177</v>
      </c>
      <c r="DV35" s="19">
        <f t="shared" si="105"/>
        <v>1208440</v>
      </c>
      <c r="DW35" s="19">
        <f t="shared" si="105"/>
        <v>1239007</v>
      </c>
      <c r="DX35" s="19">
        <f t="shared" si="105"/>
        <v>1122129</v>
      </c>
      <c r="DY35" s="19">
        <v>1168426</v>
      </c>
      <c r="DZ35" s="19">
        <f t="shared" si="105"/>
        <v>1114373</v>
      </c>
      <c r="EA35" s="19">
        <f t="shared" si="105"/>
        <v>1161729</v>
      </c>
      <c r="EB35" s="19">
        <f t="shared" si="88"/>
        <v>13687847</v>
      </c>
      <c r="EC35" s="19">
        <f t="shared" ref="EC35:EN35" si="106">SUM(EC36:EC37)</f>
        <v>1186271</v>
      </c>
      <c r="ED35" s="19">
        <f t="shared" si="106"/>
        <v>1124397</v>
      </c>
      <c r="EE35" s="19">
        <f t="shared" si="106"/>
        <v>814057</v>
      </c>
      <c r="EF35" s="19">
        <f t="shared" si="106"/>
        <v>363489</v>
      </c>
      <c r="EG35" s="19">
        <f t="shared" si="106"/>
        <v>540293</v>
      </c>
      <c r="EH35" s="19">
        <f t="shared" si="106"/>
        <v>718015</v>
      </c>
      <c r="EI35" s="19">
        <f t="shared" si="106"/>
        <v>902915</v>
      </c>
      <c r="EJ35" s="19">
        <f t="shared" si="106"/>
        <v>963760</v>
      </c>
      <c r="EK35" s="19">
        <f t="shared" si="106"/>
        <v>1023603</v>
      </c>
      <c r="EL35" s="19">
        <f t="shared" si="106"/>
        <v>1159930</v>
      </c>
      <c r="EM35" s="19">
        <f t="shared" si="106"/>
        <v>1171727</v>
      </c>
      <c r="EN35" s="19">
        <f t="shared" si="106"/>
        <v>1139596</v>
      </c>
      <c r="EO35" s="19">
        <f>+SUM(EC35:EN35)</f>
        <v>11108053</v>
      </c>
      <c r="EP35" s="152">
        <v>1142740</v>
      </c>
      <c r="EQ35" s="152">
        <v>900195</v>
      </c>
      <c r="ER35" s="19">
        <v>1033290</v>
      </c>
      <c r="ES35" s="19">
        <v>1085587</v>
      </c>
      <c r="ET35" s="19">
        <v>1190514</v>
      </c>
      <c r="EU35" s="19">
        <v>1156683</v>
      </c>
      <c r="EV35" s="19">
        <v>1231472</v>
      </c>
      <c r="EW35" s="19">
        <v>1296178</v>
      </c>
      <c r="EX35" s="140">
        <v>1194912</v>
      </c>
      <c r="EY35" s="19">
        <v>1266482</v>
      </c>
      <c r="EZ35" s="19">
        <v>1196501</v>
      </c>
      <c r="FA35" s="19">
        <v>1258694</v>
      </c>
      <c r="FB35" s="19">
        <f>+SUM(EP35:FA35)</f>
        <v>13953248</v>
      </c>
      <c r="FC35" s="152">
        <v>1157337</v>
      </c>
      <c r="FD35" s="152">
        <v>1097355</v>
      </c>
      <c r="FE35" s="19"/>
      <c r="FF35" s="19"/>
      <c r="FG35" s="19"/>
      <c r="FH35" s="19"/>
      <c r="FI35" s="19"/>
      <c r="FJ35" s="19"/>
      <c r="FK35" s="140"/>
      <c r="FL35" s="19"/>
      <c r="FM35" s="19"/>
      <c r="FN35" s="19"/>
      <c r="FO35" s="19">
        <f>+SUM(FC35:FN35)</f>
        <v>2254692</v>
      </c>
    </row>
    <row r="36" spans="2:171" x14ac:dyDescent="0.2">
      <c r="B36" s="15" t="s">
        <v>2</v>
      </c>
      <c r="C36" s="21">
        <f>C27+C30+C33</f>
        <v>0</v>
      </c>
      <c r="D36" s="21">
        <f t="shared" ref="D36:O37" si="107">D27+D30+D33</f>
        <v>0</v>
      </c>
      <c r="E36" s="21">
        <f t="shared" si="107"/>
        <v>0</v>
      </c>
      <c r="F36" s="21">
        <f t="shared" si="107"/>
        <v>0</v>
      </c>
      <c r="G36" s="21">
        <f t="shared" si="107"/>
        <v>0</v>
      </c>
      <c r="H36" s="21">
        <f t="shared" si="107"/>
        <v>0</v>
      </c>
      <c r="I36" s="21">
        <f t="shared" si="107"/>
        <v>0</v>
      </c>
      <c r="J36" s="21">
        <f t="shared" si="107"/>
        <v>0</v>
      </c>
      <c r="K36" s="21">
        <f t="shared" si="107"/>
        <v>0</v>
      </c>
      <c r="L36" s="21">
        <f t="shared" si="107"/>
        <v>32512</v>
      </c>
      <c r="M36" s="21">
        <f t="shared" si="107"/>
        <v>128244</v>
      </c>
      <c r="N36" s="21">
        <f t="shared" si="107"/>
        <v>160870</v>
      </c>
      <c r="O36" s="21">
        <f t="shared" si="107"/>
        <v>321626</v>
      </c>
      <c r="P36" s="21">
        <f>P27+P30+P33</f>
        <v>147476</v>
      </c>
      <c r="Q36" s="21">
        <f t="shared" ref="Q36:AB37" si="108">Q27+Q30+Q33</f>
        <v>127762</v>
      </c>
      <c r="R36" s="21">
        <f t="shared" si="108"/>
        <v>136180</v>
      </c>
      <c r="S36" s="21">
        <f t="shared" si="108"/>
        <v>167006</v>
      </c>
      <c r="T36" s="21">
        <f t="shared" si="108"/>
        <v>155520</v>
      </c>
      <c r="U36" s="21">
        <f t="shared" si="108"/>
        <v>148248</v>
      </c>
      <c r="V36" s="21">
        <f t="shared" si="108"/>
        <v>199772</v>
      </c>
      <c r="W36" s="21">
        <f t="shared" si="108"/>
        <v>169852</v>
      </c>
      <c r="X36" s="21">
        <f t="shared" si="108"/>
        <v>149250</v>
      </c>
      <c r="Y36" s="21">
        <f t="shared" si="108"/>
        <v>160190</v>
      </c>
      <c r="Z36" s="21">
        <f t="shared" si="108"/>
        <v>143418</v>
      </c>
      <c r="AA36" s="21">
        <f t="shared" si="108"/>
        <v>176048</v>
      </c>
      <c r="AB36" s="21">
        <f t="shared" si="108"/>
        <v>1880722</v>
      </c>
      <c r="AC36" s="21">
        <f>AC27+AC30+AC33</f>
        <v>165586</v>
      </c>
      <c r="AD36" s="21">
        <f t="shared" ref="AD36:AO37" si="109">AD27+AD30+AD33</f>
        <v>154224</v>
      </c>
      <c r="AE36" s="21">
        <f t="shared" si="109"/>
        <v>152884</v>
      </c>
      <c r="AF36" s="21">
        <f t="shared" si="109"/>
        <v>163083</v>
      </c>
      <c r="AG36" s="21">
        <f t="shared" si="109"/>
        <v>173170</v>
      </c>
      <c r="AH36" s="21">
        <f t="shared" si="109"/>
        <v>160365</v>
      </c>
      <c r="AI36" s="21">
        <f t="shared" si="109"/>
        <v>200921</v>
      </c>
      <c r="AJ36" s="21">
        <f t="shared" si="109"/>
        <v>194471</v>
      </c>
      <c r="AK36" s="21">
        <f t="shared" si="109"/>
        <v>173256</v>
      </c>
      <c r="AL36" s="21">
        <f t="shared" si="109"/>
        <v>174273</v>
      </c>
      <c r="AM36" s="21">
        <f t="shared" si="109"/>
        <v>163077</v>
      </c>
      <c r="AN36" s="21">
        <f t="shared" si="109"/>
        <v>190324</v>
      </c>
      <c r="AO36" s="21">
        <f t="shared" si="109"/>
        <v>2065634</v>
      </c>
      <c r="AP36" s="21">
        <f>AP27+AP30+AP33</f>
        <v>184434</v>
      </c>
      <c r="AQ36" s="21">
        <f t="shared" ref="AQ36:BB37" si="110">AQ27+AQ30+AQ33</f>
        <v>165196</v>
      </c>
      <c r="AR36" s="21">
        <f t="shared" si="110"/>
        <v>184059</v>
      </c>
      <c r="AS36" s="21">
        <f t="shared" si="110"/>
        <v>151914</v>
      </c>
      <c r="AT36" s="21">
        <f t="shared" si="110"/>
        <v>184471</v>
      </c>
      <c r="AU36" s="21">
        <f t="shared" si="110"/>
        <v>169520</v>
      </c>
      <c r="AV36" s="21">
        <f t="shared" si="110"/>
        <v>211081</v>
      </c>
      <c r="AW36" s="21">
        <f t="shared" si="110"/>
        <v>205548</v>
      </c>
      <c r="AX36" s="21">
        <f t="shared" si="110"/>
        <v>174694</v>
      </c>
      <c r="AY36" s="21">
        <f t="shared" si="110"/>
        <v>176643</v>
      </c>
      <c r="AZ36" s="21">
        <f t="shared" si="110"/>
        <v>171306</v>
      </c>
      <c r="BA36" s="21">
        <f t="shared" si="110"/>
        <v>202930</v>
      </c>
      <c r="BB36" s="21">
        <f t="shared" si="110"/>
        <v>2181796</v>
      </c>
      <c r="BC36" s="21">
        <f>BC27+BC30+BC33</f>
        <v>191945</v>
      </c>
      <c r="BD36" s="21">
        <f t="shared" ref="BD36:BO37" si="111">BD27+BD30+BD33</f>
        <v>164979</v>
      </c>
      <c r="BE36" s="21">
        <f t="shared" si="111"/>
        <v>171974</v>
      </c>
      <c r="BF36" s="21">
        <f t="shared" si="111"/>
        <v>192206</v>
      </c>
      <c r="BG36" s="21">
        <f t="shared" si="111"/>
        <v>189722</v>
      </c>
      <c r="BH36" s="21">
        <f t="shared" si="111"/>
        <v>171567</v>
      </c>
      <c r="BI36" s="21">
        <f t="shared" si="111"/>
        <v>228270</v>
      </c>
      <c r="BJ36" s="21">
        <f t="shared" si="111"/>
        <v>215934</v>
      </c>
      <c r="BK36" s="21">
        <f t="shared" si="111"/>
        <v>174277</v>
      </c>
      <c r="BL36" s="21">
        <f t="shared" si="111"/>
        <v>191042</v>
      </c>
      <c r="BM36" s="21">
        <f t="shared" si="111"/>
        <v>179072</v>
      </c>
      <c r="BN36" s="21">
        <f t="shared" si="111"/>
        <v>220002</v>
      </c>
      <c r="BO36" s="21">
        <f t="shared" si="111"/>
        <v>2290990</v>
      </c>
      <c r="BP36" s="21">
        <f>BP27+BP30+BP33</f>
        <v>213293</v>
      </c>
      <c r="BQ36" s="21">
        <f>BQ27+BQ30+BQ33</f>
        <v>187613</v>
      </c>
      <c r="BR36" s="21">
        <f t="shared" ref="BR36:CN37" si="112">BR27+BR30+BR33</f>
        <v>170347</v>
      </c>
      <c r="BS36" s="21">
        <f t="shared" si="112"/>
        <v>185853</v>
      </c>
      <c r="BT36" s="21">
        <f t="shared" si="112"/>
        <v>215385</v>
      </c>
      <c r="BU36" s="21">
        <f t="shared" si="112"/>
        <v>190647</v>
      </c>
      <c r="BV36" s="21">
        <f t="shared" si="112"/>
        <v>263470</v>
      </c>
      <c r="BW36" s="21">
        <f t="shared" si="112"/>
        <v>234505</v>
      </c>
      <c r="BX36" s="21">
        <f t="shared" si="112"/>
        <v>196330</v>
      </c>
      <c r="BY36" s="21">
        <f t="shared" si="112"/>
        <v>216382</v>
      </c>
      <c r="BZ36" s="21">
        <f t="shared" si="112"/>
        <v>191922</v>
      </c>
      <c r="CA36" s="21">
        <f t="shared" si="112"/>
        <v>233443</v>
      </c>
      <c r="CB36" s="21">
        <f t="shared" si="112"/>
        <v>2499190</v>
      </c>
      <c r="CC36" s="21">
        <f t="shared" si="112"/>
        <v>232931</v>
      </c>
      <c r="CD36" s="21">
        <f t="shared" si="112"/>
        <v>193875</v>
      </c>
      <c r="CE36" s="21">
        <f t="shared" si="112"/>
        <v>199430</v>
      </c>
      <c r="CF36" s="21">
        <f t="shared" si="112"/>
        <v>195814</v>
      </c>
      <c r="CG36" s="21">
        <f t="shared" si="112"/>
        <v>234491</v>
      </c>
      <c r="CH36" s="21">
        <f t="shared" si="112"/>
        <v>208506</v>
      </c>
      <c r="CI36" s="21">
        <f t="shared" si="112"/>
        <v>295072</v>
      </c>
      <c r="CJ36" s="21">
        <f t="shared" si="112"/>
        <v>259736</v>
      </c>
      <c r="CK36" s="21">
        <f t="shared" si="112"/>
        <v>204881</v>
      </c>
      <c r="CL36" s="21">
        <f t="shared" si="112"/>
        <v>214695</v>
      </c>
      <c r="CM36" s="21">
        <v>215648</v>
      </c>
      <c r="CN36" s="21">
        <f t="shared" si="112"/>
        <v>247611</v>
      </c>
      <c r="CO36" s="21">
        <f>CO27+CO30+CO33</f>
        <v>2702690</v>
      </c>
      <c r="CP36" s="21">
        <f>CP27+CP30+CP33</f>
        <v>227184</v>
      </c>
      <c r="CQ36" s="21">
        <v>177018</v>
      </c>
      <c r="CR36" s="21">
        <f>CR27+CR30+CR33</f>
        <v>151573</v>
      </c>
      <c r="CS36" s="21">
        <f>CS27+CS30+CS33</f>
        <v>211454</v>
      </c>
      <c r="CT36" s="21">
        <f t="shared" ref="CT36:CV37" si="113">CT27+CT30+CT33</f>
        <v>237024</v>
      </c>
      <c r="CU36" s="21">
        <f t="shared" si="113"/>
        <v>217812</v>
      </c>
      <c r="CV36" s="21">
        <f t="shared" si="113"/>
        <v>309519</v>
      </c>
      <c r="CW36" s="21">
        <f t="shared" ref="CW36:DA37" si="114">CW27+CW30+CW33</f>
        <v>263958</v>
      </c>
      <c r="CX36" s="21">
        <f t="shared" si="114"/>
        <v>212260</v>
      </c>
      <c r="CY36" s="21">
        <f t="shared" si="114"/>
        <v>216407</v>
      </c>
      <c r="CZ36" s="21">
        <f t="shared" si="114"/>
        <v>211083</v>
      </c>
      <c r="DA36" s="21">
        <f t="shared" si="114"/>
        <v>266512</v>
      </c>
      <c r="DB36" s="21">
        <f t="shared" si="78"/>
        <v>2701804</v>
      </c>
      <c r="DC36" s="21">
        <f>DC27+DC30+DC33</f>
        <v>251105</v>
      </c>
      <c r="DD36" s="21">
        <f>DD27+DD30+DD33</f>
        <v>216999</v>
      </c>
      <c r="DE36" s="21">
        <f t="shared" ref="DE36:DN37" si="115">DE27+DE30+DE33</f>
        <v>247381</v>
      </c>
      <c r="DF36" s="21">
        <f t="shared" si="115"/>
        <v>222940</v>
      </c>
      <c r="DG36" s="21">
        <f t="shared" si="115"/>
        <v>248005</v>
      </c>
      <c r="DH36" s="21">
        <f t="shared" si="115"/>
        <v>216238</v>
      </c>
      <c r="DI36" s="21">
        <f t="shared" si="115"/>
        <v>290588</v>
      </c>
      <c r="DJ36" s="21">
        <f t="shared" si="115"/>
        <v>287325</v>
      </c>
      <c r="DK36" s="21">
        <f t="shared" si="115"/>
        <v>228817</v>
      </c>
      <c r="DL36" s="21">
        <f t="shared" si="115"/>
        <v>239764</v>
      </c>
      <c r="DM36" s="21">
        <f t="shared" si="115"/>
        <v>228349</v>
      </c>
      <c r="DN36" s="21">
        <f t="shared" si="115"/>
        <v>277007</v>
      </c>
      <c r="DO36" s="21">
        <f t="shared" si="86"/>
        <v>2954518</v>
      </c>
      <c r="DP36" s="21">
        <f>DP27+DP30+DP33</f>
        <v>269682</v>
      </c>
      <c r="DQ36" s="21">
        <f>DQ27+DQ30+DQ33</f>
        <v>215353</v>
      </c>
      <c r="DR36" s="21">
        <f t="shared" ref="DR36:EA36" si="116">DR27+DR30+DR33</f>
        <v>229877</v>
      </c>
      <c r="DS36" s="21">
        <f t="shared" si="116"/>
        <v>258878</v>
      </c>
      <c r="DT36" s="21">
        <f t="shared" si="116"/>
        <v>256894</v>
      </c>
      <c r="DU36" s="21">
        <f t="shared" si="116"/>
        <v>233043</v>
      </c>
      <c r="DV36" s="21">
        <f t="shared" si="116"/>
        <v>322134</v>
      </c>
      <c r="DW36" s="21">
        <f t="shared" si="116"/>
        <v>308027</v>
      </c>
      <c r="DX36" s="21">
        <f t="shared" si="116"/>
        <v>243964</v>
      </c>
      <c r="DY36" s="21">
        <v>249446</v>
      </c>
      <c r="DZ36" s="21">
        <f t="shared" si="116"/>
        <v>232494</v>
      </c>
      <c r="EA36" s="21">
        <f t="shared" si="116"/>
        <v>271496</v>
      </c>
      <c r="EB36" s="21">
        <f t="shared" si="88"/>
        <v>3091288</v>
      </c>
      <c r="EC36" s="21">
        <f t="shared" ref="EC36:EN36" si="117">EC27+EC30+EC33</f>
        <v>284021</v>
      </c>
      <c r="ED36" s="21">
        <f t="shared" si="117"/>
        <v>260817</v>
      </c>
      <c r="EE36" s="21">
        <f t="shared" si="117"/>
        <v>165802</v>
      </c>
      <c r="EF36" s="21">
        <f t="shared" si="117"/>
        <v>29994</v>
      </c>
      <c r="EG36" s="21">
        <f t="shared" si="117"/>
        <v>78183</v>
      </c>
      <c r="EH36" s="21">
        <f t="shared" si="117"/>
        <v>126715</v>
      </c>
      <c r="EI36" s="21">
        <f t="shared" si="117"/>
        <v>186561</v>
      </c>
      <c r="EJ36" s="21">
        <f t="shared" si="117"/>
        <v>188435</v>
      </c>
      <c r="EK36" s="21">
        <f t="shared" si="117"/>
        <v>216904</v>
      </c>
      <c r="EL36" s="21">
        <f t="shared" si="117"/>
        <v>254157</v>
      </c>
      <c r="EM36" s="21">
        <f t="shared" si="117"/>
        <v>262175</v>
      </c>
      <c r="EN36" s="21">
        <f t="shared" si="117"/>
        <v>277478</v>
      </c>
      <c r="EO36" s="21">
        <f>+SUM(EC36:EN36)</f>
        <v>2331242</v>
      </c>
      <c r="EP36" s="153">
        <v>266906</v>
      </c>
      <c r="EQ36" s="153">
        <v>144870</v>
      </c>
      <c r="ER36" s="21">
        <v>242246</v>
      </c>
      <c r="ES36" s="21">
        <v>247969</v>
      </c>
      <c r="ET36" s="21">
        <v>292967</v>
      </c>
      <c r="EU36" s="21">
        <v>281290</v>
      </c>
      <c r="EV36" s="21">
        <v>341585</v>
      </c>
      <c r="EW36" s="21">
        <v>369894</v>
      </c>
      <c r="EX36" s="141">
        <v>292795</v>
      </c>
      <c r="EY36" s="21">
        <v>321983</v>
      </c>
      <c r="EZ36" s="21">
        <v>286238</v>
      </c>
      <c r="FA36" s="21">
        <v>320646</v>
      </c>
      <c r="FB36" s="21">
        <f>+SUM(EP36:FA36)</f>
        <v>3409389</v>
      </c>
      <c r="FC36" s="153">
        <v>301454</v>
      </c>
      <c r="FD36" s="153">
        <v>278829</v>
      </c>
      <c r="FE36" s="21"/>
      <c r="FF36" s="21"/>
      <c r="FG36" s="21"/>
      <c r="FH36" s="21"/>
      <c r="FI36" s="21"/>
      <c r="FJ36" s="21"/>
      <c r="FK36" s="141"/>
      <c r="FL36" s="21"/>
      <c r="FM36" s="21"/>
      <c r="FN36" s="21"/>
      <c r="FO36" s="21">
        <f>+SUM(FC36:FN36)</f>
        <v>580283</v>
      </c>
    </row>
    <row r="37" spans="2:171" x14ac:dyDescent="0.2">
      <c r="B37" s="15" t="s">
        <v>3</v>
      </c>
      <c r="C37" s="21">
        <f>C28+C31+C34</f>
        <v>0</v>
      </c>
      <c r="D37" s="21">
        <f t="shared" si="107"/>
        <v>0</v>
      </c>
      <c r="E37" s="21">
        <f t="shared" si="107"/>
        <v>0</v>
      </c>
      <c r="F37" s="21">
        <f t="shared" si="107"/>
        <v>0</v>
      </c>
      <c r="G37" s="21">
        <f t="shared" si="107"/>
        <v>0</v>
      </c>
      <c r="H37" s="21">
        <f t="shared" si="107"/>
        <v>0</v>
      </c>
      <c r="I37" s="21">
        <f t="shared" si="107"/>
        <v>0</v>
      </c>
      <c r="J37" s="21">
        <f t="shared" si="107"/>
        <v>0</v>
      </c>
      <c r="K37" s="21">
        <f t="shared" si="107"/>
        <v>0</v>
      </c>
      <c r="L37" s="21">
        <f t="shared" si="107"/>
        <v>115306</v>
      </c>
      <c r="M37" s="21">
        <f t="shared" si="107"/>
        <v>580618</v>
      </c>
      <c r="N37" s="21">
        <f t="shared" si="107"/>
        <v>609104</v>
      </c>
      <c r="O37" s="21">
        <f t="shared" si="107"/>
        <v>1305028</v>
      </c>
      <c r="P37" s="21">
        <f>P28+P31+P34</f>
        <v>592634</v>
      </c>
      <c r="Q37" s="21">
        <f t="shared" si="108"/>
        <v>556466</v>
      </c>
      <c r="R37" s="21">
        <f t="shared" si="108"/>
        <v>637562</v>
      </c>
      <c r="S37" s="21">
        <f t="shared" si="108"/>
        <v>621122</v>
      </c>
      <c r="T37" s="21">
        <f t="shared" si="108"/>
        <v>648832</v>
      </c>
      <c r="U37" s="21">
        <f t="shared" si="108"/>
        <v>635408</v>
      </c>
      <c r="V37" s="21">
        <f t="shared" si="108"/>
        <v>636814</v>
      </c>
      <c r="W37" s="21">
        <f t="shared" si="108"/>
        <v>649108</v>
      </c>
      <c r="X37" s="21">
        <f t="shared" si="108"/>
        <v>640092</v>
      </c>
      <c r="Y37" s="21">
        <f t="shared" si="108"/>
        <v>658896</v>
      </c>
      <c r="Z37" s="21">
        <f t="shared" si="108"/>
        <v>643742</v>
      </c>
      <c r="AA37" s="21">
        <f t="shared" si="108"/>
        <v>653796</v>
      </c>
      <c r="AB37" s="21">
        <f t="shared" si="108"/>
        <v>7574472</v>
      </c>
      <c r="AC37" s="21">
        <f>AC28+AC31+AC34</f>
        <v>666632</v>
      </c>
      <c r="AD37" s="21">
        <f t="shared" si="109"/>
        <v>641218</v>
      </c>
      <c r="AE37" s="21">
        <f t="shared" si="109"/>
        <v>705752</v>
      </c>
      <c r="AF37" s="21">
        <f t="shared" si="109"/>
        <v>644500</v>
      </c>
      <c r="AG37" s="21">
        <f t="shared" si="109"/>
        <v>699049</v>
      </c>
      <c r="AH37" s="21">
        <f t="shared" si="109"/>
        <v>674397</v>
      </c>
      <c r="AI37" s="21">
        <f t="shared" si="109"/>
        <v>708730</v>
      </c>
      <c r="AJ37" s="21">
        <f t="shared" si="109"/>
        <v>729526</v>
      </c>
      <c r="AK37" s="21">
        <f t="shared" si="109"/>
        <v>694873</v>
      </c>
      <c r="AL37" s="21">
        <f t="shared" si="109"/>
        <v>723901</v>
      </c>
      <c r="AM37" s="21">
        <f t="shared" si="109"/>
        <v>715045</v>
      </c>
      <c r="AN37" s="21">
        <f t="shared" si="109"/>
        <v>700418</v>
      </c>
      <c r="AO37" s="21">
        <f t="shared" si="109"/>
        <v>8304041</v>
      </c>
      <c r="AP37" s="21">
        <f>AP28+AP31+AP34</f>
        <v>708576</v>
      </c>
      <c r="AQ37" s="21">
        <f t="shared" si="110"/>
        <v>677902</v>
      </c>
      <c r="AR37" s="21">
        <f t="shared" si="110"/>
        <v>732295</v>
      </c>
      <c r="AS37" s="21">
        <f t="shared" si="110"/>
        <v>745472</v>
      </c>
      <c r="AT37" s="21">
        <f t="shared" si="110"/>
        <v>763598</v>
      </c>
      <c r="AU37" s="21">
        <f t="shared" si="110"/>
        <v>724812</v>
      </c>
      <c r="AV37" s="21">
        <f t="shared" si="110"/>
        <v>758079</v>
      </c>
      <c r="AW37" s="21">
        <f t="shared" si="110"/>
        <v>762446</v>
      </c>
      <c r="AX37" s="21">
        <f t="shared" si="110"/>
        <v>719993</v>
      </c>
      <c r="AY37" s="21">
        <f t="shared" si="110"/>
        <v>780664</v>
      </c>
      <c r="AZ37" s="21">
        <f t="shared" si="110"/>
        <v>744492</v>
      </c>
      <c r="BA37" s="21">
        <f t="shared" si="110"/>
        <v>745288</v>
      </c>
      <c r="BB37" s="21">
        <f t="shared" si="110"/>
        <v>8863617</v>
      </c>
      <c r="BC37" s="21">
        <f>BC28+BC31+BC34</f>
        <v>743929</v>
      </c>
      <c r="BD37" s="21">
        <f t="shared" si="111"/>
        <v>703388</v>
      </c>
      <c r="BE37" s="21">
        <f t="shared" si="111"/>
        <v>766067</v>
      </c>
      <c r="BF37" s="21">
        <f t="shared" si="111"/>
        <v>743749</v>
      </c>
      <c r="BG37" s="21">
        <f t="shared" si="111"/>
        <v>789244</v>
      </c>
      <c r="BH37" s="21">
        <f t="shared" si="111"/>
        <v>763746</v>
      </c>
      <c r="BI37" s="21">
        <f t="shared" si="111"/>
        <v>779056</v>
      </c>
      <c r="BJ37" s="21">
        <f t="shared" si="111"/>
        <v>804215</v>
      </c>
      <c r="BK37" s="21">
        <f t="shared" si="111"/>
        <v>784641</v>
      </c>
      <c r="BL37" s="21">
        <f t="shared" si="111"/>
        <v>826512</v>
      </c>
      <c r="BM37" s="21">
        <f t="shared" si="111"/>
        <v>796840</v>
      </c>
      <c r="BN37" s="21">
        <f t="shared" si="111"/>
        <v>772552</v>
      </c>
      <c r="BO37" s="21">
        <f t="shared" si="111"/>
        <v>9273939</v>
      </c>
      <c r="BP37" s="21">
        <f>BP28+BP31+BP34</f>
        <v>793574</v>
      </c>
      <c r="BQ37" s="21">
        <f>BQ28+BQ31+BQ34</f>
        <v>748363</v>
      </c>
      <c r="BR37" s="21">
        <f t="shared" ref="BR37:CO37" si="118">BR28+BR31+BR34</f>
        <v>749446</v>
      </c>
      <c r="BS37" s="21">
        <f t="shared" si="118"/>
        <v>793136</v>
      </c>
      <c r="BT37" s="21">
        <f t="shared" si="118"/>
        <v>801845</v>
      </c>
      <c r="BU37" s="21">
        <f t="shared" si="118"/>
        <v>791029</v>
      </c>
      <c r="BV37" s="21">
        <f t="shared" si="118"/>
        <v>814618</v>
      </c>
      <c r="BW37" s="21">
        <f t="shared" si="118"/>
        <v>823104</v>
      </c>
      <c r="BX37" s="21">
        <f t="shared" si="118"/>
        <v>817448</v>
      </c>
      <c r="BY37" s="21">
        <f t="shared" si="118"/>
        <v>849768</v>
      </c>
      <c r="BZ37" s="21">
        <f t="shared" si="118"/>
        <v>814349</v>
      </c>
      <c r="CA37" s="21">
        <f t="shared" si="118"/>
        <v>784987</v>
      </c>
      <c r="CB37" s="21">
        <f t="shared" si="112"/>
        <v>9581667</v>
      </c>
      <c r="CC37" s="21">
        <f t="shared" si="118"/>
        <v>846331</v>
      </c>
      <c r="CD37" s="21">
        <f t="shared" si="118"/>
        <v>718002</v>
      </c>
      <c r="CE37" s="21">
        <f t="shared" si="118"/>
        <v>767571</v>
      </c>
      <c r="CF37" s="21">
        <f t="shared" si="118"/>
        <v>831885</v>
      </c>
      <c r="CG37" s="21">
        <f t="shared" si="118"/>
        <v>817951</v>
      </c>
      <c r="CH37" s="21">
        <f t="shared" si="118"/>
        <v>790789</v>
      </c>
      <c r="CI37" s="21">
        <f t="shared" si="118"/>
        <v>801472</v>
      </c>
      <c r="CJ37" s="21">
        <f t="shared" si="118"/>
        <v>845892</v>
      </c>
      <c r="CK37" s="21">
        <f t="shared" si="118"/>
        <v>809680</v>
      </c>
      <c r="CL37" s="21">
        <f t="shared" si="118"/>
        <v>834979</v>
      </c>
      <c r="CM37" s="21">
        <v>831576</v>
      </c>
      <c r="CN37" s="21">
        <f t="shared" si="118"/>
        <v>844470</v>
      </c>
      <c r="CO37" s="21">
        <f t="shared" si="118"/>
        <v>9740598</v>
      </c>
      <c r="CP37" s="21">
        <f>CP28+CP31+CP34</f>
        <v>798169</v>
      </c>
      <c r="CQ37" s="21">
        <v>730169</v>
      </c>
      <c r="CR37" s="21">
        <f>CR28+CR31+CR34</f>
        <v>659806</v>
      </c>
      <c r="CS37" s="21">
        <f>CS28+CS31+CS34</f>
        <v>826936</v>
      </c>
      <c r="CT37" s="21">
        <f>CT28+CT31+CT34</f>
        <v>862016</v>
      </c>
      <c r="CU37" s="21">
        <f>CU28+CU31+CU34</f>
        <v>821479</v>
      </c>
      <c r="CV37" s="21">
        <f t="shared" si="113"/>
        <v>849139</v>
      </c>
      <c r="CW37" s="21">
        <f t="shared" si="114"/>
        <v>901394</v>
      </c>
      <c r="CX37" s="21">
        <f t="shared" si="114"/>
        <v>840101</v>
      </c>
      <c r="CY37" s="21">
        <f t="shared" si="114"/>
        <v>867141</v>
      </c>
      <c r="CZ37" s="21">
        <f t="shared" si="114"/>
        <v>854524</v>
      </c>
      <c r="DA37" s="21">
        <f t="shared" si="114"/>
        <v>853277</v>
      </c>
      <c r="DB37" s="21">
        <f t="shared" si="78"/>
        <v>9864151</v>
      </c>
      <c r="DC37" s="21">
        <f>DC28+DC31+DC34</f>
        <v>825332</v>
      </c>
      <c r="DD37" s="21">
        <f>DD28+DD31+DD34</f>
        <v>784755</v>
      </c>
      <c r="DE37" s="21">
        <f t="shared" ref="DE37:DM37" si="119">DE28+DE31+DE34</f>
        <v>868226</v>
      </c>
      <c r="DF37" s="21">
        <f t="shared" si="119"/>
        <v>852596</v>
      </c>
      <c r="DG37" s="21">
        <f t="shared" si="119"/>
        <v>896018</v>
      </c>
      <c r="DH37" s="21">
        <f t="shared" si="119"/>
        <v>827016</v>
      </c>
      <c r="DI37" s="21">
        <f t="shared" si="119"/>
        <v>863090</v>
      </c>
      <c r="DJ37" s="21">
        <f t="shared" si="119"/>
        <v>910608</v>
      </c>
      <c r="DK37" s="21">
        <f t="shared" si="119"/>
        <v>862808</v>
      </c>
      <c r="DL37" s="21">
        <f t="shared" si="119"/>
        <v>901508</v>
      </c>
      <c r="DM37" s="21">
        <f t="shared" si="119"/>
        <v>892220</v>
      </c>
      <c r="DN37" s="21">
        <f t="shared" si="115"/>
        <v>877369</v>
      </c>
      <c r="DO37" s="21">
        <f t="shared" si="86"/>
        <v>10361546</v>
      </c>
      <c r="DP37" s="21">
        <f>DP28+DP31+DP34</f>
        <v>866350</v>
      </c>
      <c r="DQ37" s="21">
        <f>DQ28+DQ31+DQ34</f>
        <v>811342</v>
      </c>
      <c r="DR37" s="21">
        <f t="shared" ref="DR37:EA37" si="120">DR28+DR31+DR34</f>
        <v>893978</v>
      </c>
      <c r="DS37" s="21">
        <f t="shared" si="120"/>
        <v>859241</v>
      </c>
      <c r="DT37" s="21">
        <f t="shared" si="120"/>
        <v>915971</v>
      </c>
      <c r="DU37" s="21">
        <f t="shared" si="120"/>
        <v>863134</v>
      </c>
      <c r="DV37" s="21">
        <f t="shared" si="120"/>
        <v>886306</v>
      </c>
      <c r="DW37" s="21">
        <f t="shared" si="120"/>
        <v>930980</v>
      </c>
      <c r="DX37" s="21">
        <f t="shared" si="120"/>
        <v>878165</v>
      </c>
      <c r="DY37" s="21">
        <v>918980</v>
      </c>
      <c r="DZ37" s="21">
        <f t="shared" si="120"/>
        <v>881879</v>
      </c>
      <c r="EA37" s="21">
        <f t="shared" si="120"/>
        <v>890233</v>
      </c>
      <c r="EB37" s="21">
        <f t="shared" si="88"/>
        <v>10596559</v>
      </c>
      <c r="EC37" s="21">
        <f t="shared" ref="EC37:EN37" si="121">EC28+EC31+EC34</f>
        <v>902250</v>
      </c>
      <c r="ED37" s="21">
        <f t="shared" si="121"/>
        <v>863580</v>
      </c>
      <c r="EE37" s="21">
        <f t="shared" si="121"/>
        <v>648255</v>
      </c>
      <c r="EF37" s="21">
        <f t="shared" si="121"/>
        <v>333495</v>
      </c>
      <c r="EG37" s="21">
        <f t="shared" si="121"/>
        <v>462110</v>
      </c>
      <c r="EH37" s="21">
        <f t="shared" si="121"/>
        <v>591300</v>
      </c>
      <c r="EI37" s="21">
        <f t="shared" si="121"/>
        <v>716354</v>
      </c>
      <c r="EJ37" s="21">
        <f t="shared" si="121"/>
        <v>775325</v>
      </c>
      <c r="EK37" s="21">
        <f t="shared" si="121"/>
        <v>806699</v>
      </c>
      <c r="EL37" s="21">
        <f t="shared" si="121"/>
        <v>905773</v>
      </c>
      <c r="EM37" s="21">
        <f t="shared" si="121"/>
        <v>909552</v>
      </c>
      <c r="EN37" s="21">
        <f t="shared" si="121"/>
        <v>862118</v>
      </c>
      <c r="EO37" s="21">
        <f>+SUM(EC37:EN37)</f>
        <v>8776811</v>
      </c>
      <c r="EP37" s="153">
        <v>875834</v>
      </c>
      <c r="EQ37" s="153">
        <v>755325</v>
      </c>
      <c r="ER37" s="21">
        <v>791044</v>
      </c>
      <c r="ES37" s="21">
        <v>837618</v>
      </c>
      <c r="ET37" s="21">
        <v>897547</v>
      </c>
      <c r="EU37" s="21">
        <v>875393</v>
      </c>
      <c r="EV37" s="21">
        <v>889887</v>
      </c>
      <c r="EW37" s="21">
        <v>926284</v>
      </c>
      <c r="EX37" s="141">
        <v>902117</v>
      </c>
      <c r="EY37" s="21">
        <v>944499</v>
      </c>
      <c r="EZ37" s="21">
        <v>910263</v>
      </c>
      <c r="FA37" s="21">
        <v>938048</v>
      </c>
      <c r="FB37" s="21">
        <f>+SUM(EP37:FA37)</f>
        <v>10543859</v>
      </c>
      <c r="FC37" s="153">
        <v>855883</v>
      </c>
      <c r="FD37" s="153">
        <v>818526</v>
      </c>
      <c r="FE37" s="21"/>
      <c r="FF37" s="21"/>
      <c r="FG37" s="21"/>
      <c r="FH37" s="21"/>
      <c r="FI37" s="21"/>
      <c r="FJ37" s="21"/>
      <c r="FK37" s="141"/>
      <c r="FL37" s="21"/>
      <c r="FM37" s="21"/>
      <c r="FN37" s="21"/>
      <c r="FO37" s="21">
        <f>+SUM(FC37:FN37)</f>
        <v>1674409</v>
      </c>
    </row>
    <row r="38" spans="2:171" x14ac:dyDescent="0.2"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</row>
    <row r="39" spans="2:171" x14ac:dyDescent="0.2"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</row>
    <row r="40" spans="2:171" ht="15" x14ac:dyDescent="0.25">
      <c r="B40" s="5" t="s">
        <v>82</v>
      </c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</row>
    <row r="41" spans="2:171" ht="15" customHeight="1" x14ac:dyDescent="0.25">
      <c r="B41" s="23" t="s">
        <v>158</v>
      </c>
      <c r="C41" s="190">
        <v>2010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  <c r="O41" s="188" t="s">
        <v>87</v>
      </c>
      <c r="P41" s="190">
        <v>2011</v>
      </c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2"/>
      <c r="AB41" s="188" t="s">
        <v>88</v>
      </c>
      <c r="AC41" s="190">
        <v>2012</v>
      </c>
      <c r="AD41" s="191">
        <v>2012</v>
      </c>
      <c r="AE41" s="191">
        <v>2012</v>
      </c>
      <c r="AF41" s="191">
        <v>2012</v>
      </c>
      <c r="AG41" s="191">
        <v>2012</v>
      </c>
      <c r="AH41" s="191">
        <v>2012</v>
      </c>
      <c r="AI41" s="191">
        <v>2012</v>
      </c>
      <c r="AJ41" s="191">
        <v>2012</v>
      </c>
      <c r="AK41" s="191">
        <v>2012</v>
      </c>
      <c r="AL41" s="191">
        <v>2012</v>
      </c>
      <c r="AM41" s="191">
        <v>2012</v>
      </c>
      <c r="AN41" s="192">
        <v>2012</v>
      </c>
      <c r="AO41" s="188" t="s">
        <v>89</v>
      </c>
      <c r="AP41" s="190">
        <v>2013</v>
      </c>
      <c r="AQ41" s="191">
        <v>2012</v>
      </c>
      <c r="AR41" s="191">
        <v>2012</v>
      </c>
      <c r="AS41" s="191">
        <v>2012</v>
      </c>
      <c r="AT41" s="191">
        <v>2012</v>
      </c>
      <c r="AU41" s="191">
        <v>2012</v>
      </c>
      <c r="AV41" s="191">
        <v>2012</v>
      </c>
      <c r="AW41" s="191">
        <v>2012</v>
      </c>
      <c r="AX41" s="191">
        <v>2012</v>
      </c>
      <c r="AY41" s="191">
        <v>2012</v>
      </c>
      <c r="AZ41" s="191">
        <v>2012</v>
      </c>
      <c r="BA41" s="192">
        <v>2012</v>
      </c>
      <c r="BB41" s="188" t="s">
        <v>90</v>
      </c>
      <c r="BC41" s="190">
        <v>2014</v>
      </c>
      <c r="BD41" s="191">
        <v>2012</v>
      </c>
      <c r="BE41" s="191">
        <v>2012</v>
      </c>
      <c r="BF41" s="191">
        <v>2012</v>
      </c>
      <c r="BG41" s="191">
        <v>2012</v>
      </c>
      <c r="BH41" s="191">
        <v>2012</v>
      </c>
      <c r="BI41" s="191">
        <v>2012</v>
      </c>
      <c r="BJ41" s="191">
        <v>2012</v>
      </c>
      <c r="BK41" s="191">
        <v>2012</v>
      </c>
      <c r="BL41" s="191">
        <v>2012</v>
      </c>
      <c r="BM41" s="191">
        <v>2012</v>
      </c>
      <c r="BN41" s="192">
        <v>2012</v>
      </c>
      <c r="BO41" s="188" t="s">
        <v>91</v>
      </c>
      <c r="BP41" s="190">
        <v>2015</v>
      </c>
      <c r="BQ41" s="191">
        <v>2012</v>
      </c>
      <c r="BR41" s="191">
        <v>2012</v>
      </c>
      <c r="BS41" s="191">
        <v>2012</v>
      </c>
      <c r="BT41" s="191">
        <v>2012</v>
      </c>
      <c r="BU41" s="191">
        <v>2012</v>
      </c>
      <c r="BV41" s="191">
        <v>2012</v>
      </c>
      <c r="BW41" s="191">
        <v>2012</v>
      </c>
      <c r="BX41" s="191">
        <v>2012</v>
      </c>
      <c r="BY41" s="191">
        <v>2012</v>
      </c>
      <c r="BZ41" s="191">
        <v>2012</v>
      </c>
      <c r="CA41" s="192">
        <v>2012</v>
      </c>
      <c r="CB41" s="188" t="s">
        <v>92</v>
      </c>
      <c r="CC41" s="190">
        <v>2016</v>
      </c>
      <c r="CD41" s="191">
        <v>2011.38461538462</v>
      </c>
      <c r="CE41" s="191">
        <v>2011.26923076923</v>
      </c>
      <c r="CF41" s="191">
        <v>2011.1538461538501</v>
      </c>
      <c r="CG41" s="191">
        <v>2011.0384615384601</v>
      </c>
      <c r="CH41" s="191">
        <v>2010.9230769230801</v>
      </c>
      <c r="CI41" s="191">
        <v>2010.8076923076901</v>
      </c>
      <c r="CJ41" s="191">
        <v>2010.6923076923099</v>
      </c>
      <c r="CK41" s="191">
        <v>2010.5769230769199</v>
      </c>
      <c r="CL41" s="191">
        <v>2010.4615384615399</v>
      </c>
      <c r="CM41" s="191">
        <v>2010.3461538461499</v>
      </c>
      <c r="CN41" s="192">
        <v>2010.23076923077</v>
      </c>
      <c r="CO41" s="188" t="s">
        <v>93</v>
      </c>
      <c r="CP41" s="190">
        <v>2017</v>
      </c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2"/>
      <c r="DB41" s="188" t="s">
        <v>104</v>
      </c>
      <c r="DC41" s="190">
        <v>2018</v>
      </c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2"/>
      <c r="DO41" s="188" t="s">
        <v>137</v>
      </c>
      <c r="DP41" s="190">
        <v>2019</v>
      </c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2"/>
      <c r="EB41" s="188" t="s">
        <v>161</v>
      </c>
      <c r="EC41" s="185">
        <v>2020</v>
      </c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7"/>
      <c r="EO41" s="188" t="s">
        <v>169</v>
      </c>
      <c r="EP41" s="185">
        <v>2021</v>
      </c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7"/>
      <c r="FB41" s="188" t="s">
        <v>170</v>
      </c>
      <c r="FC41" s="185">
        <v>2022</v>
      </c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7"/>
      <c r="FO41" s="188" t="s">
        <v>171</v>
      </c>
    </row>
    <row r="42" spans="2:171" ht="15" x14ac:dyDescent="0.25">
      <c r="B42" s="24" t="s">
        <v>159</v>
      </c>
      <c r="C42" s="25" t="s">
        <v>11</v>
      </c>
      <c r="D42" s="25" t="s">
        <v>12</v>
      </c>
      <c r="E42" s="25" t="s">
        <v>13</v>
      </c>
      <c r="F42" s="25" t="s">
        <v>14</v>
      </c>
      <c r="G42" s="25" t="s">
        <v>15</v>
      </c>
      <c r="H42" s="25" t="s">
        <v>16</v>
      </c>
      <c r="I42" s="25" t="s">
        <v>17</v>
      </c>
      <c r="J42" s="25" t="s">
        <v>18</v>
      </c>
      <c r="K42" s="25" t="s">
        <v>160</v>
      </c>
      <c r="L42" s="25" t="s">
        <v>19</v>
      </c>
      <c r="M42" s="25" t="s">
        <v>20</v>
      </c>
      <c r="N42" s="25" t="s">
        <v>21</v>
      </c>
      <c r="O42" s="189"/>
      <c r="P42" s="25" t="s">
        <v>11</v>
      </c>
      <c r="Q42" s="25" t="s">
        <v>12</v>
      </c>
      <c r="R42" s="25" t="s">
        <v>13</v>
      </c>
      <c r="S42" s="25" t="s">
        <v>14</v>
      </c>
      <c r="T42" s="25" t="s">
        <v>15</v>
      </c>
      <c r="U42" s="25" t="s">
        <v>16</v>
      </c>
      <c r="V42" s="25" t="s">
        <v>17</v>
      </c>
      <c r="W42" s="25" t="s">
        <v>18</v>
      </c>
      <c r="X42" s="25" t="s">
        <v>160</v>
      </c>
      <c r="Y42" s="25" t="s">
        <v>19</v>
      </c>
      <c r="Z42" s="25" t="s">
        <v>20</v>
      </c>
      <c r="AA42" s="25" t="s">
        <v>21</v>
      </c>
      <c r="AB42" s="189"/>
      <c r="AC42" s="25" t="s">
        <v>11</v>
      </c>
      <c r="AD42" s="25" t="s">
        <v>12</v>
      </c>
      <c r="AE42" s="25" t="s">
        <v>13</v>
      </c>
      <c r="AF42" s="25" t="s">
        <v>14</v>
      </c>
      <c r="AG42" s="25" t="s">
        <v>15</v>
      </c>
      <c r="AH42" s="25" t="s">
        <v>16</v>
      </c>
      <c r="AI42" s="25" t="s">
        <v>17</v>
      </c>
      <c r="AJ42" s="25" t="s">
        <v>18</v>
      </c>
      <c r="AK42" s="25" t="s">
        <v>160</v>
      </c>
      <c r="AL42" s="25" t="s">
        <v>19</v>
      </c>
      <c r="AM42" s="25" t="s">
        <v>20</v>
      </c>
      <c r="AN42" s="25" t="s">
        <v>21</v>
      </c>
      <c r="AO42" s="189"/>
      <c r="AP42" s="25" t="s">
        <v>11</v>
      </c>
      <c r="AQ42" s="25" t="s">
        <v>12</v>
      </c>
      <c r="AR42" s="25" t="s">
        <v>13</v>
      </c>
      <c r="AS42" s="25" t="s">
        <v>14</v>
      </c>
      <c r="AT42" s="25" t="s">
        <v>15</v>
      </c>
      <c r="AU42" s="25" t="s">
        <v>16</v>
      </c>
      <c r="AV42" s="25" t="s">
        <v>17</v>
      </c>
      <c r="AW42" s="25" t="s">
        <v>18</v>
      </c>
      <c r="AX42" s="25" t="s">
        <v>160</v>
      </c>
      <c r="AY42" s="25" t="s">
        <v>19</v>
      </c>
      <c r="AZ42" s="25" t="s">
        <v>20</v>
      </c>
      <c r="BA42" s="25" t="s">
        <v>21</v>
      </c>
      <c r="BB42" s="189"/>
      <c r="BC42" s="25" t="s">
        <v>11</v>
      </c>
      <c r="BD42" s="25" t="s">
        <v>12</v>
      </c>
      <c r="BE42" s="25" t="s">
        <v>13</v>
      </c>
      <c r="BF42" s="25" t="s">
        <v>14</v>
      </c>
      <c r="BG42" s="25" t="s">
        <v>15</v>
      </c>
      <c r="BH42" s="25" t="s">
        <v>16</v>
      </c>
      <c r="BI42" s="25" t="s">
        <v>17</v>
      </c>
      <c r="BJ42" s="25" t="s">
        <v>18</v>
      </c>
      <c r="BK42" s="25" t="s">
        <v>160</v>
      </c>
      <c r="BL42" s="25" t="s">
        <v>19</v>
      </c>
      <c r="BM42" s="25" t="s">
        <v>20</v>
      </c>
      <c r="BN42" s="25" t="s">
        <v>21</v>
      </c>
      <c r="BO42" s="189"/>
      <c r="BP42" s="25" t="s">
        <v>11</v>
      </c>
      <c r="BQ42" s="25" t="s">
        <v>12</v>
      </c>
      <c r="BR42" s="25" t="s">
        <v>13</v>
      </c>
      <c r="BS42" s="25" t="s">
        <v>14</v>
      </c>
      <c r="BT42" s="25" t="s">
        <v>15</v>
      </c>
      <c r="BU42" s="25" t="s">
        <v>16</v>
      </c>
      <c r="BV42" s="25" t="s">
        <v>17</v>
      </c>
      <c r="BW42" s="25" t="s">
        <v>18</v>
      </c>
      <c r="BX42" s="25" t="s">
        <v>160</v>
      </c>
      <c r="BY42" s="25" t="s">
        <v>19</v>
      </c>
      <c r="BZ42" s="25" t="s">
        <v>20</v>
      </c>
      <c r="CA42" s="25" t="s">
        <v>21</v>
      </c>
      <c r="CB42" s="189"/>
      <c r="CC42" s="25" t="s">
        <v>11</v>
      </c>
      <c r="CD42" s="25" t="s">
        <v>12</v>
      </c>
      <c r="CE42" s="25" t="s">
        <v>13</v>
      </c>
      <c r="CF42" s="25" t="s">
        <v>14</v>
      </c>
      <c r="CG42" s="25" t="s">
        <v>15</v>
      </c>
      <c r="CH42" s="25" t="s">
        <v>16</v>
      </c>
      <c r="CI42" s="25" t="s">
        <v>17</v>
      </c>
      <c r="CJ42" s="25" t="s">
        <v>18</v>
      </c>
      <c r="CK42" s="25" t="s">
        <v>160</v>
      </c>
      <c r="CL42" s="25" t="s">
        <v>19</v>
      </c>
      <c r="CM42" s="25" t="s">
        <v>20</v>
      </c>
      <c r="CN42" s="25" t="s">
        <v>21</v>
      </c>
      <c r="CO42" s="189"/>
      <c r="CP42" s="12" t="s">
        <v>11</v>
      </c>
      <c r="CQ42" s="12" t="s">
        <v>12</v>
      </c>
      <c r="CR42" s="12" t="s">
        <v>13</v>
      </c>
      <c r="CS42" s="12" t="s">
        <v>14</v>
      </c>
      <c r="CT42" s="12" t="s">
        <v>15</v>
      </c>
      <c r="CU42" s="12" t="s">
        <v>16</v>
      </c>
      <c r="CV42" s="12" t="s">
        <v>17</v>
      </c>
      <c r="CW42" s="12" t="s">
        <v>18</v>
      </c>
      <c r="CX42" s="12" t="s">
        <v>160</v>
      </c>
      <c r="CY42" s="12" t="s">
        <v>19</v>
      </c>
      <c r="CZ42" s="12" t="s">
        <v>20</v>
      </c>
      <c r="DA42" s="12" t="s">
        <v>21</v>
      </c>
      <c r="DB42" s="189"/>
      <c r="DC42" s="12" t="s">
        <v>11</v>
      </c>
      <c r="DD42" s="12" t="s">
        <v>12</v>
      </c>
      <c r="DE42" s="12" t="s">
        <v>13</v>
      </c>
      <c r="DF42" s="12" t="s">
        <v>14</v>
      </c>
      <c r="DG42" s="12" t="s">
        <v>15</v>
      </c>
      <c r="DH42" s="12" t="s">
        <v>16</v>
      </c>
      <c r="DI42" s="12" t="s">
        <v>17</v>
      </c>
      <c r="DJ42" s="12" t="s">
        <v>18</v>
      </c>
      <c r="DK42" s="12" t="s">
        <v>160</v>
      </c>
      <c r="DL42" s="12" t="s">
        <v>19</v>
      </c>
      <c r="DM42" s="12" t="s">
        <v>20</v>
      </c>
      <c r="DN42" s="12" t="s">
        <v>21</v>
      </c>
      <c r="DO42" s="189"/>
      <c r="DP42" s="12" t="s">
        <v>11</v>
      </c>
      <c r="DQ42" s="12" t="s">
        <v>12</v>
      </c>
      <c r="DR42" s="12" t="s">
        <v>13</v>
      </c>
      <c r="DS42" s="12" t="s">
        <v>14</v>
      </c>
      <c r="DT42" s="12" t="s">
        <v>15</v>
      </c>
      <c r="DU42" s="12" t="s">
        <v>16</v>
      </c>
      <c r="DV42" s="12" t="s">
        <v>17</v>
      </c>
      <c r="DW42" s="12" t="s">
        <v>18</v>
      </c>
      <c r="DX42" s="12" t="s">
        <v>160</v>
      </c>
      <c r="DY42" s="12" t="s">
        <v>19</v>
      </c>
      <c r="DZ42" s="12" t="s">
        <v>20</v>
      </c>
      <c r="EA42" s="12" t="s">
        <v>21</v>
      </c>
      <c r="EB42" s="189"/>
      <c r="EC42" s="103" t="s">
        <v>11</v>
      </c>
      <c r="ED42" s="103" t="s">
        <v>12</v>
      </c>
      <c r="EE42" s="103" t="s">
        <v>13</v>
      </c>
      <c r="EF42" s="103" t="s">
        <v>14</v>
      </c>
      <c r="EG42" s="103" t="s">
        <v>15</v>
      </c>
      <c r="EH42" s="103" t="s">
        <v>16</v>
      </c>
      <c r="EI42" s="103" t="s">
        <v>17</v>
      </c>
      <c r="EJ42" s="103" t="s">
        <v>18</v>
      </c>
      <c r="EK42" s="103" t="s">
        <v>160</v>
      </c>
      <c r="EL42" s="103" t="s">
        <v>19</v>
      </c>
      <c r="EM42" s="103" t="s">
        <v>20</v>
      </c>
      <c r="EN42" s="103" t="s">
        <v>21</v>
      </c>
      <c r="EO42" s="189"/>
      <c r="EP42" s="126" t="s">
        <v>11</v>
      </c>
      <c r="EQ42" s="126" t="s">
        <v>12</v>
      </c>
      <c r="ER42" s="126" t="s">
        <v>13</v>
      </c>
      <c r="ES42" s="126" t="s">
        <v>14</v>
      </c>
      <c r="ET42" s="126" t="s">
        <v>15</v>
      </c>
      <c r="EU42" s="126" t="s">
        <v>16</v>
      </c>
      <c r="EV42" s="126" t="s">
        <v>17</v>
      </c>
      <c r="EW42" s="126" t="s">
        <v>18</v>
      </c>
      <c r="EX42" s="126" t="s">
        <v>160</v>
      </c>
      <c r="EY42" s="126" t="s">
        <v>19</v>
      </c>
      <c r="EZ42" s="126" t="s">
        <v>20</v>
      </c>
      <c r="FA42" s="126" t="s">
        <v>21</v>
      </c>
      <c r="FB42" s="189"/>
      <c r="FC42" s="181" t="s">
        <v>11</v>
      </c>
      <c r="FD42" s="181" t="s">
        <v>12</v>
      </c>
      <c r="FE42" s="181" t="s">
        <v>13</v>
      </c>
      <c r="FF42" s="181" t="s">
        <v>14</v>
      </c>
      <c r="FG42" s="181" t="s">
        <v>15</v>
      </c>
      <c r="FH42" s="181" t="s">
        <v>16</v>
      </c>
      <c r="FI42" s="181" t="s">
        <v>17</v>
      </c>
      <c r="FJ42" s="181" t="s">
        <v>18</v>
      </c>
      <c r="FK42" s="181" t="s">
        <v>160</v>
      </c>
      <c r="FL42" s="181" t="s">
        <v>19</v>
      </c>
      <c r="FM42" s="181" t="s">
        <v>20</v>
      </c>
      <c r="FN42" s="181" t="s">
        <v>21</v>
      </c>
      <c r="FO42" s="189"/>
    </row>
    <row r="43" spans="2:171" s="5" customFormat="1" ht="15" x14ac:dyDescent="0.25">
      <c r="B43" s="18" t="s">
        <v>94</v>
      </c>
      <c r="C43" s="19"/>
      <c r="D43" s="19"/>
      <c r="E43" s="19"/>
      <c r="F43" s="19"/>
      <c r="G43" s="19"/>
      <c r="H43" s="19"/>
      <c r="I43" s="19"/>
      <c r="J43" s="19"/>
      <c r="K43" s="19"/>
      <c r="L43" s="19">
        <f>SUM(L44:L45)</f>
        <v>585810.30000000005</v>
      </c>
      <c r="M43" s="19">
        <f t="shared" ref="M43:BR43" si="122">SUM(M44:M45)</f>
        <v>2792229</v>
      </c>
      <c r="N43" s="19">
        <f t="shared" si="122"/>
        <v>3047093.1999999993</v>
      </c>
      <c r="O43" s="19">
        <f>SUM(C43:N43)</f>
        <v>6425132.4999999991</v>
      </c>
      <c r="P43" s="19">
        <f t="shared" si="122"/>
        <v>2925541.5000000005</v>
      </c>
      <c r="Q43" s="19">
        <f t="shared" si="122"/>
        <v>2700193.9</v>
      </c>
      <c r="R43" s="19">
        <f t="shared" si="122"/>
        <v>3029150.8000000003</v>
      </c>
      <c r="S43" s="19">
        <f t="shared" si="122"/>
        <v>3108043.1000000006</v>
      </c>
      <c r="T43" s="19">
        <f t="shared" si="122"/>
        <v>3162077.4000000004</v>
      </c>
      <c r="U43" s="19">
        <f t="shared" si="122"/>
        <v>3075726.0999999996</v>
      </c>
      <c r="V43" s="19">
        <f t="shared" si="122"/>
        <v>3308006.1000000006</v>
      </c>
      <c r="W43" s="19">
        <f t="shared" si="122"/>
        <v>3222225</v>
      </c>
      <c r="X43" s="19">
        <f t="shared" si="122"/>
        <v>3096043.6500000004</v>
      </c>
      <c r="Y43" s="19">
        <f t="shared" si="122"/>
        <v>3213807.92</v>
      </c>
      <c r="Z43" s="19">
        <f t="shared" si="122"/>
        <v>3076257.7</v>
      </c>
      <c r="AA43" s="19">
        <f t="shared" si="122"/>
        <v>3256791.95</v>
      </c>
      <c r="AB43" s="19">
        <f>SUM(P43:AA43)</f>
        <v>37173865.120000012</v>
      </c>
      <c r="AC43" s="19">
        <f t="shared" si="122"/>
        <v>3261823.6000000006</v>
      </c>
      <c r="AD43" s="19">
        <f t="shared" si="122"/>
        <v>3114758.45</v>
      </c>
      <c r="AE43" s="19">
        <f t="shared" si="122"/>
        <v>3332919.1</v>
      </c>
      <c r="AF43" s="19">
        <f t="shared" si="122"/>
        <v>3831583.8000000003</v>
      </c>
      <c r="AG43" s="19">
        <f t="shared" si="122"/>
        <v>4142447.4</v>
      </c>
      <c r="AH43" s="19">
        <f t="shared" si="122"/>
        <v>3965458.3</v>
      </c>
      <c r="AI43" s="19">
        <f t="shared" si="122"/>
        <v>4323200.5</v>
      </c>
      <c r="AJ43" s="19">
        <f t="shared" si="122"/>
        <v>4385323.8</v>
      </c>
      <c r="AK43" s="19">
        <f t="shared" si="122"/>
        <v>4121437.3</v>
      </c>
      <c r="AL43" s="19">
        <f t="shared" si="122"/>
        <v>4268789.3</v>
      </c>
      <c r="AM43" s="19">
        <f t="shared" si="122"/>
        <v>4170657.9</v>
      </c>
      <c r="AN43" s="19">
        <f t="shared" si="122"/>
        <v>4229938.2</v>
      </c>
      <c r="AO43" s="19">
        <f>SUM(AC43:AN43)</f>
        <v>47148337.649999999</v>
      </c>
      <c r="AP43" s="19">
        <f t="shared" si="122"/>
        <v>4242427</v>
      </c>
      <c r="AQ43" s="19">
        <f t="shared" si="122"/>
        <v>4006029.4000000004</v>
      </c>
      <c r="AR43" s="19">
        <f t="shared" si="122"/>
        <v>4348530.9000000004</v>
      </c>
      <c r="AS43" s="19">
        <f t="shared" si="122"/>
        <v>4256279.5999999996</v>
      </c>
      <c r="AT43" s="19">
        <f t="shared" si="122"/>
        <v>4497728.3</v>
      </c>
      <c r="AU43" s="19">
        <f t="shared" si="122"/>
        <v>4241602</v>
      </c>
      <c r="AV43" s="19">
        <f t="shared" si="122"/>
        <v>4598003.3</v>
      </c>
      <c r="AW43" s="19">
        <f t="shared" si="122"/>
        <v>4592743.7</v>
      </c>
      <c r="AX43" s="19">
        <f t="shared" si="122"/>
        <v>4241284.7</v>
      </c>
      <c r="AY43" s="19">
        <f t="shared" si="122"/>
        <v>4539817.9000000004</v>
      </c>
      <c r="AZ43" s="19">
        <f t="shared" si="122"/>
        <v>4343842.7</v>
      </c>
      <c r="BA43" s="19">
        <f t="shared" si="122"/>
        <v>4495894.7999999989</v>
      </c>
      <c r="BB43" s="19">
        <f>SUM(AP43:BA43)</f>
        <v>52404184.300000004</v>
      </c>
      <c r="BC43" s="19">
        <f t="shared" si="122"/>
        <v>4651521.6000000006</v>
      </c>
      <c r="BD43" s="19">
        <f t="shared" si="122"/>
        <v>4391492.5999999996</v>
      </c>
      <c r="BE43" s="19">
        <f t="shared" si="122"/>
        <v>4740391.4000000004</v>
      </c>
      <c r="BF43" s="19">
        <f t="shared" si="122"/>
        <v>4729663.5999999996</v>
      </c>
      <c r="BG43" s="19">
        <f t="shared" si="122"/>
        <v>4947451.4000000013</v>
      </c>
      <c r="BH43" s="19">
        <f t="shared" si="122"/>
        <v>4736622.0000000009</v>
      </c>
      <c r="BI43" s="19">
        <f t="shared" si="122"/>
        <v>5093084.5</v>
      </c>
      <c r="BJ43" s="19">
        <f t="shared" si="122"/>
        <v>5160259.8999999994</v>
      </c>
      <c r="BK43" s="19">
        <f t="shared" si="122"/>
        <v>4849278.8999999994</v>
      </c>
      <c r="BL43" s="19">
        <f t="shared" si="122"/>
        <v>5143681.8999999994</v>
      </c>
      <c r="BM43" s="19">
        <f t="shared" si="122"/>
        <v>4934413.1999999993</v>
      </c>
      <c r="BN43" s="19">
        <f t="shared" si="122"/>
        <v>5017018.0000000019</v>
      </c>
      <c r="BO43" s="19">
        <f>SUM(BC43:BN43)</f>
        <v>58394879</v>
      </c>
      <c r="BP43" s="19">
        <f>SUM(BP44:BP45)</f>
        <v>5249743.6999999993</v>
      </c>
      <c r="BQ43" s="19">
        <f t="shared" si="122"/>
        <v>4938483.3999999994</v>
      </c>
      <c r="BR43" s="19">
        <f t="shared" si="122"/>
        <v>4851980.3</v>
      </c>
      <c r="BS43" s="19">
        <f>SUM(BS44:BS45)</f>
        <v>5163183.8</v>
      </c>
      <c r="BT43" s="19">
        <f>SUM(BT44:BT45)</f>
        <v>5359285.3000000007</v>
      </c>
      <c r="BU43" s="19">
        <f t="shared" ref="BU43:CN43" si="123">SUM(BU44:BU45)</f>
        <v>5175909.3999999994</v>
      </c>
      <c r="BV43" s="19">
        <f t="shared" si="123"/>
        <v>5690327.8000000017</v>
      </c>
      <c r="BW43" s="19">
        <f t="shared" si="123"/>
        <v>5573082.5999999996</v>
      </c>
      <c r="BX43" s="19">
        <f>SUM(BX44:BX45)</f>
        <v>5340701.2</v>
      </c>
      <c r="BY43" s="19">
        <f>SUM(BY44:BY45)</f>
        <v>5615921.8000000007</v>
      </c>
      <c r="BZ43" s="19">
        <f t="shared" si="123"/>
        <v>5300450.3</v>
      </c>
      <c r="CA43" s="19">
        <f t="shared" si="123"/>
        <v>5365455.0999999996</v>
      </c>
      <c r="CB43" s="19">
        <f>SUM(BP43:CA43)</f>
        <v>63624524.70000001</v>
      </c>
      <c r="CC43" s="19">
        <f t="shared" si="123"/>
        <v>6100154.5</v>
      </c>
      <c r="CD43" s="19">
        <f t="shared" si="123"/>
        <v>5284177</v>
      </c>
      <c r="CE43" s="19">
        <f t="shared" si="123"/>
        <v>5602628.6999999993</v>
      </c>
      <c r="CF43" s="19">
        <f t="shared" si="123"/>
        <v>5958652.9000000013</v>
      </c>
      <c r="CG43" s="19">
        <f t="shared" si="123"/>
        <v>6098510.1999999993</v>
      </c>
      <c r="CH43" s="19">
        <f t="shared" si="123"/>
        <v>5786359.8999999994</v>
      </c>
      <c r="CI43" s="19">
        <f t="shared" si="123"/>
        <v>6348174.0999999996</v>
      </c>
      <c r="CJ43" s="19">
        <f t="shared" si="123"/>
        <v>6405423.0000000019</v>
      </c>
      <c r="CK43" s="19">
        <f t="shared" si="123"/>
        <v>5876708.0000000019</v>
      </c>
      <c r="CL43" s="19">
        <f t="shared" si="123"/>
        <v>6080040.9999999991</v>
      </c>
      <c r="CM43" s="19">
        <f t="shared" si="123"/>
        <v>6068137.6000000015</v>
      </c>
      <c r="CN43" s="19">
        <f t="shared" si="123"/>
        <v>6326556.3000000026</v>
      </c>
      <c r="CO43" s="19">
        <f>SUM(CC43:CN43)</f>
        <v>71935523.200000003</v>
      </c>
      <c r="CP43" s="19">
        <f>SUM(CP44:CP45)</f>
        <v>6073895.700000002</v>
      </c>
      <c r="CQ43" s="19">
        <f>SUM(CQ44:CQ45)</f>
        <v>5430385.7999999998</v>
      </c>
      <c r="CR43" s="19">
        <f t="shared" ref="CR43:DA43" si="124">SUM(CR44:CR45)</f>
        <v>4860748.7000000011</v>
      </c>
      <c r="CS43" s="19">
        <f t="shared" si="124"/>
        <v>6214121.4999999972</v>
      </c>
      <c r="CT43" s="19">
        <f t="shared" si="124"/>
        <v>6575727.8999999976</v>
      </c>
      <c r="CU43" s="19">
        <f t="shared" si="124"/>
        <v>6214403.7000000002</v>
      </c>
      <c r="CV43" s="19">
        <f t="shared" si="124"/>
        <v>6926513</v>
      </c>
      <c r="CW43" s="19">
        <f t="shared" si="124"/>
        <v>6968226.799999998</v>
      </c>
      <c r="CX43" s="19">
        <f t="shared" si="124"/>
        <v>6296705.3000000007</v>
      </c>
      <c r="CY43" s="19">
        <f t="shared" si="124"/>
        <v>6482046.0000000009</v>
      </c>
      <c r="CZ43" s="19">
        <f t="shared" si="124"/>
        <v>6366217.5999999996</v>
      </c>
      <c r="DA43" s="19">
        <f t="shared" si="124"/>
        <v>6688719.8999999976</v>
      </c>
      <c r="DB43" s="19">
        <f>+SUM(CP43:DA43)</f>
        <v>75097711.899999976</v>
      </c>
      <c r="DC43" s="19">
        <f>SUM(DC44:DC45)</f>
        <v>6401266.5000000009</v>
      </c>
      <c r="DD43" s="19">
        <f>SUM(DD44:DD45)</f>
        <v>5944339.6000000006</v>
      </c>
      <c r="DE43" s="19">
        <f t="shared" ref="DE43:DN43" si="125">SUM(DE44:DE45)</f>
        <v>6618777</v>
      </c>
      <c r="DF43" s="19">
        <f t="shared" si="125"/>
        <v>6380254.9000000004</v>
      </c>
      <c r="DG43" s="19">
        <f t="shared" si="125"/>
        <v>6788070.6000000006</v>
      </c>
      <c r="DH43" s="19">
        <f t="shared" si="125"/>
        <v>6188146.7000000002</v>
      </c>
      <c r="DI43" s="19">
        <f t="shared" si="125"/>
        <v>6844096.5999999987</v>
      </c>
      <c r="DJ43" s="19">
        <f t="shared" si="125"/>
        <v>7109820.0999999996</v>
      </c>
      <c r="DK43" s="19">
        <f t="shared" si="125"/>
        <v>6473839.0999999996</v>
      </c>
      <c r="DL43" s="19">
        <f t="shared" si="125"/>
        <v>6770080.4999999981</v>
      </c>
      <c r="DM43" s="19">
        <f t="shared" si="125"/>
        <v>6646069.2999999998</v>
      </c>
      <c r="DN43" s="19">
        <f t="shared" si="125"/>
        <v>6846492</v>
      </c>
      <c r="DO43" s="19">
        <f>+SUM(DC43:DN43)</f>
        <v>79011252.900000006</v>
      </c>
      <c r="DP43" s="19">
        <f>SUM(DP44:DP45)</f>
        <v>6952926.4999999953</v>
      </c>
      <c r="DQ43" s="19">
        <f>SUM(DQ44:DQ45)</f>
        <v>6355060.700000002</v>
      </c>
      <c r="DR43" s="19">
        <f t="shared" ref="DR43:EN43" si="126">SUM(DR44:DR45)</f>
        <v>6954843.4000000004</v>
      </c>
      <c r="DS43" s="19">
        <f t="shared" si="126"/>
        <v>6914680.4999999963</v>
      </c>
      <c r="DT43" s="19">
        <f t="shared" si="126"/>
        <v>7257267.7999999989</v>
      </c>
      <c r="DU43" s="19">
        <f t="shared" si="126"/>
        <v>6782787.4999999963</v>
      </c>
      <c r="DV43" s="19">
        <f t="shared" si="126"/>
        <v>7478948.5000000009</v>
      </c>
      <c r="DW43" s="19">
        <f t="shared" si="126"/>
        <v>7667968.5000000019</v>
      </c>
      <c r="DX43" s="19">
        <f t="shared" si="126"/>
        <v>6944503.0999999996</v>
      </c>
      <c r="DY43" s="19">
        <f>SUM(DY44:DY45)</f>
        <v>7232542.5</v>
      </c>
      <c r="DZ43" s="19">
        <f t="shared" si="126"/>
        <v>6896963.799999998</v>
      </c>
      <c r="EA43" s="19">
        <f t="shared" si="126"/>
        <v>7184467.1000000006</v>
      </c>
      <c r="EB43" s="19">
        <f>+SUM(DP43:EA43)</f>
        <v>84622959.899999991</v>
      </c>
      <c r="EC43" s="19">
        <f t="shared" si="126"/>
        <v>7473625.2999999989</v>
      </c>
      <c r="ED43" s="19">
        <f t="shared" si="126"/>
        <v>7136699.3000000007</v>
      </c>
      <c r="EE43" s="19">
        <f t="shared" si="126"/>
        <v>5171248.2999999989</v>
      </c>
      <c r="EF43" s="19">
        <f t="shared" si="126"/>
        <v>2316086.5</v>
      </c>
      <c r="EG43" s="19">
        <f t="shared" si="126"/>
        <v>757236.29999999981</v>
      </c>
      <c r="EH43" s="19">
        <f t="shared" si="126"/>
        <v>2050611.3000000005</v>
      </c>
      <c r="EI43" s="19">
        <f t="shared" si="126"/>
        <v>5742333.0999999978</v>
      </c>
      <c r="EJ43" s="19">
        <f t="shared" si="126"/>
        <v>6128216.0999999996</v>
      </c>
      <c r="EK43" s="19">
        <f t="shared" si="126"/>
        <v>6509378.9000000004</v>
      </c>
      <c r="EL43" s="19">
        <f t="shared" si="126"/>
        <v>7376236.0999999987</v>
      </c>
      <c r="EM43" s="19">
        <f t="shared" si="126"/>
        <v>7449523.2999999998</v>
      </c>
      <c r="EN43" s="19">
        <f t="shared" si="126"/>
        <v>7238481.9000000022</v>
      </c>
      <c r="EO43" s="19">
        <f>+SUM(EC43:EN43)</f>
        <v>65349676.399999991</v>
      </c>
      <c r="EP43" s="19">
        <f>SUM(EP44:EP45)</f>
        <v>7521212.7000000011</v>
      </c>
      <c r="EQ43" s="19">
        <f>SUM(EQ44:EQ45)</f>
        <v>5996912.4000000004</v>
      </c>
      <c r="ER43" s="19">
        <f>SUM(ER44:ER45)</f>
        <v>6879575.5000000028</v>
      </c>
      <c r="ES43" s="19">
        <f>SUM(ES44:ES45)</f>
        <v>7224974.4000000004</v>
      </c>
      <c r="ET43" s="19">
        <f t="shared" ref="ET43:FA43" si="127">SUM(ET44:ET45)</f>
        <v>7923320.1000000006</v>
      </c>
      <c r="EU43" s="19">
        <f t="shared" si="127"/>
        <v>7694110.3000000007</v>
      </c>
      <c r="EV43" s="19">
        <f t="shared" si="127"/>
        <v>8194880</v>
      </c>
      <c r="EW43" s="19">
        <f t="shared" si="127"/>
        <v>8629549.4000000022</v>
      </c>
      <c r="EX43" s="140">
        <f t="shared" si="127"/>
        <v>7955964</v>
      </c>
      <c r="EY43" s="19">
        <f t="shared" si="127"/>
        <v>8435804.3999999985</v>
      </c>
      <c r="EZ43" s="19">
        <f t="shared" si="127"/>
        <v>7978384.6000000006</v>
      </c>
      <c r="FA43" s="19">
        <f t="shared" si="127"/>
        <v>8388324.2999999998</v>
      </c>
      <c r="FB43" s="19">
        <f>+SUM(EP43:FA43)</f>
        <v>92823012.100000009</v>
      </c>
      <c r="FC43" s="179">
        <f>SUM(FC44:FC45)</f>
        <v>8373977.5</v>
      </c>
      <c r="FD43" s="19">
        <f>SUM(FD44:FD45)</f>
        <v>8269586.2000000002</v>
      </c>
      <c r="FE43" s="19">
        <f>SUM(FE44:FE45)</f>
        <v>0</v>
      </c>
      <c r="FF43" s="19">
        <f>SUM(FF44:FF45)</f>
        <v>0</v>
      </c>
      <c r="FG43" s="19">
        <f t="shared" ref="FG43:FN43" si="128">SUM(FG44:FG45)</f>
        <v>0</v>
      </c>
      <c r="FH43" s="19">
        <f t="shared" si="128"/>
        <v>0</v>
      </c>
      <c r="FI43" s="19">
        <f t="shared" si="128"/>
        <v>0</v>
      </c>
      <c r="FJ43" s="19">
        <f t="shared" si="128"/>
        <v>0</v>
      </c>
      <c r="FK43" s="140">
        <f t="shared" si="128"/>
        <v>0</v>
      </c>
      <c r="FL43" s="19">
        <f t="shared" si="128"/>
        <v>0</v>
      </c>
      <c r="FM43" s="19">
        <f t="shared" si="128"/>
        <v>0</v>
      </c>
      <c r="FN43" s="19">
        <f t="shared" si="128"/>
        <v>0</v>
      </c>
      <c r="FO43" s="19">
        <f>+SUM(FC43:FN43)</f>
        <v>16643563.699999999</v>
      </c>
    </row>
    <row r="44" spans="2:171" x14ac:dyDescent="0.2">
      <c r="B44" s="15" t="s">
        <v>95</v>
      </c>
      <c r="C44" s="21"/>
      <c r="D44" s="21"/>
      <c r="E44" s="21"/>
      <c r="F44" s="21"/>
      <c r="G44" s="21"/>
      <c r="H44" s="21"/>
      <c r="I44" s="21"/>
      <c r="J44" s="21"/>
      <c r="K44" s="21"/>
      <c r="L44" s="21">
        <v>141905.40000000002</v>
      </c>
      <c r="M44" s="21">
        <v>556489.1</v>
      </c>
      <c r="N44" s="21">
        <v>701331.50000000012</v>
      </c>
      <c r="O44" s="21">
        <f>SUM(C44:N44)</f>
        <v>1399726</v>
      </c>
      <c r="P44" s="21">
        <v>642649.5</v>
      </c>
      <c r="Q44" s="21">
        <v>556882.10000000009</v>
      </c>
      <c r="R44" s="21">
        <v>593796.20000000007</v>
      </c>
      <c r="S44" s="21">
        <v>734975</v>
      </c>
      <c r="T44" s="21">
        <v>681986.29999999993</v>
      </c>
      <c r="U44" s="21">
        <v>647493.70000000007</v>
      </c>
      <c r="V44" s="21">
        <v>873502.20000000007</v>
      </c>
      <c r="W44" s="21">
        <v>739748.3</v>
      </c>
      <c r="X44" s="21">
        <v>647172.19999999995</v>
      </c>
      <c r="Y44" s="21">
        <v>694896.10000000009</v>
      </c>
      <c r="Z44" s="21">
        <v>620971.35</v>
      </c>
      <c r="AA44" s="21">
        <v>764021.6</v>
      </c>
      <c r="AB44" s="21">
        <f>SUM(P44:AA44)</f>
        <v>8198094.5499999989</v>
      </c>
      <c r="AC44" s="21">
        <v>719169.45</v>
      </c>
      <c r="AD44" s="21">
        <v>668905.44999999995</v>
      </c>
      <c r="AE44" s="21">
        <v>658498.4</v>
      </c>
      <c r="AF44" s="21">
        <v>770936.1</v>
      </c>
      <c r="AG44" s="21">
        <v>824760.4</v>
      </c>
      <c r="AH44" s="21">
        <v>765079.4</v>
      </c>
      <c r="AI44" s="21">
        <v>960481</v>
      </c>
      <c r="AJ44" s="21">
        <v>926506.7</v>
      </c>
      <c r="AK44" s="21">
        <v>824560.3</v>
      </c>
      <c r="AL44" s="21">
        <v>827882.9</v>
      </c>
      <c r="AM44" s="21">
        <v>771993.1</v>
      </c>
      <c r="AN44" s="21">
        <v>903349.2</v>
      </c>
      <c r="AO44" s="21">
        <f>SUM(AC44:AN44)</f>
        <v>9622122.4000000004</v>
      </c>
      <c r="AP44" s="21">
        <v>875637.2</v>
      </c>
      <c r="AQ44" s="21">
        <v>785317.8</v>
      </c>
      <c r="AR44" s="21">
        <v>872073.2</v>
      </c>
      <c r="AS44" s="21">
        <v>718592.7</v>
      </c>
      <c r="AT44" s="21">
        <v>875104.3</v>
      </c>
      <c r="AU44" s="21">
        <v>803276.5</v>
      </c>
      <c r="AV44" s="21">
        <v>1000914.3</v>
      </c>
      <c r="AW44" s="21">
        <v>974730.4</v>
      </c>
      <c r="AX44" s="21">
        <v>827040.7</v>
      </c>
      <c r="AY44" s="21">
        <v>835583.90000000014</v>
      </c>
      <c r="AZ44" s="21">
        <v>810141.3</v>
      </c>
      <c r="BA44" s="21">
        <v>960732.5</v>
      </c>
      <c r="BB44" s="21">
        <f>SUM(AP44:BA44)</f>
        <v>10339144.800000001</v>
      </c>
      <c r="BC44" s="21">
        <v>948495.29999999993</v>
      </c>
      <c r="BD44" s="21">
        <v>831125.39999999979</v>
      </c>
      <c r="BE44" s="21">
        <v>864317.20000000019</v>
      </c>
      <c r="BF44" s="21">
        <v>965572.69999999984</v>
      </c>
      <c r="BG44" s="21">
        <v>951413.19999999984</v>
      </c>
      <c r="BH44" s="21">
        <v>865960</v>
      </c>
      <c r="BI44" s="21">
        <v>1147767.5</v>
      </c>
      <c r="BJ44" s="21">
        <v>1084672.5999999999</v>
      </c>
      <c r="BK44" s="21">
        <v>872225.60000000033</v>
      </c>
      <c r="BL44" s="21">
        <v>957334.90000000026</v>
      </c>
      <c r="BM44" s="21">
        <v>896520.99999999953</v>
      </c>
      <c r="BN44" s="21">
        <v>1103206.7999999998</v>
      </c>
      <c r="BO44" s="21">
        <f>SUM(BC44:BN44)</f>
        <v>11488612.199999999</v>
      </c>
      <c r="BP44" s="21">
        <v>1098864.1999999995</v>
      </c>
      <c r="BQ44" s="21">
        <v>979392.1</v>
      </c>
      <c r="BR44" s="21">
        <v>889029.9</v>
      </c>
      <c r="BS44" s="21">
        <v>971002.7</v>
      </c>
      <c r="BT44" s="21">
        <v>1125876.9000000001</v>
      </c>
      <c r="BU44" s="21">
        <v>998041.1</v>
      </c>
      <c r="BV44" s="21">
        <v>1385861.2000000002</v>
      </c>
      <c r="BW44" s="21">
        <v>1225537.0999999999</v>
      </c>
      <c r="BX44" s="21">
        <v>1023794.7999999999</v>
      </c>
      <c r="BY44" s="21">
        <v>1129698.0000000005</v>
      </c>
      <c r="BZ44" s="21">
        <v>1000778.1999999998</v>
      </c>
      <c r="CA44" s="21">
        <v>1220805.3</v>
      </c>
      <c r="CB44" s="21">
        <f>SUM(BP44:CA44)</f>
        <v>13048681.5</v>
      </c>
      <c r="CC44" s="21">
        <v>1295294.8</v>
      </c>
      <c r="CD44" s="21">
        <v>1109583.8</v>
      </c>
      <c r="CE44" s="21">
        <v>1140289.8999999997</v>
      </c>
      <c r="CF44" s="21">
        <v>1117705.7999999998</v>
      </c>
      <c r="CG44" s="21">
        <v>1340937.7000000002</v>
      </c>
      <c r="CH44" s="21">
        <v>1190319</v>
      </c>
      <c r="CI44" s="21">
        <v>1690310.8</v>
      </c>
      <c r="CJ44" s="21">
        <v>1486030.2999999998</v>
      </c>
      <c r="CK44" s="21">
        <v>1168240.3</v>
      </c>
      <c r="CL44" s="21">
        <v>1225235.2999999998</v>
      </c>
      <c r="CM44" s="21">
        <v>1231841.0000000007</v>
      </c>
      <c r="CN44" s="21">
        <v>1416840.9999999995</v>
      </c>
      <c r="CO44" s="21">
        <f>SUM(CC44:CN44)</f>
        <v>15412629.700000003</v>
      </c>
      <c r="CP44" s="21">
        <v>1330947.6000000008</v>
      </c>
      <c r="CQ44" s="21">
        <v>1044751.2000000001</v>
      </c>
      <c r="CR44" s="21">
        <v>897710.99999999953</v>
      </c>
      <c r="CS44" s="21">
        <v>1249831.7999999998</v>
      </c>
      <c r="CT44" s="21">
        <v>1401198.6000000006</v>
      </c>
      <c r="CU44" s="21">
        <v>1290907.8</v>
      </c>
      <c r="CV44" s="21">
        <v>1839079.2000000002</v>
      </c>
      <c r="CW44" s="21">
        <v>1565902.2000000004</v>
      </c>
      <c r="CX44" s="21">
        <v>1249637.3999999999</v>
      </c>
      <c r="CY44" s="21">
        <v>1272814.8</v>
      </c>
      <c r="CZ44" s="21">
        <v>1248476.9999999998</v>
      </c>
      <c r="DA44" s="21">
        <v>1578559.7999999998</v>
      </c>
      <c r="DB44" s="21">
        <f>+SUM(CP44:DA44)</f>
        <v>15969818.400000002</v>
      </c>
      <c r="DC44" s="21">
        <v>1488690.0000000002</v>
      </c>
      <c r="DD44" s="21">
        <v>1284464.4000000004</v>
      </c>
      <c r="DE44" s="21">
        <v>1463763</v>
      </c>
      <c r="DF44" s="21">
        <v>1317972</v>
      </c>
      <c r="DG44" s="21">
        <v>1467721.7999999998</v>
      </c>
      <c r="DH44" s="21">
        <v>1278162</v>
      </c>
      <c r="DI44" s="21">
        <v>1723099.7999999998</v>
      </c>
      <c r="DJ44" s="21">
        <v>1702791.6</v>
      </c>
      <c r="DK44" s="21">
        <v>1351922.4</v>
      </c>
      <c r="DL44" s="21">
        <v>1417248.6</v>
      </c>
      <c r="DM44" s="21">
        <v>1349767.8</v>
      </c>
      <c r="DN44" s="21">
        <v>1640031.6</v>
      </c>
      <c r="DO44" s="21">
        <f>+SUM(DC44:DN44)</f>
        <v>17485635</v>
      </c>
      <c r="DP44" s="21">
        <v>1634295.4999999991</v>
      </c>
      <c r="DQ44" s="21">
        <v>1317337.6000000003</v>
      </c>
      <c r="DR44" s="21">
        <v>1404868.4</v>
      </c>
      <c r="DS44" s="21">
        <v>1584364.2000000002</v>
      </c>
      <c r="DT44" s="21">
        <v>1571612.8999999994</v>
      </c>
      <c r="DU44" s="21">
        <v>1424581.1999999997</v>
      </c>
      <c r="DV44" s="21">
        <v>1975529.1000000008</v>
      </c>
      <c r="DW44" s="21">
        <v>1886599.8999999997</v>
      </c>
      <c r="DX44" s="21">
        <v>1490162.8999999992</v>
      </c>
      <c r="DY44" s="21">
        <v>1524326.7000000002</v>
      </c>
      <c r="DZ44" s="21">
        <v>1420223.2999999998</v>
      </c>
      <c r="EA44" s="21">
        <v>1659911.2999999998</v>
      </c>
      <c r="EB44" s="21">
        <f>+SUM(DP44:EA44)</f>
        <v>18893813</v>
      </c>
      <c r="EC44" s="21">
        <v>1778374.0000000009</v>
      </c>
      <c r="ED44" s="21">
        <v>1646808.3000000003</v>
      </c>
      <c r="EE44" s="21">
        <v>1047128.2000000002</v>
      </c>
      <c r="EF44" s="21">
        <v>188321.09999999989</v>
      </c>
      <c r="EG44" s="21">
        <v>88313.4</v>
      </c>
      <c r="EH44" s="21">
        <v>378355.4000000002</v>
      </c>
      <c r="EI44" s="21">
        <v>1177682.3999999999</v>
      </c>
      <c r="EJ44" s="21">
        <v>1190067.5</v>
      </c>
      <c r="EK44" s="21">
        <v>1373052.1</v>
      </c>
      <c r="EL44" s="21">
        <v>1608748.8</v>
      </c>
      <c r="EM44" s="21">
        <v>1659456.5</v>
      </c>
      <c r="EN44" s="21">
        <v>1755064.699999999</v>
      </c>
      <c r="EO44" s="21">
        <f>+SUM(EC44:EN44)</f>
        <v>13891372.400000002</v>
      </c>
      <c r="EP44" s="21">
        <v>1746511.3</v>
      </c>
      <c r="EQ44" s="141">
        <v>957093</v>
      </c>
      <c r="ER44" s="21">
        <v>1603538.4999999998</v>
      </c>
      <c r="ES44" s="21">
        <v>1641459.5999999992</v>
      </c>
      <c r="ET44" s="21">
        <v>1941315.3</v>
      </c>
      <c r="EU44" s="21">
        <v>1861100.7</v>
      </c>
      <c r="EV44" s="21">
        <v>2264729.4000000008</v>
      </c>
      <c r="EW44" s="21">
        <v>2454521.9000000004</v>
      </c>
      <c r="EX44" s="141">
        <v>1940365</v>
      </c>
      <c r="EY44" s="21">
        <v>2137155.9999999995</v>
      </c>
      <c r="EZ44" s="21">
        <v>1903520.7</v>
      </c>
      <c r="FA44" s="21">
        <v>2128837.2999999998</v>
      </c>
      <c r="FB44" s="21">
        <f>+SUM(EP44:FA44)</f>
        <v>22580148.699999999</v>
      </c>
      <c r="FC44" s="78">
        <v>2169062.9000000004</v>
      </c>
      <c r="FD44" s="141">
        <v>2104048.4000000004</v>
      </c>
      <c r="FE44" s="21"/>
      <c r="FF44" s="21"/>
      <c r="FG44" s="21"/>
      <c r="FH44" s="21"/>
      <c r="FI44" s="21"/>
      <c r="FJ44" s="21"/>
      <c r="FK44" s="141"/>
      <c r="FL44" s="21"/>
      <c r="FM44" s="21"/>
      <c r="FN44" s="21"/>
      <c r="FO44" s="21">
        <f>+SUM(FC44:FN44)</f>
        <v>4273111.3000000007</v>
      </c>
    </row>
    <row r="45" spans="2:171" x14ac:dyDescent="0.2">
      <c r="B45" s="15" t="s">
        <v>84</v>
      </c>
      <c r="C45" s="21"/>
      <c r="D45" s="21"/>
      <c r="E45" s="21"/>
      <c r="F45" s="21"/>
      <c r="G45" s="21"/>
      <c r="H45" s="21"/>
      <c r="I45" s="21"/>
      <c r="J45" s="21"/>
      <c r="K45" s="21"/>
      <c r="L45" s="21">
        <v>443904.9</v>
      </c>
      <c r="M45" s="21">
        <v>2235739.9</v>
      </c>
      <c r="N45" s="21">
        <v>2345761.6999999993</v>
      </c>
      <c r="O45" s="21">
        <f>SUM(C45:N45)</f>
        <v>5025406.4999999991</v>
      </c>
      <c r="P45" s="21">
        <v>2282892.0000000005</v>
      </c>
      <c r="Q45" s="21">
        <v>2143311.7999999998</v>
      </c>
      <c r="R45" s="21">
        <v>2435354.6</v>
      </c>
      <c r="S45" s="21">
        <v>2373068.1000000006</v>
      </c>
      <c r="T45" s="21">
        <v>2480091.1000000006</v>
      </c>
      <c r="U45" s="21">
        <v>2428232.3999999994</v>
      </c>
      <c r="V45" s="21">
        <v>2434503.9000000004</v>
      </c>
      <c r="W45" s="21">
        <v>2482476.7000000002</v>
      </c>
      <c r="X45" s="21">
        <v>2448871.4500000002</v>
      </c>
      <c r="Y45" s="21">
        <v>2518911.8199999998</v>
      </c>
      <c r="Z45" s="21">
        <v>2455286.35</v>
      </c>
      <c r="AA45" s="21">
        <v>2492770.35</v>
      </c>
      <c r="AB45" s="21">
        <f>SUM(P45:AA45)</f>
        <v>28975770.570000004</v>
      </c>
      <c r="AC45" s="21">
        <v>2542654.1500000004</v>
      </c>
      <c r="AD45" s="21">
        <v>2445853</v>
      </c>
      <c r="AE45" s="21">
        <v>2674420.7000000002</v>
      </c>
      <c r="AF45" s="21">
        <v>3060647.7</v>
      </c>
      <c r="AG45" s="21">
        <v>3317687</v>
      </c>
      <c r="AH45" s="21">
        <v>3200378.9</v>
      </c>
      <c r="AI45" s="21">
        <v>3362719.5</v>
      </c>
      <c r="AJ45" s="21">
        <v>3458817.1</v>
      </c>
      <c r="AK45" s="21">
        <v>3296877</v>
      </c>
      <c r="AL45" s="21">
        <v>3440906.4</v>
      </c>
      <c r="AM45" s="21">
        <v>3398664.8</v>
      </c>
      <c r="AN45" s="21">
        <v>3326589</v>
      </c>
      <c r="AO45" s="21">
        <f>SUM(AC45:AN45)</f>
        <v>37526215.25</v>
      </c>
      <c r="AP45" s="21">
        <v>3366789.8</v>
      </c>
      <c r="AQ45" s="21">
        <v>3220711.6</v>
      </c>
      <c r="AR45" s="21">
        <v>3476457.7</v>
      </c>
      <c r="AS45" s="21">
        <v>3537686.9</v>
      </c>
      <c r="AT45" s="21">
        <v>3622624</v>
      </c>
      <c r="AU45" s="21">
        <v>3438325.5</v>
      </c>
      <c r="AV45" s="21">
        <v>3597089</v>
      </c>
      <c r="AW45" s="21">
        <v>3618013.3</v>
      </c>
      <c r="AX45" s="21">
        <v>3414244</v>
      </c>
      <c r="AY45" s="21">
        <v>3704234.0000000005</v>
      </c>
      <c r="AZ45" s="21">
        <v>3533701.4</v>
      </c>
      <c r="BA45" s="21">
        <v>3535162.2999999989</v>
      </c>
      <c r="BB45" s="21">
        <f>SUM(AP45:BA45)</f>
        <v>42065039.5</v>
      </c>
      <c r="BC45" s="21">
        <v>3703026.3000000003</v>
      </c>
      <c r="BD45" s="21">
        <v>3560367.2</v>
      </c>
      <c r="BE45" s="21">
        <v>3876074.2</v>
      </c>
      <c r="BF45" s="21">
        <v>3764090.8999999994</v>
      </c>
      <c r="BG45" s="21">
        <v>3996038.2000000016</v>
      </c>
      <c r="BH45" s="21">
        <v>3870662.0000000009</v>
      </c>
      <c r="BI45" s="21">
        <v>3945317</v>
      </c>
      <c r="BJ45" s="21">
        <v>4075587.2999999993</v>
      </c>
      <c r="BK45" s="21">
        <v>3977053.2999999993</v>
      </c>
      <c r="BL45" s="21">
        <v>4186346.9999999991</v>
      </c>
      <c r="BM45" s="21">
        <v>4037892.1999999993</v>
      </c>
      <c r="BN45" s="21">
        <v>3913811.2000000016</v>
      </c>
      <c r="BO45" s="21">
        <f>SUM(BC45:BN45)</f>
        <v>46906266.799999997</v>
      </c>
      <c r="BP45" s="21">
        <v>4150879.5</v>
      </c>
      <c r="BQ45" s="21">
        <v>3959091.3</v>
      </c>
      <c r="BR45" s="21">
        <v>3962950.4</v>
      </c>
      <c r="BS45" s="21">
        <v>4192181.1</v>
      </c>
      <c r="BT45" s="21">
        <v>4233408.4000000004</v>
      </c>
      <c r="BU45" s="21">
        <v>4177868.3</v>
      </c>
      <c r="BV45" s="21">
        <v>4304466.6000000015</v>
      </c>
      <c r="BW45" s="21">
        <v>4347545.5</v>
      </c>
      <c r="BX45" s="21">
        <v>4316906.4000000004</v>
      </c>
      <c r="BY45" s="21">
        <v>4486223.8</v>
      </c>
      <c r="BZ45" s="21">
        <v>4299672.0999999996</v>
      </c>
      <c r="CA45" s="21">
        <v>4144649.8</v>
      </c>
      <c r="CB45" s="21">
        <f>SUM(BP45:CA45)</f>
        <v>50575843.199999996</v>
      </c>
      <c r="CC45" s="21">
        <v>4804859.7</v>
      </c>
      <c r="CD45" s="21">
        <v>4174593.2</v>
      </c>
      <c r="CE45" s="21">
        <v>4462338.8</v>
      </c>
      <c r="CF45" s="21">
        <v>4840947.1000000015</v>
      </c>
      <c r="CG45" s="21">
        <v>4757572.4999999991</v>
      </c>
      <c r="CH45" s="21">
        <v>4596040.8999999994</v>
      </c>
      <c r="CI45" s="21">
        <v>4657863.3</v>
      </c>
      <c r="CJ45" s="21">
        <v>4919392.700000002</v>
      </c>
      <c r="CK45" s="21">
        <v>4708467.700000002</v>
      </c>
      <c r="CL45" s="21">
        <v>4854805.6999999993</v>
      </c>
      <c r="CM45" s="21">
        <v>4836296.6000000006</v>
      </c>
      <c r="CN45" s="21">
        <v>4909715.3000000026</v>
      </c>
      <c r="CO45" s="21">
        <f>SUM(CC45:CN45)</f>
        <v>56522893.500000015</v>
      </c>
      <c r="CP45" s="21">
        <v>4742948.1000000015</v>
      </c>
      <c r="CQ45" s="21">
        <v>4385634.5999999996</v>
      </c>
      <c r="CR45" s="21">
        <v>3963037.7000000016</v>
      </c>
      <c r="CS45" s="21">
        <v>4964289.6999999974</v>
      </c>
      <c r="CT45" s="21">
        <v>5174529.299999997</v>
      </c>
      <c r="CU45" s="21">
        <v>4923495.9000000004</v>
      </c>
      <c r="CV45" s="21">
        <v>5087433.8</v>
      </c>
      <c r="CW45" s="21">
        <v>5402324.5999999978</v>
      </c>
      <c r="CX45" s="21">
        <v>5047067.9000000004</v>
      </c>
      <c r="CY45" s="21">
        <v>5209231.2000000011</v>
      </c>
      <c r="CZ45" s="21">
        <v>5117740.5999999996</v>
      </c>
      <c r="DA45" s="21">
        <v>5110160.0999999978</v>
      </c>
      <c r="DB45" s="21">
        <f>+SUM(CP45:DA45)</f>
        <v>59127893.5</v>
      </c>
      <c r="DC45" s="21">
        <v>4912576.5000000009</v>
      </c>
      <c r="DD45" s="21">
        <v>4659875.2</v>
      </c>
      <c r="DE45" s="21">
        <v>5155014</v>
      </c>
      <c r="DF45" s="21">
        <v>5062282.9000000004</v>
      </c>
      <c r="DG45" s="21">
        <v>5320348.8000000007</v>
      </c>
      <c r="DH45" s="21">
        <v>4909984.7</v>
      </c>
      <c r="DI45" s="21">
        <v>5120996.7999999989</v>
      </c>
      <c r="DJ45" s="21">
        <v>5407028.5</v>
      </c>
      <c r="DK45" s="21">
        <v>5121916.7</v>
      </c>
      <c r="DL45" s="21">
        <v>5352831.8999999985</v>
      </c>
      <c r="DM45" s="21">
        <v>5296301.5</v>
      </c>
      <c r="DN45" s="21">
        <v>5206460.4000000004</v>
      </c>
      <c r="DO45" s="21">
        <f>+SUM(DC45:DN45)</f>
        <v>61525617.899999999</v>
      </c>
      <c r="DP45" s="21">
        <v>5318630.9999999963</v>
      </c>
      <c r="DQ45" s="21">
        <v>5037723.1000000015</v>
      </c>
      <c r="DR45" s="21">
        <v>5549975</v>
      </c>
      <c r="DS45" s="21">
        <v>5330316.2999999961</v>
      </c>
      <c r="DT45" s="21">
        <v>5685654.8999999994</v>
      </c>
      <c r="DU45" s="21">
        <v>5358206.299999997</v>
      </c>
      <c r="DV45" s="21">
        <v>5503419.4000000004</v>
      </c>
      <c r="DW45" s="21">
        <v>5781368.6000000024</v>
      </c>
      <c r="DX45" s="21">
        <v>5454340.2000000002</v>
      </c>
      <c r="DY45" s="21">
        <v>5708215.7999999998</v>
      </c>
      <c r="DZ45" s="21">
        <v>5476740.4999999981</v>
      </c>
      <c r="EA45" s="21">
        <v>5524555.8000000007</v>
      </c>
      <c r="EB45" s="21">
        <f>+SUM(DP45:EA45)</f>
        <v>65729146.899999991</v>
      </c>
      <c r="EC45" s="21">
        <v>5695251.299999998</v>
      </c>
      <c r="ED45" s="21">
        <v>5489891.0000000009</v>
      </c>
      <c r="EE45" s="21">
        <v>4124120.0999999982</v>
      </c>
      <c r="EF45" s="21">
        <v>2127765.4</v>
      </c>
      <c r="EG45" s="21">
        <v>668922.89999999979</v>
      </c>
      <c r="EH45" s="21">
        <v>1672255.9000000004</v>
      </c>
      <c r="EI45" s="21">
        <v>4564650.6999999983</v>
      </c>
      <c r="EJ45" s="21">
        <v>4938148.5999999996</v>
      </c>
      <c r="EK45" s="21">
        <v>5136326.8</v>
      </c>
      <c r="EL45" s="21">
        <v>5767487.2999999989</v>
      </c>
      <c r="EM45" s="21">
        <v>5790066.7999999998</v>
      </c>
      <c r="EN45" s="21">
        <v>5483417.200000003</v>
      </c>
      <c r="EO45" s="21">
        <f>+SUM(EC45:EN45)</f>
        <v>51458303.999999985</v>
      </c>
      <c r="EP45" s="21">
        <v>5774701.4000000013</v>
      </c>
      <c r="EQ45" s="141">
        <v>5039819.4000000004</v>
      </c>
      <c r="ER45" s="21">
        <v>5276037.0000000028</v>
      </c>
      <c r="ES45" s="21">
        <v>5583514.8000000007</v>
      </c>
      <c r="ET45" s="21">
        <v>5982004.8000000007</v>
      </c>
      <c r="EU45" s="21">
        <v>5833009.6000000006</v>
      </c>
      <c r="EV45" s="21">
        <v>5930150.5999999987</v>
      </c>
      <c r="EW45" s="21">
        <v>6175027.5000000009</v>
      </c>
      <c r="EX45" s="141">
        <v>6015599</v>
      </c>
      <c r="EY45" s="21">
        <v>6298648.3999999994</v>
      </c>
      <c r="EZ45" s="21">
        <v>6074863.9000000004</v>
      </c>
      <c r="FA45" s="21">
        <v>6259487</v>
      </c>
      <c r="FB45" s="21">
        <f>+SUM(EP45:FA45)</f>
        <v>70242863.400000006</v>
      </c>
      <c r="FC45" s="78">
        <v>6204914.5999999996</v>
      </c>
      <c r="FD45" s="141">
        <v>6165537.7999999998</v>
      </c>
      <c r="FE45" s="21"/>
      <c r="FF45" s="21"/>
      <c r="FG45" s="21"/>
      <c r="FH45" s="21"/>
      <c r="FI45" s="21"/>
      <c r="FJ45" s="21"/>
      <c r="FK45" s="141"/>
      <c r="FL45" s="21"/>
      <c r="FM45" s="21"/>
      <c r="FN45" s="21"/>
      <c r="FO45" s="21">
        <f>+SUM(FC45:FN45)</f>
        <v>12370452.399999999</v>
      </c>
    </row>
    <row r="46" spans="2:171" x14ac:dyDescent="0.2">
      <c r="O46" s="82"/>
      <c r="AB46" s="82"/>
      <c r="AO46" s="82"/>
      <c r="BB46" s="82"/>
      <c r="BO46" s="82"/>
      <c r="CB46" s="82"/>
      <c r="CO46" s="82"/>
    </row>
    <row r="47" spans="2:171" ht="15" x14ac:dyDescent="0.25">
      <c r="B47" s="5"/>
    </row>
    <row r="49" spans="2:2" ht="15" x14ac:dyDescent="0.25">
      <c r="B49" s="5"/>
    </row>
  </sheetData>
  <mergeCells count="82">
    <mergeCell ref="EC6:EN6"/>
    <mergeCell ref="EO6:EO7"/>
    <mergeCell ref="EC24:EN24"/>
    <mergeCell ref="EO24:EO25"/>
    <mergeCell ref="EC41:EN41"/>
    <mergeCell ref="EO41:EO42"/>
    <mergeCell ref="DC6:DN6"/>
    <mergeCell ref="DO6:DO7"/>
    <mergeCell ref="DC24:DN24"/>
    <mergeCell ref="DO24:DO25"/>
    <mergeCell ref="DC41:DN41"/>
    <mergeCell ref="DO41:DO42"/>
    <mergeCell ref="A1:B1"/>
    <mergeCell ref="CP6:DA6"/>
    <mergeCell ref="DB6:DB7"/>
    <mergeCell ref="CP24:DA24"/>
    <mergeCell ref="DB24:DB25"/>
    <mergeCell ref="BP24:CA24"/>
    <mergeCell ref="A2:B2"/>
    <mergeCell ref="CP41:DA41"/>
    <mergeCell ref="DB41:DB42"/>
    <mergeCell ref="BO6:BO7"/>
    <mergeCell ref="BO24:BO25"/>
    <mergeCell ref="BO41:BO42"/>
    <mergeCell ref="CO6:CO7"/>
    <mergeCell ref="CO24:CO25"/>
    <mergeCell ref="CO41:CO42"/>
    <mergeCell ref="CC6:CN6"/>
    <mergeCell ref="CC24:CN24"/>
    <mergeCell ref="BP41:CA41"/>
    <mergeCell ref="CC41:CN41"/>
    <mergeCell ref="CB6:CB7"/>
    <mergeCell ref="CB24:CB25"/>
    <mergeCell ref="CB41:CB42"/>
    <mergeCell ref="BP6:CA6"/>
    <mergeCell ref="AP41:BA41"/>
    <mergeCell ref="BC41:BN41"/>
    <mergeCell ref="AO41:AO42"/>
    <mergeCell ref="AB6:AB7"/>
    <mergeCell ref="AB24:AB25"/>
    <mergeCell ref="AB41:AB42"/>
    <mergeCell ref="BB6:BB7"/>
    <mergeCell ref="BB24:BB25"/>
    <mergeCell ref="BB41:BB42"/>
    <mergeCell ref="BC24:BN24"/>
    <mergeCell ref="AP6:BA6"/>
    <mergeCell ref="BC6:BN6"/>
    <mergeCell ref="AP24:BA24"/>
    <mergeCell ref="AO6:AO7"/>
    <mergeCell ref="AO24:AO25"/>
    <mergeCell ref="C41:N41"/>
    <mergeCell ref="P41:AA41"/>
    <mergeCell ref="AC41:AN41"/>
    <mergeCell ref="B6:B7"/>
    <mergeCell ref="C6:N6"/>
    <mergeCell ref="P6:AA6"/>
    <mergeCell ref="AC6:AN6"/>
    <mergeCell ref="B24:B25"/>
    <mergeCell ref="C24:N24"/>
    <mergeCell ref="P24:AA24"/>
    <mergeCell ref="AC24:AN24"/>
    <mergeCell ref="O6:O7"/>
    <mergeCell ref="O24:O25"/>
    <mergeCell ref="O41:O42"/>
    <mergeCell ref="DP6:EA6"/>
    <mergeCell ref="EB6:EB7"/>
    <mergeCell ref="DP24:EA24"/>
    <mergeCell ref="EB24:EB25"/>
    <mergeCell ref="DP41:EA41"/>
    <mergeCell ref="EB41:EB42"/>
    <mergeCell ref="EP6:FA6"/>
    <mergeCell ref="FB6:FB7"/>
    <mergeCell ref="EP24:FA24"/>
    <mergeCell ref="FB24:FB25"/>
    <mergeCell ref="EP41:FA41"/>
    <mergeCell ref="FB41:FB42"/>
    <mergeCell ref="FC6:FN6"/>
    <mergeCell ref="FO6:FO7"/>
    <mergeCell ref="FC24:FN24"/>
    <mergeCell ref="FO24:FO25"/>
    <mergeCell ref="FC41:FN41"/>
    <mergeCell ref="FO41:FO42"/>
  </mergeCells>
  <hyperlinks>
    <hyperlink ref="A1:B1" location="ÍNDICE!A1" display="ÍNDIC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HB62"/>
  <sheetViews>
    <sheetView showGridLines="0" zoomScale="90" zoomScaleNormal="90" workbookViewId="0">
      <pane xSplit="2" ySplit="3" topLeftCell="GN4" activePane="bottomRight" state="frozen"/>
      <selection pane="topRight" activeCell="C1" sqref="C1"/>
      <selection pane="bottomLeft" activeCell="A4" sqref="A4"/>
      <selection pane="bottomRight" activeCell="GP48" sqref="GP48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40" width="11.42578125" style="2" customWidth="1"/>
    <col min="41" max="41" width="13.140625" style="2" bestFit="1" customWidth="1"/>
    <col min="42" max="53" width="11.42578125" style="2" customWidth="1"/>
    <col min="54" max="54" width="13.5703125" style="2" bestFit="1" customWidth="1"/>
    <col min="55" max="66" width="11.42578125" style="2" customWidth="1"/>
    <col min="67" max="67" width="13.28515625" style="2" bestFit="1" customWidth="1"/>
    <col min="68" max="79" width="11.42578125" style="2" customWidth="1"/>
    <col min="80" max="80" width="13.28515625" style="2" bestFit="1" customWidth="1"/>
    <col min="81" max="92" width="11.42578125" style="2" customWidth="1"/>
    <col min="93" max="93" width="13.28515625" style="2" bestFit="1" customWidth="1"/>
    <col min="94" max="105" width="11.42578125" style="2" customWidth="1"/>
    <col min="106" max="106" width="13.140625" style="2" bestFit="1" customWidth="1"/>
    <col min="107" max="118" width="11.42578125" style="2" customWidth="1"/>
    <col min="119" max="119" width="14.140625" style="2" bestFit="1" customWidth="1"/>
    <col min="120" max="131" width="11.42578125" style="2" customWidth="1"/>
    <col min="132" max="132" width="14.5703125" style="2" bestFit="1" customWidth="1"/>
    <col min="133" max="133" width="12" style="2" bestFit="1" customWidth="1"/>
    <col min="134" max="134" width="11.7109375" style="2" bestFit="1" customWidth="1"/>
    <col min="135" max="135" width="12.140625" style="2" bestFit="1" customWidth="1"/>
    <col min="136" max="138" width="11.7109375" style="2" bestFit="1" customWidth="1"/>
    <col min="139" max="139" width="12.85546875" style="2" bestFit="1" customWidth="1"/>
    <col min="140" max="144" width="11.5703125" style="2" bestFit="1" customWidth="1"/>
    <col min="145" max="145" width="11.85546875" style="2" bestFit="1" customWidth="1"/>
    <col min="146" max="171" width="12.7109375" style="2" customWidth="1"/>
    <col min="172" max="183" width="11.42578125" style="2"/>
    <col min="184" max="184" width="12.85546875" style="2" customWidth="1"/>
    <col min="185" max="196" width="11.42578125" style="112"/>
    <col min="197" max="197" width="12.85546875" style="112" customWidth="1"/>
    <col min="198" max="16384" width="11.42578125" style="2"/>
  </cols>
  <sheetData>
    <row r="1" spans="1:210" ht="15" x14ac:dyDescent="0.25">
      <c r="A1" s="195" t="s">
        <v>136</v>
      </c>
      <c r="B1" s="195"/>
    </row>
    <row r="2" spans="1:210" ht="30" customHeight="1" x14ac:dyDescent="0.2">
      <c r="A2" s="196" t="s">
        <v>154</v>
      </c>
      <c r="B2" s="197"/>
    </row>
    <row r="3" spans="1:210" x14ac:dyDescent="0.2">
      <c r="A3" s="99" t="s">
        <v>73</v>
      </c>
    </row>
    <row r="5" spans="1:210" ht="15" x14ac:dyDescent="0.25">
      <c r="B5" s="5" t="s">
        <v>67</v>
      </c>
    </row>
    <row r="6" spans="1:210" ht="15" x14ac:dyDescent="0.25">
      <c r="B6" s="193" t="s">
        <v>0</v>
      </c>
      <c r="C6" s="190">
        <v>2007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100</v>
      </c>
      <c r="P6" s="190">
        <v>2008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101</v>
      </c>
      <c r="AC6" s="190">
        <v>2009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86</v>
      </c>
      <c r="AP6" s="190">
        <v>2010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87</v>
      </c>
      <c r="BC6" s="190">
        <v>2011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88</v>
      </c>
      <c r="BP6" s="190">
        <v>2012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89</v>
      </c>
      <c r="CC6" s="190">
        <v>2013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90</v>
      </c>
      <c r="CP6" s="190">
        <v>2014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91</v>
      </c>
      <c r="DC6" s="190">
        <v>2015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92</v>
      </c>
      <c r="DP6" s="190">
        <v>2016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93</v>
      </c>
      <c r="EC6" s="190">
        <v>2017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104</v>
      </c>
      <c r="EP6" s="190">
        <v>2018</v>
      </c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2"/>
      <c r="FB6" s="188" t="s">
        <v>137</v>
      </c>
      <c r="FC6" s="190">
        <v>2019</v>
      </c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2"/>
      <c r="FO6" s="188" t="s">
        <v>161</v>
      </c>
      <c r="FP6" s="185">
        <v>2020</v>
      </c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7"/>
      <c r="GB6" s="188" t="s">
        <v>169</v>
      </c>
      <c r="GC6" s="185">
        <v>2021</v>
      </c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7"/>
      <c r="GO6" s="188" t="s">
        <v>170</v>
      </c>
      <c r="GP6" s="185">
        <v>2022</v>
      </c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7"/>
      <c r="HB6" s="188" t="s">
        <v>171</v>
      </c>
    </row>
    <row r="7" spans="1:210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2" t="s">
        <v>11</v>
      </c>
      <c r="EQ7" s="12" t="s">
        <v>12</v>
      </c>
      <c r="ER7" s="12" t="s">
        <v>13</v>
      </c>
      <c r="ES7" s="12" t="s">
        <v>14</v>
      </c>
      <c r="ET7" s="12" t="s">
        <v>15</v>
      </c>
      <c r="EU7" s="12" t="s">
        <v>16</v>
      </c>
      <c r="EV7" s="12" t="s">
        <v>17</v>
      </c>
      <c r="EW7" s="12" t="s">
        <v>18</v>
      </c>
      <c r="EX7" s="12" t="s">
        <v>160</v>
      </c>
      <c r="EY7" s="12" t="s">
        <v>19</v>
      </c>
      <c r="EZ7" s="12" t="s">
        <v>20</v>
      </c>
      <c r="FA7" s="12" t="s">
        <v>21</v>
      </c>
      <c r="FB7" s="189"/>
      <c r="FC7" s="12" t="s">
        <v>11</v>
      </c>
      <c r="FD7" s="12" t="s">
        <v>12</v>
      </c>
      <c r="FE7" s="12" t="s">
        <v>13</v>
      </c>
      <c r="FF7" s="12" t="s">
        <v>14</v>
      </c>
      <c r="FG7" s="12" t="s">
        <v>15</v>
      </c>
      <c r="FH7" s="12" t="s">
        <v>16</v>
      </c>
      <c r="FI7" s="12" t="s">
        <v>17</v>
      </c>
      <c r="FJ7" s="12" t="s">
        <v>18</v>
      </c>
      <c r="FK7" s="12" t="s">
        <v>160</v>
      </c>
      <c r="FL7" s="12" t="s">
        <v>19</v>
      </c>
      <c r="FM7" s="12" t="s">
        <v>20</v>
      </c>
      <c r="FN7" s="12" t="s">
        <v>21</v>
      </c>
      <c r="FO7" s="189"/>
      <c r="FP7" s="103" t="s">
        <v>11</v>
      </c>
      <c r="FQ7" s="103" t="s">
        <v>12</v>
      </c>
      <c r="FR7" s="103" t="s">
        <v>13</v>
      </c>
      <c r="FS7" s="103" t="s">
        <v>14</v>
      </c>
      <c r="FT7" s="103" t="s">
        <v>15</v>
      </c>
      <c r="FU7" s="103" t="s">
        <v>16</v>
      </c>
      <c r="FV7" s="103" t="s">
        <v>17</v>
      </c>
      <c r="FW7" s="103" t="s">
        <v>18</v>
      </c>
      <c r="FX7" s="103" t="s">
        <v>160</v>
      </c>
      <c r="FY7" s="103" t="s">
        <v>19</v>
      </c>
      <c r="FZ7" s="103" t="s">
        <v>20</v>
      </c>
      <c r="GA7" s="103" t="s">
        <v>21</v>
      </c>
      <c r="GB7" s="189"/>
      <c r="GC7" s="126" t="s">
        <v>11</v>
      </c>
      <c r="GD7" s="126" t="s">
        <v>12</v>
      </c>
      <c r="GE7" s="126" t="s">
        <v>13</v>
      </c>
      <c r="GF7" s="126" t="s">
        <v>14</v>
      </c>
      <c r="GG7" s="126" t="s">
        <v>15</v>
      </c>
      <c r="GH7" s="126" t="s">
        <v>16</v>
      </c>
      <c r="GI7" s="126" t="s">
        <v>17</v>
      </c>
      <c r="GJ7" s="126" t="s">
        <v>18</v>
      </c>
      <c r="GK7" s="126" t="s">
        <v>160</v>
      </c>
      <c r="GL7" s="126" t="s">
        <v>19</v>
      </c>
      <c r="GM7" s="126" t="s">
        <v>20</v>
      </c>
      <c r="GN7" s="126" t="s">
        <v>21</v>
      </c>
      <c r="GO7" s="189"/>
      <c r="GP7" s="181" t="s">
        <v>11</v>
      </c>
      <c r="GQ7" s="181" t="s">
        <v>12</v>
      </c>
      <c r="GR7" s="181" t="s">
        <v>13</v>
      </c>
      <c r="GS7" s="181" t="s">
        <v>14</v>
      </c>
      <c r="GT7" s="181" t="s">
        <v>15</v>
      </c>
      <c r="GU7" s="181" t="s">
        <v>16</v>
      </c>
      <c r="GV7" s="181" t="s">
        <v>17</v>
      </c>
      <c r="GW7" s="181" t="s">
        <v>18</v>
      </c>
      <c r="GX7" s="181" t="s">
        <v>160</v>
      </c>
      <c r="GY7" s="181" t="s">
        <v>19</v>
      </c>
      <c r="GZ7" s="181" t="s">
        <v>20</v>
      </c>
      <c r="HA7" s="181" t="s">
        <v>21</v>
      </c>
      <c r="HB7" s="189"/>
    </row>
    <row r="8" spans="1:210" ht="15" x14ac:dyDescent="0.25">
      <c r="B8" s="13" t="s">
        <v>30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18616</v>
      </c>
      <c r="O8" s="14">
        <f>SUM(C8:N8)</f>
        <v>18616</v>
      </c>
      <c r="P8" s="14">
        <f>SUM(P9:P10)</f>
        <v>20185</v>
      </c>
      <c r="Q8" s="14">
        <f t="shared" ref="Q8:AA8" si="1">SUM(Q9:Q10)</f>
        <v>17918</v>
      </c>
      <c r="R8" s="14">
        <f t="shared" si="1"/>
        <v>20614</v>
      </c>
      <c r="S8" s="14">
        <f t="shared" si="1"/>
        <v>19213</v>
      </c>
      <c r="T8" s="14">
        <f t="shared" si="1"/>
        <v>20692</v>
      </c>
      <c r="U8" s="14">
        <f t="shared" si="1"/>
        <v>20487</v>
      </c>
      <c r="V8" s="14">
        <f t="shared" si="1"/>
        <v>23056</v>
      </c>
      <c r="W8" s="14">
        <f t="shared" si="1"/>
        <v>22994</v>
      </c>
      <c r="X8" s="14">
        <f t="shared" si="1"/>
        <v>23100</v>
      </c>
      <c r="Y8" s="14">
        <f t="shared" si="1"/>
        <v>21438</v>
      </c>
      <c r="Z8" s="14">
        <f t="shared" si="1"/>
        <v>21710</v>
      </c>
      <c r="AA8" s="14">
        <f t="shared" si="1"/>
        <v>22036</v>
      </c>
      <c r="AB8" s="14">
        <f>SUM(P8:AA8)</f>
        <v>253443</v>
      </c>
      <c r="AC8" s="14">
        <f>SUM(AC9:AC10)</f>
        <v>21440</v>
      </c>
      <c r="AD8" s="14">
        <f t="shared" ref="AD8:AN8" si="2">SUM(AD9:AD10)</f>
        <v>20712</v>
      </c>
      <c r="AE8" s="14">
        <f t="shared" si="2"/>
        <v>21158</v>
      </c>
      <c r="AF8" s="14">
        <f t="shared" si="2"/>
        <v>21730</v>
      </c>
      <c r="AG8" s="14">
        <f t="shared" si="2"/>
        <v>22829</v>
      </c>
      <c r="AH8" s="14">
        <f t="shared" si="2"/>
        <v>22372</v>
      </c>
      <c r="AI8" s="14">
        <f t="shared" si="2"/>
        <v>26017</v>
      </c>
      <c r="AJ8" s="14">
        <f t="shared" si="2"/>
        <v>26726</v>
      </c>
      <c r="AK8" s="14">
        <f t="shared" si="2"/>
        <v>26624</v>
      </c>
      <c r="AL8" s="14">
        <f t="shared" si="2"/>
        <v>26553</v>
      </c>
      <c r="AM8" s="14">
        <f t="shared" si="2"/>
        <v>25019</v>
      </c>
      <c r="AN8" s="14">
        <f t="shared" si="2"/>
        <v>27763</v>
      </c>
      <c r="AO8" s="14">
        <f>SUM(AC8:AN8)</f>
        <v>288943</v>
      </c>
      <c r="AP8" s="14">
        <f>SUM(AP9:AP10)</f>
        <v>23574</v>
      </c>
      <c r="AQ8" s="14">
        <f t="shared" ref="AQ8:BA8" si="3">SUM(AQ9:AQ10)</f>
        <v>19298</v>
      </c>
      <c r="AR8" s="14">
        <f t="shared" si="3"/>
        <v>26430</v>
      </c>
      <c r="AS8" s="14">
        <f t="shared" si="3"/>
        <v>26821</v>
      </c>
      <c r="AT8" s="14">
        <f t="shared" si="3"/>
        <v>31372</v>
      </c>
      <c r="AU8" s="14">
        <f t="shared" si="3"/>
        <v>30094</v>
      </c>
      <c r="AV8" s="14">
        <f t="shared" si="3"/>
        <v>32504</v>
      </c>
      <c r="AW8" s="14">
        <f t="shared" si="3"/>
        <v>30813</v>
      </c>
      <c r="AX8" s="14">
        <f t="shared" si="3"/>
        <v>29599</v>
      </c>
      <c r="AY8" s="14">
        <f t="shared" si="3"/>
        <v>30404</v>
      </c>
      <c r="AZ8" s="14">
        <f t="shared" si="3"/>
        <v>29171</v>
      </c>
      <c r="BA8" s="14">
        <f t="shared" si="3"/>
        <v>29586</v>
      </c>
      <c r="BB8" s="14">
        <f>SUM(AP8:BA8)</f>
        <v>339666</v>
      </c>
      <c r="BC8" s="14">
        <f>SUM(BC9:BC10)</f>
        <v>28521</v>
      </c>
      <c r="BD8" s="14">
        <f t="shared" ref="BD8:BN8" si="4">SUM(BD9:BD10)</f>
        <v>24999</v>
      </c>
      <c r="BE8" s="14">
        <f t="shared" si="4"/>
        <v>26513</v>
      </c>
      <c r="BF8" s="14">
        <f t="shared" si="4"/>
        <v>27825</v>
      </c>
      <c r="BG8" s="14">
        <f t="shared" si="4"/>
        <v>27477</v>
      </c>
      <c r="BH8" s="14">
        <f t="shared" si="4"/>
        <v>27974</v>
      </c>
      <c r="BI8" s="14">
        <f t="shared" si="4"/>
        <v>31146</v>
      </c>
      <c r="BJ8" s="14">
        <f t="shared" si="4"/>
        <v>31812</v>
      </c>
      <c r="BK8" s="14">
        <f t="shared" si="4"/>
        <v>31221</v>
      </c>
      <c r="BL8" s="14">
        <f t="shared" si="4"/>
        <v>31008</v>
      </c>
      <c r="BM8" s="14">
        <f t="shared" si="4"/>
        <v>29810</v>
      </c>
      <c r="BN8" s="14">
        <f t="shared" si="4"/>
        <v>31740</v>
      </c>
      <c r="BO8" s="14">
        <f>SUM(BC8:BN8)</f>
        <v>350046</v>
      </c>
      <c r="BP8" s="14">
        <f>SUM(BP9:BP10)</f>
        <v>31348</v>
      </c>
      <c r="BQ8" s="14">
        <f t="shared" ref="BQ8:CA8" si="5">SUM(BQ9:BQ10)</f>
        <v>28679</v>
      </c>
      <c r="BR8" s="14">
        <f t="shared" si="5"/>
        <v>27752</v>
      </c>
      <c r="BS8" s="14">
        <f t="shared" si="5"/>
        <v>28853</v>
      </c>
      <c r="BT8" s="14">
        <f t="shared" si="5"/>
        <v>29640</v>
      </c>
      <c r="BU8" s="14">
        <f t="shared" si="5"/>
        <v>29965</v>
      </c>
      <c r="BV8" s="14">
        <f t="shared" si="5"/>
        <v>32996</v>
      </c>
      <c r="BW8" s="14">
        <f t="shared" si="5"/>
        <v>34685</v>
      </c>
      <c r="BX8" s="14">
        <f t="shared" si="5"/>
        <v>34627</v>
      </c>
      <c r="BY8" s="14">
        <f t="shared" si="5"/>
        <v>34045</v>
      </c>
      <c r="BZ8" s="14">
        <f t="shared" si="5"/>
        <v>34294</v>
      </c>
      <c r="CA8" s="14">
        <f t="shared" si="5"/>
        <v>34771</v>
      </c>
      <c r="CB8" s="14">
        <f>SUM(BP8:CA8)</f>
        <v>381655</v>
      </c>
      <c r="CC8" s="14">
        <f>SUM(CC9:CC10)</f>
        <v>34298</v>
      </c>
      <c r="CD8" s="14">
        <f t="shared" ref="CD8:CN8" si="6">SUM(CD9:CD10)</f>
        <v>30141</v>
      </c>
      <c r="CE8" s="14">
        <f t="shared" si="6"/>
        <v>34572</v>
      </c>
      <c r="CF8" s="14">
        <f t="shared" si="6"/>
        <v>33567</v>
      </c>
      <c r="CG8" s="14">
        <f t="shared" si="6"/>
        <v>36464</v>
      </c>
      <c r="CH8" s="14">
        <f t="shared" si="6"/>
        <v>36453</v>
      </c>
      <c r="CI8" s="14">
        <f t="shared" si="6"/>
        <v>39753</v>
      </c>
      <c r="CJ8" s="14">
        <f t="shared" si="6"/>
        <v>39495</v>
      </c>
      <c r="CK8" s="14">
        <f t="shared" si="6"/>
        <v>39305</v>
      </c>
      <c r="CL8" s="14">
        <f t="shared" si="6"/>
        <v>37405</v>
      </c>
      <c r="CM8" s="14">
        <f t="shared" si="6"/>
        <v>38568</v>
      </c>
      <c r="CN8" s="14">
        <f t="shared" si="6"/>
        <v>39247</v>
      </c>
      <c r="CO8" s="14">
        <f>SUM(CC8:CN8)</f>
        <v>439268</v>
      </c>
      <c r="CP8" s="14">
        <f>SUM(CP9:CP10)</f>
        <v>37737</v>
      </c>
      <c r="CQ8" s="14">
        <f t="shared" ref="CQ8:DA8" si="7">SUM(CQ9:CQ10)</f>
        <v>33926</v>
      </c>
      <c r="CR8" s="14">
        <f t="shared" si="7"/>
        <v>38702</v>
      </c>
      <c r="CS8" s="14">
        <f t="shared" si="7"/>
        <v>37600</v>
      </c>
      <c r="CT8" s="14">
        <f t="shared" si="7"/>
        <v>39681</v>
      </c>
      <c r="CU8" s="14">
        <f t="shared" si="7"/>
        <v>38086</v>
      </c>
      <c r="CV8" s="14">
        <f t="shared" si="7"/>
        <v>42815</v>
      </c>
      <c r="CW8" s="14">
        <f t="shared" si="7"/>
        <v>44315</v>
      </c>
      <c r="CX8" s="14">
        <f t="shared" si="7"/>
        <v>44723</v>
      </c>
      <c r="CY8" s="14">
        <f t="shared" si="7"/>
        <v>42450</v>
      </c>
      <c r="CZ8" s="14">
        <f t="shared" si="7"/>
        <v>43332</v>
      </c>
      <c r="DA8" s="14">
        <f t="shared" si="7"/>
        <v>44322</v>
      </c>
      <c r="DB8" s="14">
        <f>SUM(CP8:DA8)</f>
        <v>487689</v>
      </c>
      <c r="DC8" s="14">
        <v>44035</v>
      </c>
      <c r="DD8" s="14">
        <v>39620</v>
      </c>
      <c r="DE8" s="14">
        <v>40904</v>
      </c>
      <c r="DF8" s="14">
        <v>41712</v>
      </c>
      <c r="DG8" s="14">
        <v>44794</v>
      </c>
      <c r="DH8" s="14">
        <v>43730</v>
      </c>
      <c r="DI8" s="14">
        <v>48052</v>
      </c>
      <c r="DJ8" s="14">
        <v>50645</v>
      </c>
      <c r="DK8" s="14">
        <v>48405</v>
      </c>
      <c r="DL8" s="14">
        <v>45900</v>
      </c>
      <c r="DM8" s="14">
        <v>45899</v>
      </c>
      <c r="DN8" s="14">
        <v>49597</v>
      </c>
      <c r="DO8" s="14">
        <f>SUM(DC8:DN8)</f>
        <v>543293</v>
      </c>
      <c r="DP8" s="14">
        <v>50030</v>
      </c>
      <c r="DQ8" s="14">
        <v>46288</v>
      </c>
      <c r="DR8" s="14">
        <v>49265</v>
      </c>
      <c r="DS8" s="14">
        <v>46362</v>
      </c>
      <c r="DT8" s="14">
        <v>49206</v>
      </c>
      <c r="DU8" s="14">
        <v>48157</v>
      </c>
      <c r="DV8" s="14">
        <v>54288</v>
      </c>
      <c r="DW8" s="14">
        <v>54589</v>
      </c>
      <c r="DX8" s="14">
        <f t="shared" ref="DX8:EC8" si="8">+DX9+DX10</f>
        <v>53087</v>
      </c>
      <c r="DY8" s="14">
        <f t="shared" si="8"/>
        <v>52636</v>
      </c>
      <c r="DZ8" s="14">
        <f t="shared" si="8"/>
        <v>50196</v>
      </c>
      <c r="EA8" s="14">
        <f t="shared" si="8"/>
        <v>55587</v>
      </c>
      <c r="EB8" s="14">
        <f t="shared" si="8"/>
        <v>609691</v>
      </c>
      <c r="EC8" s="14">
        <f t="shared" si="8"/>
        <v>56273</v>
      </c>
      <c r="ED8" s="14">
        <v>49520</v>
      </c>
      <c r="EE8" s="14">
        <f>SUM(EE9:EE10)</f>
        <v>52309</v>
      </c>
      <c r="EF8" s="14">
        <f>SUM(EF9:EF10)</f>
        <v>51715</v>
      </c>
      <c r="EG8" s="14">
        <f>SUM(EG9:EG10)</f>
        <v>52783</v>
      </c>
      <c r="EH8" s="14">
        <f>SUM(EH9:EH10)</f>
        <v>51598</v>
      </c>
      <c r="EI8" s="14">
        <f t="shared" ref="EI8:EN8" si="9">SUM(EI9:EI10)</f>
        <v>65981</v>
      </c>
      <c r="EJ8" s="14">
        <f t="shared" si="9"/>
        <v>59072</v>
      </c>
      <c r="EK8" s="14">
        <f t="shared" si="9"/>
        <v>57533</v>
      </c>
      <c r="EL8" s="14">
        <f t="shared" si="9"/>
        <v>52890</v>
      </c>
      <c r="EM8" s="14">
        <f t="shared" si="9"/>
        <v>52403</v>
      </c>
      <c r="EN8" s="14">
        <f t="shared" si="9"/>
        <v>56552</v>
      </c>
      <c r="EO8" s="14">
        <f>+SUM(EC8:EN8)</f>
        <v>658629</v>
      </c>
      <c r="EP8" s="14">
        <f>+EP9+EP10</f>
        <v>56937</v>
      </c>
      <c r="EQ8" s="14">
        <f>+EQ9+EQ10</f>
        <v>50224</v>
      </c>
      <c r="ER8" s="14">
        <f t="shared" ref="ER8:FA8" si="10">SUM(ER9:ER10)</f>
        <v>53900</v>
      </c>
      <c r="ES8" s="14">
        <f t="shared" si="10"/>
        <v>49879</v>
      </c>
      <c r="ET8" s="14">
        <f t="shared" si="10"/>
        <v>49961</v>
      </c>
      <c r="EU8" s="14">
        <f t="shared" si="10"/>
        <v>45061</v>
      </c>
      <c r="EV8" s="14">
        <f t="shared" si="10"/>
        <v>49866</v>
      </c>
      <c r="EW8" s="14">
        <f t="shared" si="10"/>
        <v>52284</v>
      </c>
      <c r="EX8" s="14">
        <f t="shared" si="10"/>
        <v>54495</v>
      </c>
      <c r="EY8" s="14">
        <f t="shared" si="10"/>
        <v>59351</v>
      </c>
      <c r="EZ8" s="14">
        <f t="shared" si="10"/>
        <v>56975</v>
      </c>
      <c r="FA8" s="14">
        <f t="shared" si="10"/>
        <v>62667</v>
      </c>
      <c r="FB8" s="14">
        <f>+SUM(EP8:FA8)</f>
        <v>641600</v>
      </c>
      <c r="FC8" s="14">
        <f>+FC9+FC10</f>
        <v>61301</v>
      </c>
      <c r="FD8" s="14">
        <f>+FD9+FD10</f>
        <v>41865</v>
      </c>
      <c r="FE8" s="14">
        <f t="shared" ref="FE8:FK8" si="11">SUM(FE9:FE10)</f>
        <v>60006</v>
      </c>
      <c r="FF8" s="14">
        <f t="shared" si="11"/>
        <v>56597</v>
      </c>
      <c r="FG8" s="14">
        <f t="shared" si="11"/>
        <v>60172</v>
      </c>
      <c r="FH8" s="14">
        <f t="shared" si="11"/>
        <v>58458</v>
      </c>
      <c r="FI8" s="14">
        <f t="shared" si="11"/>
        <v>65339</v>
      </c>
      <c r="FJ8" s="14">
        <f t="shared" si="11"/>
        <v>73276</v>
      </c>
      <c r="FK8" s="14">
        <f t="shared" si="11"/>
        <v>64872</v>
      </c>
      <c r="FL8" s="14">
        <v>61154</v>
      </c>
      <c r="FM8" s="14">
        <v>60762</v>
      </c>
      <c r="FN8" s="14">
        <v>65554</v>
      </c>
      <c r="FO8" s="14">
        <f>+SUM(FC8:FN8)</f>
        <v>729356</v>
      </c>
      <c r="FP8" s="14">
        <v>65554</v>
      </c>
      <c r="FQ8" s="14">
        <v>60113</v>
      </c>
      <c r="FR8" s="14">
        <v>38753</v>
      </c>
      <c r="FS8" s="14">
        <v>12422</v>
      </c>
      <c r="FT8" s="14">
        <v>22800</v>
      </c>
      <c r="FU8" s="14">
        <v>33757</v>
      </c>
      <c r="FV8" s="14">
        <v>50515</v>
      </c>
      <c r="FW8" s="14">
        <v>40383</v>
      </c>
      <c r="FX8" s="14">
        <v>50265</v>
      </c>
      <c r="FY8" s="14">
        <v>59107</v>
      </c>
      <c r="FZ8" s="14">
        <v>59629</v>
      </c>
      <c r="GA8" s="104">
        <f>SUM(GA9:GA10)</f>
        <v>63976</v>
      </c>
      <c r="GB8" s="14">
        <f>+SUM(FP8:GA8)</f>
        <v>557274</v>
      </c>
      <c r="GC8" s="14">
        <f>GC9+GC10</f>
        <v>63977</v>
      </c>
      <c r="GD8" s="130">
        <v>40296</v>
      </c>
      <c r="GE8" s="14">
        <v>55782</v>
      </c>
      <c r="GF8" s="14">
        <v>54097</v>
      </c>
      <c r="GG8" s="14">
        <v>62530</v>
      </c>
      <c r="GH8" s="14">
        <v>63347</v>
      </c>
      <c r="GI8" s="14">
        <v>69455</v>
      </c>
      <c r="GJ8" s="14">
        <v>75007</v>
      </c>
      <c r="GK8" s="14">
        <v>72926</v>
      </c>
      <c r="GL8" s="14">
        <v>75037</v>
      </c>
      <c r="GM8" s="14">
        <v>69693</v>
      </c>
      <c r="GN8" s="14">
        <v>74826</v>
      </c>
      <c r="GO8" s="14">
        <f>+SUM(GC8:GN8)</f>
        <v>776973</v>
      </c>
      <c r="GP8" s="14">
        <v>71094</v>
      </c>
      <c r="GQ8" s="130">
        <v>63251</v>
      </c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>
        <f>+SUM(GP8:HA8)</f>
        <v>134345</v>
      </c>
    </row>
    <row r="9" spans="1:210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10250</v>
      </c>
      <c r="O9" s="16">
        <f t="shared" ref="O9:O22" si="12">SUM(C9:N9)</f>
        <v>10250</v>
      </c>
      <c r="P9" s="16">
        <v>11458</v>
      </c>
      <c r="Q9" s="16">
        <v>10050</v>
      </c>
      <c r="R9" s="16">
        <v>11984</v>
      </c>
      <c r="S9" s="16">
        <v>10809</v>
      </c>
      <c r="T9" s="16">
        <v>11703</v>
      </c>
      <c r="U9" s="16">
        <v>10946</v>
      </c>
      <c r="V9" s="16">
        <v>13429</v>
      </c>
      <c r="W9" s="16">
        <v>13400</v>
      </c>
      <c r="X9" s="16">
        <v>13627</v>
      </c>
      <c r="Y9" s="16">
        <v>12041</v>
      </c>
      <c r="Z9" s="16">
        <v>12440</v>
      </c>
      <c r="AA9" s="16">
        <v>12720</v>
      </c>
      <c r="AB9" s="16">
        <f t="shared" ref="AB9:AB22" si="13">SUM(P9:AA9)</f>
        <v>144607</v>
      </c>
      <c r="AC9" s="16">
        <v>12722</v>
      </c>
      <c r="AD9" s="16">
        <v>11862</v>
      </c>
      <c r="AE9" s="16">
        <v>11851</v>
      </c>
      <c r="AF9" s="16">
        <v>12388</v>
      </c>
      <c r="AG9" s="16">
        <v>13093</v>
      </c>
      <c r="AH9" s="16">
        <v>12321</v>
      </c>
      <c r="AI9" s="16">
        <v>15133</v>
      </c>
      <c r="AJ9" s="16">
        <v>15314</v>
      </c>
      <c r="AK9" s="16">
        <v>15970</v>
      </c>
      <c r="AL9" s="16">
        <v>14990</v>
      </c>
      <c r="AM9" s="16">
        <v>14607</v>
      </c>
      <c r="AN9" s="16">
        <v>16076</v>
      </c>
      <c r="AO9" s="16">
        <f t="shared" ref="AO9:AO22" si="14">SUM(AC9:AN9)</f>
        <v>166327</v>
      </c>
      <c r="AP9" s="16">
        <v>15064</v>
      </c>
      <c r="AQ9" s="16">
        <v>12007</v>
      </c>
      <c r="AR9" s="16">
        <v>14779</v>
      </c>
      <c r="AS9" s="16">
        <v>15447</v>
      </c>
      <c r="AT9" s="16">
        <v>17366</v>
      </c>
      <c r="AU9" s="16">
        <v>15762</v>
      </c>
      <c r="AV9" s="16">
        <v>18495</v>
      </c>
      <c r="AW9" s="16">
        <v>18287</v>
      </c>
      <c r="AX9" s="16">
        <v>17337</v>
      </c>
      <c r="AY9" s="16">
        <v>17324</v>
      </c>
      <c r="AZ9" s="16">
        <v>15863</v>
      </c>
      <c r="BA9" s="16">
        <v>16690</v>
      </c>
      <c r="BB9" s="16">
        <f t="shared" ref="BB9:BB22" si="15">SUM(AP9:BA9)</f>
        <v>194421</v>
      </c>
      <c r="BC9" s="16">
        <v>17276</v>
      </c>
      <c r="BD9" s="16">
        <v>14510</v>
      </c>
      <c r="BE9" s="16">
        <v>14802</v>
      </c>
      <c r="BF9" s="16">
        <v>16540</v>
      </c>
      <c r="BG9" s="16">
        <v>15678</v>
      </c>
      <c r="BH9" s="16">
        <v>15875</v>
      </c>
      <c r="BI9" s="16">
        <v>18235</v>
      </c>
      <c r="BJ9" s="16">
        <v>19121</v>
      </c>
      <c r="BK9" s="16">
        <v>19014</v>
      </c>
      <c r="BL9" s="16">
        <v>17120</v>
      </c>
      <c r="BM9" s="16">
        <v>16373</v>
      </c>
      <c r="BN9" s="16">
        <v>17723</v>
      </c>
      <c r="BO9" s="16">
        <f t="shared" ref="BO9:BO22" si="16">SUM(BC9:BN9)</f>
        <v>202267</v>
      </c>
      <c r="BP9" s="16">
        <v>18482</v>
      </c>
      <c r="BQ9" s="16">
        <v>16906</v>
      </c>
      <c r="BR9" s="16">
        <v>16170</v>
      </c>
      <c r="BS9" s="16">
        <v>17178</v>
      </c>
      <c r="BT9" s="16">
        <v>17196</v>
      </c>
      <c r="BU9" s="16">
        <v>17148</v>
      </c>
      <c r="BV9" s="16">
        <v>19622</v>
      </c>
      <c r="BW9" s="16">
        <v>20712</v>
      </c>
      <c r="BX9" s="16">
        <v>20996</v>
      </c>
      <c r="BY9" s="16">
        <v>19587</v>
      </c>
      <c r="BZ9" s="16">
        <v>19211</v>
      </c>
      <c r="CA9" s="16">
        <v>20129</v>
      </c>
      <c r="CB9" s="16">
        <f t="shared" ref="CB9:CB22" si="17">SUM(BP9:CA9)</f>
        <v>223337</v>
      </c>
      <c r="CC9" s="16">
        <v>20681</v>
      </c>
      <c r="CD9" s="16">
        <v>18197</v>
      </c>
      <c r="CE9" s="16">
        <v>20938</v>
      </c>
      <c r="CF9" s="16">
        <v>19807</v>
      </c>
      <c r="CG9" s="16">
        <v>21421</v>
      </c>
      <c r="CH9" s="16">
        <v>21567</v>
      </c>
      <c r="CI9" s="16">
        <v>23669</v>
      </c>
      <c r="CJ9" s="16">
        <v>24349</v>
      </c>
      <c r="CK9" s="16">
        <v>24552</v>
      </c>
      <c r="CL9" s="16">
        <v>22162</v>
      </c>
      <c r="CM9" s="16">
        <v>22762</v>
      </c>
      <c r="CN9" s="16">
        <v>23719</v>
      </c>
      <c r="CO9" s="16">
        <f t="shared" ref="CO9:CO22" si="18">SUM(CC9:CN9)</f>
        <v>263824</v>
      </c>
      <c r="CP9" s="16">
        <v>23831</v>
      </c>
      <c r="CQ9" s="16">
        <v>20701</v>
      </c>
      <c r="CR9" s="16">
        <v>24385</v>
      </c>
      <c r="CS9" s="16">
        <v>24189</v>
      </c>
      <c r="CT9" s="16">
        <v>24807</v>
      </c>
      <c r="CU9" s="16">
        <v>23652</v>
      </c>
      <c r="CV9" s="16">
        <v>27918</v>
      </c>
      <c r="CW9" s="16">
        <v>28937</v>
      </c>
      <c r="CX9" s="16">
        <v>28307</v>
      </c>
      <c r="CY9" s="16">
        <v>26076</v>
      </c>
      <c r="CZ9" s="16">
        <v>26433</v>
      </c>
      <c r="DA9" s="16">
        <v>28488</v>
      </c>
      <c r="DB9" s="16">
        <f t="shared" ref="DB9:DB22" si="19">SUM(CP9:DA9)</f>
        <v>307724</v>
      </c>
      <c r="DC9" s="16">
        <v>29542</v>
      </c>
      <c r="DD9" s="16">
        <v>26132</v>
      </c>
      <c r="DE9" s="16">
        <v>26619</v>
      </c>
      <c r="DF9" s="16">
        <v>27269</v>
      </c>
      <c r="DG9" s="16">
        <v>28064</v>
      </c>
      <c r="DH9" s="16">
        <v>26615</v>
      </c>
      <c r="DI9" s="16">
        <v>29890</v>
      </c>
      <c r="DJ9" s="16">
        <v>32016</v>
      </c>
      <c r="DK9" s="16">
        <v>31213</v>
      </c>
      <c r="DL9" s="16">
        <v>28761</v>
      </c>
      <c r="DM9" s="16">
        <v>28979</v>
      </c>
      <c r="DN9" s="16">
        <v>32417</v>
      </c>
      <c r="DO9" s="16">
        <f t="shared" ref="DO9:DO22" si="20">SUM(DC9:DN9)</f>
        <v>347517</v>
      </c>
      <c r="DP9" s="16">
        <v>33746</v>
      </c>
      <c r="DQ9" s="16">
        <v>30619</v>
      </c>
      <c r="DR9" s="16">
        <v>32004</v>
      </c>
      <c r="DS9" s="16">
        <v>29347</v>
      </c>
      <c r="DT9" s="16">
        <v>30986</v>
      </c>
      <c r="DU9" s="16">
        <v>30200</v>
      </c>
      <c r="DV9" s="16">
        <v>35953</v>
      </c>
      <c r="DW9" s="16">
        <v>36387</v>
      </c>
      <c r="DX9" s="16">
        <v>35335</v>
      </c>
      <c r="DY9" s="16">
        <v>34734</v>
      </c>
      <c r="DZ9" s="16">
        <v>33265</v>
      </c>
      <c r="EA9" s="16">
        <v>37559</v>
      </c>
      <c r="EB9" s="16">
        <f t="shared" ref="EB9:EB22" si="21">SUM(DP9:EA9)</f>
        <v>400135</v>
      </c>
      <c r="EC9" s="16">
        <v>38752</v>
      </c>
      <c r="ED9" s="16">
        <v>33711</v>
      </c>
      <c r="EE9" s="16">
        <v>35380</v>
      </c>
      <c r="EF9" s="16">
        <v>35806</v>
      </c>
      <c r="EG9" s="16">
        <v>35170</v>
      </c>
      <c r="EH9" s="16">
        <v>34283</v>
      </c>
      <c r="EI9" s="16">
        <v>39518</v>
      </c>
      <c r="EJ9" s="16">
        <v>38990</v>
      </c>
      <c r="EK9" s="16">
        <v>38418</v>
      </c>
      <c r="EL9" s="16">
        <v>34112</v>
      </c>
      <c r="EM9" s="16">
        <v>34043</v>
      </c>
      <c r="EN9" s="16">
        <v>37761</v>
      </c>
      <c r="EO9" s="16">
        <f>+SUM(EC9:EN9)</f>
        <v>435944</v>
      </c>
      <c r="EP9" s="16">
        <v>39209</v>
      </c>
      <c r="EQ9" s="16">
        <v>34283</v>
      </c>
      <c r="ER9" s="16">
        <v>35512</v>
      </c>
      <c r="ES9" s="16">
        <v>31536</v>
      </c>
      <c r="ET9" s="16">
        <v>30148</v>
      </c>
      <c r="EU9" s="16">
        <v>26270</v>
      </c>
      <c r="EV9" s="16">
        <v>29913</v>
      </c>
      <c r="EW9" s="16">
        <v>31396</v>
      </c>
      <c r="EX9" s="16">
        <v>34657</v>
      </c>
      <c r="EY9" s="16">
        <v>38430</v>
      </c>
      <c r="EZ9" s="16">
        <v>37023</v>
      </c>
      <c r="FA9" s="16">
        <v>42376</v>
      </c>
      <c r="FB9" s="16">
        <f>+SUM(EP9:FA9)</f>
        <v>410753</v>
      </c>
      <c r="FC9" s="16">
        <v>42309</v>
      </c>
      <c r="FD9" s="16">
        <v>28934</v>
      </c>
      <c r="FE9" s="16">
        <v>41339</v>
      </c>
      <c r="FF9" s="16">
        <v>37773</v>
      </c>
      <c r="FG9" s="16">
        <v>39590</v>
      </c>
      <c r="FH9" s="16">
        <v>38495</v>
      </c>
      <c r="FI9" s="16">
        <v>43338</v>
      </c>
      <c r="FJ9" s="16">
        <v>48307</v>
      </c>
      <c r="FK9" s="16">
        <v>43778</v>
      </c>
      <c r="FL9" s="16">
        <v>40378</v>
      </c>
      <c r="FM9" s="16">
        <v>40690</v>
      </c>
      <c r="FN9" s="16">
        <v>45900</v>
      </c>
      <c r="FO9" s="16"/>
      <c r="FP9" s="16">
        <v>48056</v>
      </c>
      <c r="FQ9" s="16">
        <v>43848</v>
      </c>
      <c r="FR9" s="16">
        <v>26537</v>
      </c>
      <c r="FS9" s="16">
        <v>7141</v>
      </c>
      <c r="FT9" s="2">
        <v>13751</v>
      </c>
      <c r="FU9" s="16">
        <v>20696</v>
      </c>
      <c r="FV9" s="16">
        <v>34499</v>
      </c>
      <c r="FW9" s="16">
        <v>25343</v>
      </c>
      <c r="FX9" s="16">
        <v>34550</v>
      </c>
      <c r="FY9" s="16">
        <v>41297</v>
      </c>
      <c r="FZ9" s="16">
        <v>41483</v>
      </c>
      <c r="GA9" s="106">
        <v>45658</v>
      </c>
      <c r="GB9" s="16"/>
      <c r="GC9" s="16">
        <v>45755</v>
      </c>
      <c r="GD9" s="136">
        <v>25438</v>
      </c>
      <c r="GE9" s="16">
        <v>39416</v>
      </c>
      <c r="GF9" s="16">
        <v>37734</v>
      </c>
      <c r="GG9" s="16">
        <v>44300</v>
      </c>
      <c r="GH9" s="16">
        <v>44705</v>
      </c>
      <c r="GI9" s="16">
        <v>49900</v>
      </c>
      <c r="GJ9" s="16">
        <v>55809</v>
      </c>
      <c r="GK9" s="16">
        <v>53893</v>
      </c>
      <c r="GL9" s="16">
        <v>56372</v>
      </c>
      <c r="GM9" s="16">
        <v>51751</v>
      </c>
      <c r="GN9" s="16">
        <v>56032</v>
      </c>
      <c r="GO9" s="16"/>
      <c r="GP9" s="16">
        <v>53994</v>
      </c>
      <c r="GQ9" s="136">
        <v>46872</v>
      </c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</row>
    <row r="10" spans="1:210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8366</v>
      </c>
      <c r="O10" s="17">
        <f t="shared" si="12"/>
        <v>8366</v>
      </c>
      <c r="P10" s="17">
        <v>8727</v>
      </c>
      <c r="Q10" s="17">
        <v>7868</v>
      </c>
      <c r="R10" s="17">
        <v>8630</v>
      </c>
      <c r="S10" s="17">
        <v>8404</v>
      </c>
      <c r="T10" s="17">
        <v>8989</v>
      </c>
      <c r="U10" s="17">
        <v>9541</v>
      </c>
      <c r="V10" s="17">
        <v>9627</v>
      </c>
      <c r="W10" s="17">
        <v>9594</v>
      </c>
      <c r="X10" s="17">
        <v>9473</v>
      </c>
      <c r="Y10" s="17">
        <v>9397</v>
      </c>
      <c r="Z10" s="17">
        <v>9270</v>
      </c>
      <c r="AA10" s="17">
        <v>9316</v>
      </c>
      <c r="AB10" s="17">
        <f t="shared" si="13"/>
        <v>108836</v>
      </c>
      <c r="AC10" s="17">
        <v>8718</v>
      </c>
      <c r="AD10" s="17">
        <v>8850</v>
      </c>
      <c r="AE10" s="17">
        <v>9307</v>
      </c>
      <c r="AF10" s="17">
        <v>9342</v>
      </c>
      <c r="AG10" s="17">
        <v>9736</v>
      </c>
      <c r="AH10" s="17">
        <v>10051</v>
      </c>
      <c r="AI10" s="17">
        <v>10884</v>
      </c>
      <c r="AJ10" s="17">
        <v>11412</v>
      </c>
      <c r="AK10" s="17">
        <v>10654</v>
      </c>
      <c r="AL10" s="17">
        <v>11563</v>
      </c>
      <c r="AM10" s="17">
        <v>10412</v>
      </c>
      <c r="AN10" s="17">
        <v>11687</v>
      </c>
      <c r="AO10" s="17">
        <f t="shared" si="14"/>
        <v>122616</v>
      </c>
      <c r="AP10" s="17">
        <v>8510</v>
      </c>
      <c r="AQ10" s="17">
        <v>7291</v>
      </c>
      <c r="AR10" s="17">
        <v>11651</v>
      </c>
      <c r="AS10" s="17">
        <v>11374</v>
      </c>
      <c r="AT10" s="17">
        <v>14006</v>
      </c>
      <c r="AU10" s="17">
        <v>14332</v>
      </c>
      <c r="AV10" s="17">
        <v>14009</v>
      </c>
      <c r="AW10" s="17">
        <v>12526</v>
      </c>
      <c r="AX10" s="17">
        <v>12262</v>
      </c>
      <c r="AY10" s="17">
        <v>13080</v>
      </c>
      <c r="AZ10" s="17">
        <v>13308</v>
      </c>
      <c r="BA10" s="17">
        <v>12896</v>
      </c>
      <c r="BB10" s="17">
        <f t="shared" si="15"/>
        <v>145245</v>
      </c>
      <c r="BC10" s="17">
        <v>11245</v>
      </c>
      <c r="BD10" s="17">
        <v>10489</v>
      </c>
      <c r="BE10" s="17">
        <v>11711</v>
      </c>
      <c r="BF10" s="17">
        <v>11285</v>
      </c>
      <c r="BG10" s="17">
        <v>11799</v>
      </c>
      <c r="BH10" s="17">
        <v>12099</v>
      </c>
      <c r="BI10" s="17">
        <v>12911</v>
      </c>
      <c r="BJ10" s="17">
        <v>12691</v>
      </c>
      <c r="BK10" s="17">
        <v>12207</v>
      </c>
      <c r="BL10" s="17">
        <v>13888</v>
      </c>
      <c r="BM10" s="17">
        <v>13437</v>
      </c>
      <c r="BN10" s="17">
        <v>14017</v>
      </c>
      <c r="BO10" s="17">
        <f t="shared" si="16"/>
        <v>147779</v>
      </c>
      <c r="BP10" s="17">
        <v>12866</v>
      </c>
      <c r="BQ10" s="17">
        <v>11773</v>
      </c>
      <c r="BR10" s="17">
        <v>11582</v>
      </c>
      <c r="BS10" s="17">
        <v>11675</v>
      </c>
      <c r="BT10" s="17">
        <v>12444</v>
      </c>
      <c r="BU10" s="17">
        <v>12817</v>
      </c>
      <c r="BV10" s="17">
        <v>13374</v>
      </c>
      <c r="BW10" s="17">
        <v>13973</v>
      </c>
      <c r="BX10" s="17">
        <v>13631</v>
      </c>
      <c r="BY10" s="17">
        <v>14458</v>
      </c>
      <c r="BZ10" s="17">
        <v>15083</v>
      </c>
      <c r="CA10" s="17">
        <v>14642</v>
      </c>
      <c r="CB10" s="17">
        <f t="shared" si="17"/>
        <v>158318</v>
      </c>
      <c r="CC10" s="17">
        <v>13617</v>
      </c>
      <c r="CD10" s="17">
        <v>11944</v>
      </c>
      <c r="CE10" s="17">
        <v>13634</v>
      </c>
      <c r="CF10" s="17">
        <v>13760</v>
      </c>
      <c r="CG10" s="17">
        <v>15043</v>
      </c>
      <c r="CH10" s="17">
        <v>14886</v>
      </c>
      <c r="CI10" s="17">
        <v>16084</v>
      </c>
      <c r="CJ10" s="17">
        <v>15146</v>
      </c>
      <c r="CK10" s="17">
        <v>14753</v>
      </c>
      <c r="CL10" s="17">
        <v>15243</v>
      </c>
      <c r="CM10" s="17">
        <v>15806</v>
      </c>
      <c r="CN10" s="17">
        <v>15528</v>
      </c>
      <c r="CO10" s="17">
        <f t="shared" si="18"/>
        <v>175444</v>
      </c>
      <c r="CP10" s="17">
        <v>13906</v>
      </c>
      <c r="CQ10" s="17">
        <v>13225</v>
      </c>
      <c r="CR10" s="17">
        <v>14317</v>
      </c>
      <c r="CS10" s="17">
        <v>13411</v>
      </c>
      <c r="CT10" s="17">
        <v>14874</v>
      </c>
      <c r="CU10" s="17">
        <v>14434</v>
      </c>
      <c r="CV10" s="17">
        <v>14897</v>
      </c>
      <c r="CW10" s="17">
        <v>15378</v>
      </c>
      <c r="CX10" s="17">
        <v>16416</v>
      </c>
      <c r="CY10" s="17">
        <v>16374</v>
      </c>
      <c r="CZ10" s="17">
        <v>16899</v>
      </c>
      <c r="DA10" s="17">
        <v>15834</v>
      </c>
      <c r="DB10" s="17">
        <f t="shared" si="19"/>
        <v>179965</v>
      </c>
      <c r="DC10" s="17">
        <v>14493</v>
      </c>
      <c r="DD10" s="17">
        <v>13488</v>
      </c>
      <c r="DE10" s="17">
        <v>14285</v>
      </c>
      <c r="DF10" s="17">
        <v>14443</v>
      </c>
      <c r="DG10" s="17">
        <v>16730</v>
      </c>
      <c r="DH10" s="17">
        <v>17115</v>
      </c>
      <c r="DI10" s="17">
        <v>18162</v>
      </c>
      <c r="DJ10" s="17">
        <v>18629</v>
      </c>
      <c r="DK10" s="17">
        <v>17192</v>
      </c>
      <c r="DL10" s="17">
        <v>17139</v>
      </c>
      <c r="DM10" s="17">
        <v>16920</v>
      </c>
      <c r="DN10" s="17">
        <v>17180</v>
      </c>
      <c r="DO10" s="17">
        <f t="shared" si="20"/>
        <v>195776</v>
      </c>
      <c r="DP10" s="17">
        <v>16284</v>
      </c>
      <c r="DQ10" s="17">
        <v>15669</v>
      </c>
      <c r="DR10" s="17">
        <v>17261</v>
      </c>
      <c r="DS10" s="17">
        <v>17015</v>
      </c>
      <c r="DT10" s="17">
        <v>18220</v>
      </c>
      <c r="DU10" s="17">
        <v>17957</v>
      </c>
      <c r="DV10" s="17">
        <v>18335</v>
      </c>
      <c r="DW10" s="17">
        <v>18202</v>
      </c>
      <c r="DX10" s="17">
        <v>17752</v>
      </c>
      <c r="DY10" s="17">
        <v>17902</v>
      </c>
      <c r="DZ10" s="17">
        <v>16931</v>
      </c>
      <c r="EA10" s="17">
        <v>18028</v>
      </c>
      <c r="EB10" s="17">
        <f t="shared" si="21"/>
        <v>209556</v>
      </c>
      <c r="EC10" s="17">
        <v>17521</v>
      </c>
      <c r="ED10" s="17">
        <v>15809</v>
      </c>
      <c r="EE10" s="17">
        <v>16929</v>
      </c>
      <c r="EF10" s="17">
        <v>15909</v>
      </c>
      <c r="EG10" s="17">
        <v>17613</v>
      </c>
      <c r="EH10" s="17">
        <v>17315</v>
      </c>
      <c r="EI10" s="17">
        <v>26463</v>
      </c>
      <c r="EJ10" s="17">
        <v>20082</v>
      </c>
      <c r="EK10" s="17">
        <v>19115</v>
      </c>
      <c r="EL10" s="17">
        <v>18778</v>
      </c>
      <c r="EM10" s="17">
        <v>18360</v>
      </c>
      <c r="EN10" s="17">
        <v>18791</v>
      </c>
      <c r="EO10" s="17">
        <f t="shared" ref="EO10:EO25" si="22">+SUM(EC10:EN10)</f>
        <v>222685</v>
      </c>
      <c r="EP10" s="17">
        <v>17728</v>
      </c>
      <c r="EQ10" s="17">
        <v>15941</v>
      </c>
      <c r="ER10" s="17">
        <v>18388</v>
      </c>
      <c r="ES10" s="17">
        <v>18343</v>
      </c>
      <c r="ET10" s="17">
        <v>19813</v>
      </c>
      <c r="EU10" s="17">
        <v>18791</v>
      </c>
      <c r="EV10" s="17">
        <v>19953</v>
      </c>
      <c r="EW10" s="17">
        <v>20888</v>
      </c>
      <c r="EX10" s="17">
        <v>19838</v>
      </c>
      <c r="EY10" s="17">
        <v>20921</v>
      </c>
      <c r="EZ10" s="17">
        <v>19952</v>
      </c>
      <c r="FA10" s="17">
        <v>20291</v>
      </c>
      <c r="FB10" s="17">
        <f t="shared" ref="FB10:FB25" si="23">+SUM(EP10:FA10)</f>
        <v>230847</v>
      </c>
      <c r="FC10" s="17">
        <v>18992</v>
      </c>
      <c r="FD10" s="17">
        <v>12931</v>
      </c>
      <c r="FE10" s="17">
        <v>18667</v>
      </c>
      <c r="FF10" s="17">
        <v>18824</v>
      </c>
      <c r="FG10" s="17">
        <v>20582</v>
      </c>
      <c r="FH10" s="17">
        <v>19963</v>
      </c>
      <c r="FI10" s="17">
        <v>22001</v>
      </c>
      <c r="FJ10" s="17">
        <v>24969</v>
      </c>
      <c r="FK10" s="17">
        <v>21094</v>
      </c>
      <c r="FL10" s="17">
        <v>20776</v>
      </c>
      <c r="FM10" s="17">
        <v>20072</v>
      </c>
      <c r="FN10" s="17">
        <v>19654</v>
      </c>
      <c r="FO10" s="17"/>
      <c r="FP10" s="17">
        <v>17498</v>
      </c>
      <c r="FQ10" s="17">
        <v>16265</v>
      </c>
      <c r="FR10" s="16">
        <v>12216</v>
      </c>
      <c r="FS10" s="16">
        <v>5281</v>
      </c>
      <c r="FT10" s="17">
        <v>9049</v>
      </c>
      <c r="FU10" s="17">
        <v>13061</v>
      </c>
      <c r="FV10" s="17">
        <v>16016</v>
      </c>
      <c r="FW10" s="17">
        <v>15040</v>
      </c>
      <c r="FX10" s="17">
        <v>15715</v>
      </c>
      <c r="FY10" s="17">
        <v>17810</v>
      </c>
      <c r="FZ10" s="17">
        <v>18146</v>
      </c>
      <c r="GA10" s="107">
        <v>18318</v>
      </c>
      <c r="GB10" s="17"/>
      <c r="GC10" s="17">
        <v>18222</v>
      </c>
      <c r="GD10" s="139">
        <v>14858</v>
      </c>
      <c r="GE10" s="16">
        <v>16366</v>
      </c>
      <c r="GF10" s="16">
        <v>16363</v>
      </c>
      <c r="GG10" s="17">
        <v>18230</v>
      </c>
      <c r="GH10" s="17">
        <v>18642</v>
      </c>
      <c r="GI10" s="17">
        <v>19555</v>
      </c>
      <c r="GJ10" s="17">
        <v>19198</v>
      </c>
      <c r="GK10" s="17">
        <v>19033</v>
      </c>
      <c r="GL10" s="17">
        <v>18665</v>
      </c>
      <c r="GM10" s="17">
        <v>17942</v>
      </c>
      <c r="GN10" s="17">
        <v>18794</v>
      </c>
      <c r="GO10" s="17"/>
      <c r="GP10" s="17">
        <v>17100</v>
      </c>
      <c r="GQ10" s="139">
        <v>16379</v>
      </c>
      <c r="GR10" s="16"/>
      <c r="GS10" s="16"/>
      <c r="GT10" s="17"/>
      <c r="GU10" s="17"/>
      <c r="GV10" s="17"/>
      <c r="GW10" s="17"/>
      <c r="GX10" s="17"/>
      <c r="GY10" s="17"/>
      <c r="GZ10" s="17"/>
      <c r="HA10" s="17"/>
      <c r="HB10" s="17"/>
    </row>
    <row r="11" spans="1:210" ht="15" x14ac:dyDescent="0.25">
      <c r="B11" s="13" t="s">
        <v>31</v>
      </c>
      <c r="C11" s="14">
        <f>SUM(C12:C13)</f>
        <v>0</v>
      </c>
      <c r="D11" s="14">
        <f t="shared" ref="D11:N11" si="24">SUM(D12:D13)</f>
        <v>0</v>
      </c>
      <c r="E11" s="14">
        <f t="shared" si="24"/>
        <v>0</v>
      </c>
      <c r="F11" s="14">
        <f t="shared" si="24"/>
        <v>0</v>
      </c>
      <c r="G11" s="14">
        <f t="shared" si="24"/>
        <v>0</v>
      </c>
      <c r="H11" s="14">
        <f t="shared" si="24"/>
        <v>0</v>
      </c>
      <c r="I11" s="14">
        <f t="shared" si="24"/>
        <v>0</v>
      </c>
      <c r="J11" s="14">
        <f t="shared" si="24"/>
        <v>0</v>
      </c>
      <c r="K11" s="14">
        <f t="shared" si="24"/>
        <v>0</v>
      </c>
      <c r="L11" s="14">
        <f t="shared" si="24"/>
        <v>0</v>
      </c>
      <c r="M11" s="14">
        <f t="shared" si="24"/>
        <v>0</v>
      </c>
      <c r="N11" s="14">
        <f t="shared" si="24"/>
        <v>11858</v>
      </c>
      <c r="O11" s="14">
        <f t="shared" si="12"/>
        <v>11858</v>
      </c>
      <c r="P11" s="14">
        <f>SUM(P12:P13)</f>
        <v>15448</v>
      </c>
      <c r="Q11" s="14">
        <f t="shared" ref="Q11:AA11" si="25">SUM(Q12:Q13)</f>
        <v>15071</v>
      </c>
      <c r="R11" s="14">
        <f t="shared" si="25"/>
        <v>15700</v>
      </c>
      <c r="S11" s="14">
        <f t="shared" si="25"/>
        <v>13246</v>
      </c>
      <c r="T11" s="14">
        <f t="shared" si="25"/>
        <v>13755</v>
      </c>
      <c r="U11" s="14">
        <f t="shared" si="25"/>
        <v>13505</v>
      </c>
      <c r="V11" s="14">
        <f t="shared" si="25"/>
        <v>14689</v>
      </c>
      <c r="W11" s="14">
        <f t="shared" si="25"/>
        <v>15365</v>
      </c>
      <c r="X11" s="14">
        <f t="shared" si="25"/>
        <v>14812</v>
      </c>
      <c r="Y11" s="14">
        <f t="shared" si="25"/>
        <v>16043</v>
      </c>
      <c r="Z11" s="14">
        <f t="shared" si="25"/>
        <v>15394</v>
      </c>
      <c r="AA11" s="14">
        <f t="shared" si="25"/>
        <v>15942</v>
      </c>
      <c r="AB11" s="14">
        <f t="shared" si="13"/>
        <v>178970</v>
      </c>
      <c r="AC11" s="14">
        <f>SUM(AC12:AC13)</f>
        <v>15718</v>
      </c>
      <c r="AD11" s="14">
        <f t="shared" ref="AD11:AN11" si="26">SUM(AD12:AD13)</f>
        <v>14706</v>
      </c>
      <c r="AE11" s="14">
        <f t="shared" si="26"/>
        <v>16219</v>
      </c>
      <c r="AF11" s="14">
        <f t="shared" si="26"/>
        <v>16699</v>
      </c>
      <c r="AG11" s="14">
        <f t="shared" si="26"/>
        <v>17700</v>
      </c>
      <c r="AH11" s="14">
        <f t="shared" si="26"/>
        <v>17553</v>
      </c>
      <c r="AI11" s="14">
        <f t="shared" si="26"/>
        <v>18319</v>
      </c>
      <c r="AJ11" s="14">
        <f t="shared" si="26"/>
        <v>18855</v>
      </c>
      <c r="AK11" s="14">
        <f t="shared" si="26"/>
        <v>15808</v>
      </c>
      <c r="AL11" s="14">
        <f t="shared" si="26"/>
        <v>15854</v>
      </c>
      <c r="AM11" s="14">
        <f t="shared" si="26"/>
        <v>16660</v>
      </c>
      <c r="AN11" s="14">
        <f t="shared" si="26"/>
        <v>18165</v>
      </c>
      <c r="AO11" s="14">
        <f t="shared" si="14"/>
        <v>202256</v>
      </c>
      <c r="AP11" s="14">
        <f>SUM(AP12:AP13)</f>
        <v>18677</v>
      </c>
      <c r="AQ11" s="14">
        <f t="shared" ref="AQ11:BA11" si="27">SUM(AQ12:AQ13)</f>
        <v>17650</v>
      </c>
      <c r="AR11" s="14">
        <f t="shared" si="27"/>
        <v>18822</v>
      </c>
      <c r="AS11" s="14">
        <f t="shared" si="27"/>
        <v>17327</v>
      </c>
      <c r="AT11" s="14">
        <f t="shared" si="27"/>
        <v>17714</v>
      </c>
      <c r="AU11" s="14">
        <f t="shared" si="27"/>
        <v>17639</v>
      </c>
      <c r="AV11" s="14">
        <f t="shared" si="27"/>
        <v>17758</v>
      </c>
      <c r="AW11" s="14">
        <f t="shared" si="27"/>
        <v>17946</v>
      </c>
      <c r="AX11" s="14">
        <f t="shared" si="27"/>
        <v>18363</v>
      </c>
      <c r="AY11" s="14">
        <f t="shared" si="27"/>
        <v>18856</v>
      </c>
      <c r="AZ11" s="14">
        <f t="shared" si="27"/>
        <v>19851</v>
      </c>
      <c r="BA11" s="14">
        <f t="shared" si="27"/>
        <v>21386</v>
      </c>
      <c r="BB11" s="14">
        <f t="shared" si="15"/>
        <v>221989</v>
      </c>
      <c r="BC11" s="14">
        <f>SUM(BC12:BC13)</f>
        <v>22165</v>
      </c>
      <c r="BD11" s="14">
        <f t="shared" ref="BD11:BN11" si="28">SUM(BD12:BD13)</f>
        <v>20796</v>
      </c>
      <c r="BE11" s="14">
        <f t="shared" si="28"/>
        <v>21562</v>
      </c>
      <c r="BF11" s="14">
        <f t="shared" si="28"/>
        <v>20220</v>
      </c>
      <c r="BG11" s="14">
        <f t="shared" si="28"/>
        <v>19633</v>
      </c>
      <c r="BH11" s="14">
        <f t="shared" si="28"/>
        <v>19953</v>
      </c>
      <c r="BI11" s="14">
        <f t="shared" si="28"/>
        <v>19881</v>
      </c>
      <c r="BJ11" s="14">
        <f t="shared" si="28"/>
        <v>18968</v>
      </c>
      <c r="BK11" s="14">
        <f t="shared" si="28"/>
        <v>16298</v>
      </c>
      <c r="BL11" s="14">
        <f t="shared" si="28"/>
        <v>18452</v>
      </c>
      <c r="BM11" s="14">
        <f t="shared" si="28"/>
        <v>17158</v>
      </c>
      <c r="BN11" s="14">
        <f t="shared" si="28"/>
        <v>19638</v>
      </c>
      <c r="BO11" s="14">
        <f t="shared" si="16"/>
        <v>234724</v>
      </c>
      <c r="BP11" s="14">
        <f>SUM(BP12:BP13)</f>
        <v>20364</v>
      </c>
      <c r="BQ11" s="14">
        <f t="shared" ref="BQ11:CA11" si="29">SUM(BQ12:BQ13)</f>
        <v>20586</v>
      </c>
      <c r="BR11" s="14">
        <f t="shared" si="29"/>
        <v>19820</v>
      </c>
      <c r="BS11" s="14">
        <f t="shared" si="29"/>
        <v>19707</v>
      </c>
      <c r="BT11" s="14">
        <f t="shared" si="29"/>
        <v>19602</v>
      </c>
      <c r="BU11" s="14">
        <f t="shared" si="29"/>
        <v>19259</v>
      </c>
      <c r="BV11" s="14">
        <f t="shared" si="29"/>
        <v>20999</v>
      </c>
      <c r="BW11" s="14">
        <f t="shared" si="29"/>
        <v>20622</v>
      </c>
      <c r="BX11" s="14">
        <f t="shared" si="29"/>
        <v>20033</v>
      </c>
      <c r="BY11" s="14">
        <f t="shared" si="29"/>
        <v>20863</v>
      </c>
      <c r="BZ11" s="14">
        <f t="shared" si="29"/>
        <v>20800</v>
      </c>
      <c r="CA11" s="14">
        <f t="shared" si="29"/>
        <v>23279</v>
      </c>
      <c r="CB11" s="14">
        <f t="shared" si="17"/>
        <v>245934</v>
      </c>
      <c r="CC11" s="14">
        <f>SUM(CC12:CC13)</f>
        <v>23822</v>
      </c>
      <c r="CD11" s="14">
        <f t="shared" ref="CD11:CN11" si="30">SUM(CD12:CD13)</f>
        <v>22009</v>
      </c>
      <c r="CE11" s="14">
        <f t="shared" si="30"/>
        <v>25287</v>
      </c>
      <c r="CF11" s="14">
        <f t="shared" si="30"/>
        <v>22928</v>
      </c>
      <c r="CG11" s="14">
        <f t="shared" si="30"/>
        <v>23107</v>
      </c>
      <c r="CH11" s="14">
        <f t="shared" si="30"/>
        <v>22342</v>
      </c>
      <c r="CI11" s="14">
        <f t="shared" si="30"/>
        <v>24940</v>
      </c>
      <c r="CJ11" s="14">
        <f t="shared" si="30"/>
        <v>24291</v>
      </c>
      <c r="CK11" s="14">
        <f t="shared" si="30"/>
        <v>22914</v>
      </c>
      <c r="CL11" s="14">
        <f t="shared" si="30"/>
        <v>24981</v>
      </c>
      <c r="CM11" s="14">
        <f t="shared" si="30"/>
        <v>25847</v>
      </c>
      <c r="CN11" s="14">
        <f t="shared" si="30"/>
        <v>29255</v>
      </c>
      <c r="CO11" s="14">
        <f t="shared" si="18"/>
        <v>291723</v>
      </c>
      <c r="CP11" s="14">
        <f>SUM(CP12:CP13)</f>
        <v>30022</v>
      </c>
      <c r="CQ11" s="14">
        <f t="shared" ref="CQ11:DA11" si="31">SUM(CQ12:CQ13)</f>
        <v>30611</v>
      </c>
      <c r="CR11" s="14">
        <f t="shared" si="31"/>
        <v>30748</v>
      </c>
      <c r="CS11" s="14">
        <f t="shared" si="31"/>
        <v>27892</v>
      </c>
      <c r="CT11" s="14">
        <f t="shared" si="31"/>
        <v>28002</v>
      </c>
      <c r="CU11" s="14">
        <f t="shared" si="31"/>
        <v>25523</v>
      </c>
      <c r="CV11" s="14">
        <f t="shared" si="31"/>
        <v>25751</v>
      </c>
      <c r="CW11" s="14">
        <f t="shared" si="31"/>
        <v>27392</v>
      </c>
      <c r="CX11" s="14">
        <f t="shared" si="31"/>
        <v>26913</v>
      </c>
      <c r="CY11" s="14">
        <f t="shared" si="31"/>
        <v>29062</v>
      </c>
      <c r="CZ11" s="14">
        <f t="shared" si="31"/>
        <v>28313</v>
      </c>
      <c r="DA11" s="14">
        <f t="shared" si="31"/>
        <v>31314</v>
      </c>
      <c r="DB11" s="14">
        <f t="shared" si="19"/>
        <v>341543</v>
      </c>
      <c r="DC11" s="14">
        <v>31339</v>
      </c>
      <c r="DD11" s="14">
        <v>32203</v>
      </c>
      <c r="DE11" s="14">
        <v>33971</v>
      </c>
      <c r="DF11" s="14">
        <v>34704</v>
      </c>
      <c r="DG11" s="14">
        <v>24405</v>
      </c>
      <c r="DH11" s="14">
        <v>31805</v>
      </c>
      <c r="DI11" s="14">
        <v>32807</v>
      </c>
      <c r="DJ11" s="14">
        <v>33502</v>
      </c>
      <c r="DK11" s="14">
        <v>32919</v>
      </c>
      <c r="DL11" s="14">
        <v>33591</v>
      </c>
      <c r="DM11" s="14">
        <v>32320</v>
      </c>
      <c r="DN11" s="14">
        <v>32576</v>
      </c>
      <c r="DO11" s="14">
        <f t="shared" si="20"/>
        <v>386142</v>
      </c>
      <c r="DP11" s="14">
        <v>33056</v>
      </c>
      <c r="DQ11" s="14">
        <v>31973</v>
      </c>
      <c r="DR11" s="14">
        <v>30631</v>
      </c>
      <c r="DS11" s="14">
        <v>26408</v>
      </c>
      <c r="DT11" s="14">
        <v>25938</v>
      </c>
      <c r="DU11" s="14">
        <v>25088</v>
      </c>
      <c r="DV11" s="14">
        <v>26670</v>
      </c>
      <c r="DW11" s="14">
        <v>27872</v>
      </c>
      <c r="DX11" s="14">
        <f t="shared" ref="DX11:EC11" si="32">+DX12+DX13</f>
        <v>27131</v>
      </c>
      <c r="DY11" s="14">
        <f t="shared" si="32"/>
        <v>28004</v>
      </c>
      <c r="DZ11" s="14">
        <f t="shared" si="32"/>
        <v>27046</v>
      </c>
      <c r="EA11" s="14">
        <f t="shared" si="32"/>
        <v>28597</v>
      </c>
      <c r="EB11" s="14">
        <f t="shared" si="32"/>
        <v>338414</v>
      </c>
      <c r="EC11" s="14">
        <f t="shared" si="32"/>
        <v>28905</v>
      </c>
      <c r="ED11" s="14">
        <v>27739</v>
      </c>
      <c r="EE11" s="14">
        <f>SUM(EE12:EE13)</f>
        <v>28797</v>
      </c>
      <c r="EF11" s="14">
        <f>SUM(EF12:EF13)</f>
        <v>28350</v>
      </c>
      <c r="EG11" s="14">
        <f>SUM(EG12:EG13)</f>
        <v>27274</v>
      </c>
      <c r="EH11" s="14">
        <f>SUM(EH12:EH13)</f>
        <v>26529</v>
      </c>
      <c r="EI11" s="14">
        <f t="shared" ref="EI11:EN11" si="33">SUM(EI12:EI13)</f>
        <v>28688</v>
      </c>
      <c r="EJ11" s="14">
        <f t="shared" si="33"/>
        <v>29209</v>
      </c>
      <c r="EK11" s="14">
        <f t="shared" si="33"/>
        <v>30259</v>
      </c>
      <c r="EL11" s="14">
        <f t="shared" si="33"/>
        <v>30582</v>
      </c>
      <c r="EM11" s="14">
        <f t="shared" si="33"/>
        <v>29900</v>
      </c>
      <c r="EN11" s="14">
        <f t="shared" si="33"/>
        <v>35324</v>
      </c>
      <c r="EO11" s="14">
        <f t="shared" si="22"/>
        <v>351556</v>
      </c>
      <c r="EP11" s="14">
        <f>+SUM(EP12:EP13)</f>
        <v>41663</v>
      </c>
      <c r="EQ11" s="14">
        <f>+SUM(EQ12:EQ13)</f>
        <v>34484</v>
      </c>
      <c r="ER11" s="14">
        <f t="shared" ref="ER11:FA11" si="34">SUM(ER12:ER13)</f>
        <v>35756</v>
      </c>
      <c r="ES11" s="14">
        <f t="shared" si="34"/>
        <v>33311</v>
      </c>
      <c r="ET11" s="14">
        <f t="shared" si="34"/>
        <v>33963</v>
      </c>
      <c r="EU11" s="14">
        <f t="shared" si="34"/>
        <v>32916</v>
      </c>
      <c r="EV11" s="14">
        <f t="shared" si="34"/>
        <v>34863</v>
      </c>
      <c r="EW11" s="14">
        <f t="shared" si="34"/>
        <v>35420</v>
      </c>
      <c r="EX11" s="14">
        <f t="shared" si="34"/>
        <v>33642</v>
      </c>
      <c r="EY11" s="14">
        <f t="shared" si="34"/>
        <v>35304</v>
      </c>
      <c r="EZ11" s="14">
        <f t="shared" si="34"/>
        <v>37523</v>
      </c>
      <c r="FA11" s="14">
        <f t="shared" si="34"/>
        <v>39988</v>
      </c>
      <c r="FB11" s="14">
        <f t="shared" si="23"/>
        <v>428833</v>
      </c>
      <c r="FC11" s="14">
        <f>+SUM(FC12:FC13)</f>
        <v>49644</v>
      </c>
      <c r="FD11" s="14">
        <f>+SUM(FD12:FD13)</f>
        <v>39828</v>
      </c>
      <c r="FE11" s="14">
        <f t="shared" ref="FE11:FK11" si="35">SUM(FE12:FE13)</f>
        <v>45778</v>
      </c>
      <c r="FF11" s="14">
        <f t="shared" si="35"/>
        <v>50619</v>
      </c>
      <c r="FG11" s="14">
        <f t="shared" si="35"/>
        <v>47002</v>
      </c>
      <c r="FH11" s="14">
        <f t="shared" si="35"/>
        <v>42486</v>
      </c>
      <c r="FI11" s="14">
        <f t="shared" si="35"/>
        <v>44027</v>
      </c>
      <c r="FJ11" s="14">
        <f t="shared" si="35"/>
        <v>43548</v>
      </c>
      <c r="FK11" s="14">
        <f t="shared" si="35"/>
        <v>41538</v>
      </c>
      <c r="FL11" s="14">
        <v>42643</v>
      </c>
      <c r="FM11" s="14">
        <v>42315</v>
      </c>
      <c r="FN11" s="14">
        <v>43546</v>
      </c>
      <c r="FO11" s="14">
        <f>+SUM(FC11:FN11)</f>
        <v>532974</v>
      </c>
      <c r="FP11" s="14">
        <v>43098</v>
      </c>
      <c r="FQ11" s="14">
        <v>42863</v>
      </c>
      <c r="FR11" s="14">
        <v>24988</v>
      </c>
      <c r="FS11" s="14">
        <v>4544</v>
      </c>
      <c r="FT11" s="14">
        <v>7177</v>
      </c>
      <c r="FU11" s="14">
        <v>14170</v>
      </c>
      <c r="FV11" s="14">
        <v>25360</v>
      </c>
      <c r="FW11" s="14">
        <v>24754</v>
      </c>
      <c r="FX11" s="14">
        <v>26940</v>
      </c>
      <c r="FY11" s="14">
        <v>32377</v>
      </c>
      <c r="FZ11" s="14">
        <v>31437</v>
      </c>
      <c r="GA11" s="104">
        <f>SUM(GA12:GA13)</f>
        <v>33818</v>
      </c>
      <c r="GB11" s="14">
        <f>+SUM(FP11:GA11)</f>
        <v>311526</v>
      </c>
      <c r="GC11" s="14">
        <f>GC12+GC13</f>
        <v>33990</v>
      </c>
      <c r="GD11" s="130">
        <v>25701</v>
      </c>
      <c r="GE11" s="14">
        <v>32399</v>
      </c>
      <c r="GF11" s="14">
        <v>32992</v>
      </c>
      <c r="GG11" s="14">
        <v>35646</v>
      </c>
      <c r="GH11" s="14">
        <v>33771</v>
      </c>
      <c r="GI11" s="14">
        <v>35921</v>
      </c>
      <c r="GJ11" s="14">
        <v>36977</v>
      </c>
      <c r="GK11" s="14">
        <v>36993</v>
      </c>
      <c r="GL11" s="14">
        <v>38718</v>
      </c>
      <c r="GM11" s="14">
        <v>38149</v>
      </c>
      <c r="GN11" s="14">
        <v>43426</v>
      </c>
      <c r="GO11" s="14">
        <f>+SUM(GC11:GN11)</f>
        <v>424683</v>
      </c>
      <c r="GP11" s="14">
        <v>42617</v>
      </c>
      <c r="GQ11" s="130">
        <v>42147</v>
      </c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>
        <f>+SUM(GP11:HA11)</f>
        <v>84764</v>
      </c>
    </row>
    <row r="12" spans="1:210" x14ac:dyDescent="0.2">
      <c r="B12" s="15" t="s">
        <v>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9007</v>
      </c>
      <c r="O12" s="16">
        <f t="shared" si="12"/>
        <v>9007</v>
      </c>
      <c r="P12" s="16">
        <v>10328</v>
      </c>
      <c r="Q12" s="16">
        <v>10244</v>
      </c>
      <c r="R12" s="16">
        <v>10576</v>
      </c>
      <c r="S12" s="16">
        <v>9003</v>
      </c>
      <c r="T12" s="16">
        <v>9629</v>
      </c>
      <c r="U12" s="16">
        <v>9406</v>
      </c>
      <c r="V12" s="16">
        <v>10421</v>
      </c>
      <c r="W12" s="16">
        <v>10556</v>
      </c>
      <c r="X12" s="16">
        <v>9908</v>
      </c>
      <c r="Y12" s="16">
        <v>10671</v>
      </c>
      <c r="Z12" s="16">
        <v>10806</v>
      </c>
      <c r="AA12" s="16">
        <v>11396</v>
      </c>
      <c r="AB12" s="16">
        <f t="shared" si="13"/>
        <v>122944</v>
      </c>
      <c r="AC12" s="16">
        <v>11227</v>
      </c>
      <c r="AD12" s="16">
        <v>10698</v>
      </c>
      <c r="AE12" s="16">
        <v>11195</v>
      </c>
      <c r="AF12" s="16">
        <v>11920</v>
      </c>
      <c r="AG12" s="16">
        <v>12595</v>
      </c>
      <c r="AH12" s="16">
        <v>12353</v>
      </c>
      <c r="AI12" s="16">
        <v>12879</v>
      </c>
      <c r="AJ12" s="16">
        <v>13226</v>
      </c>
      <c r="AK12" s="16">
        <v>11406</v>
      </c>
      <c r="AL12" s="16">
        <v>11809</v>
      </c>
      <c r="AM12" s="16">
        <v>12178</v>
      </c>
      <c r="AN12" s="16">
        <v>13792</v>
      </c>
      <c r="AO12" s="16">
        <f t="shared" si="14"/>
        <v>145278</v>
      </c>
      <c r="AP12" s="16">
        <v>13787</v>
      </c>
      <c r="AQ12" s="16">
        <v>13124</v>
      </c>
      <c r="AR12" s="16">
        <v>13598</v>
      </c>
      <c r="AS12" s="16">
        <v>12713</v>
      </c>
      <c r="AT12" s="16">
        <v>13141</v>
      </c>
      <c r="AU12" s="16">
        <v>13272</v>
      </c>
      <c r="AV12" s="16">
        <v>13190</v>
      </c>
      <c r="AW12" s="16">
        <v>12972</v>
      </c>
      <c r="AX12" s="16">
        <v>12440</v>
      </c>
      <c r="AY12" s="16">
        <v>12857</v>
      </c>
      <c r="AZ12" s="16">
        <v>13607</v>
      </c>
      <c r="BA12" s="16">
        <v>15532</v>
      </c>
      <c r="BB12" s="16">
        <f t="shared" si="15"/>
        <v>160233</v>
      </c>
      <c r="BC12" s="16">
        <v>16144</v>
      </c>
      <c r="BD12" s="16">
        <v>15406</v>
      </c>
      <c r="BE12" s="16">
        <v>15797</v>
      </c>
      <c r="BF12" s="16">
        <v>15049</v>
      </c>
      <c r="BG12" s="16">
        <v>14496</v>
      </c>
      <c r="BH12" s="16">
        <v>14146</v>
      </c>
      <c r="BI12" s="16">
        <v>14595</v>
      </c>
      <c r="BJ12" s="16">
        <v>14133</v>
      </c>
      <c r="BK12" s="16">
        <v>12148</v>
      </c>
      <c r="BL12" s="16">
        <v>13232</v>
      </c>
      <c r="BM12" s="16">
        <v>12656</v>
      </c>
      <c r="BN12" s="16">
        <v>14824</v>
      </c>
      <c r="BO12" s="16">
        <f t="shared" si="16"/>
        <v>172626</v>
      </c>
      <c r="BP12" s="16">
        <v>15535</v>
      </c>
      <c r="BQ12" s="16">
        <v>16355</v>
      </c>
      <c r="BR12" s="16">
        <v>14956</v>
      </c>
      <c r="BS12" s="16">
        <v>14946</v>
      </c>
      <c r="BT12" s="16">
        <v>14656</v>
      </c>
      <c r="BU12" s="16">
        <v>14321</v>
      </c>
      <c r="BV12" s="16">
        <v>15395</v>
      </c>
      <c r="BW12" s="16">
        <v>15077</v>
      </c>
      <c r="BX12" s="16">
        <v>14955</v>
      </c>
      <c r="BY12" s="16">
        <v>15720</v>
      </c>
      <c r="BZ12" s="16">
        <v>15744</v>
      </c>
      <c r="CA12" s="16">
        <v>17250</v>
      </c>
      <c r="CB12" s="16">
        <f t="shared" si="17"/>
        <v>184910</v>
      </c>
      <c r="CC12" s="16">
        <v>18356</v>
      </c>
      <c r="CD12" s="16">
        <v>16983</v>
      </c>
      <c r="CE12" s="16">
        <v>17806</v>
      </c>
      <c r="CF12" s="16">
        <v>17172</v>
      </c>
      <c r="CG12" s="16">
        <v>17227</v>
      </c>
      <c r="CH12" s="16">
        <v>16787</v>
      </c>
      <c r="CI12" s="16">
        <v>18833</v>
      </c>
      <c r="CJ12" s="16">
        <v>18712</v>
      </c>
      <c r="CK12" s="16">
        <v>17569</v>
      </c>
      <c r="CL12" s="16">
        <v>18439</v>
      </c>
      <c r="CM12" s="16">
        <v>18915</v>
      </c>
      <c r="CN12" s="16">
        <v>21817</v>
      </c>
      <c r="CO12" s="16">
        <f t="shared" si="18"/>
        <v>218616</v>
      </c>
      <c r="CP12" s="16">
        <v>22589</v>
      </c>
      <c r="CQ12" s="16">
        <v>23079</v>
      </c>
      <c r="CR12" s="16">
        <v>23090</v>
      </c>
      <c r="CS12" s="16">
        <v>20882</v>
      </c>
      <c r="CT12" s="16">
        <v>20277</v>
      </c>
      <c r="CU12" s="16">
        <v>18782</v>
      </c>
      <c r="CV12" s="16">
        <v>19150</v>
      </c>
      <c r="CW12" s="16">
        <v>21151</v>
      </c>
      <c r="CX12" s="16">
        <v>19923</v>
      </c>
      <c r="CY12" s="16">
        <v>21095</v>
      </c>
      <c r="CZ12" s="16">
        <v>21041</v>
      </c>
      <c r="DA12" s="16">
        <v>23499</v>
      </c>
      <c r="DB12" s="16">
        <f t="shared" si="19"/>
        <v>254558</v>
      </c>
      <c r="DC12" s="16">
        <v>23971</v>
      </c>
      <c r="DD12" s="16">
        <v>24207</v>
      </c>
      <c r="DE12" s="16">
        <v>24409</v>
      </c>
      <c r="DF12" s="16">
        <v>24508</v>
      </c>
      <c r="DG12" s="16">
        <v>18238</v>
      </c>
      <c r="DH12" s="16">
        <v>22752</v>
      </c>
      <c r="DI12" s="16">
        <v>23583</v>
      </c>
      <c r="DJ12" s="16">
        <v>24504</v>
      </c>
      <c r="DK12" s="16">
        <v>24846</v>
      </c>
      <c r="DL12" s="16">
        <v>24619</v>
      </c>
      <c r="DM12" s="16">
        <v>23296</v>
      </c>
      <c r="DN12" s="16">
        <v>24170</v>
      </c>
      <c r="DO12" s="16">
        <f t="shared" si="20"/>
        <v>283103</v>
      </c>
      <c r="DP12" s="16">
        <v>24341</v>
      </c>
      <c r="DQ12" s="16">
        <v>23801</v>
      </c>
      <c r="DR12" s="16">
        <v>22617</v>
      </c>
      <c r="DS12" s="16">
        <v>19535</v>
      </c>
      <c r="DT12" s="16">
        <v>19468</v>
      </c>
      <c r="DU12" s="16">
        <v>18842</v>
      </c>
      <c r="DV12" s="16">
        <v>20574</v>
      </c>
      <c r="DW12" s="16">
        <v>21274</v>
      </c>
      <c r="DX12" s="16">
        <v>20803</v>
      </c>
      <c r="DY12" s="16">
        <v>21240</v>
      </c>
      <c r="DZ12" s="16">
        <v>20432</v>
      </c>
      <c r="EA12" s="16">
        <v>22123</v>
      </c>
      <c r="EB12" s="16">
        <f t="shared" si="21"/>
        <v>255050</v>
      </c>
      <c r="EC12" s="16">
        <v>22560</v>
      </c>
      <c r="ED12" s="16">
        <v>21398</v>
      </c>
      <c r="EE12" s="16">
        <v>21168</v>
      </c>
      <c r="EF12" s="16">
        <v>21801</v>
      </c>
      <c r="EG12" s="16">
        <v>20454</v>
      </c>
      <c r="EH12" s="16">
        <v>19765</v>
      </c>
      <c r="EI12" s="16">
        <v>20832</v>
      </c>
      <c r="EJ12" s="16">
        <v>20369</v>
      </c>
      <c r="EK12" s="16">
        <v>19860</v>
      </c>
      <c r="EL12" s="16">
        <v>20580</v>
      </c>
      <c r="EM12" s="16">
        <v>20467</v>
      </c>
      <c r="EN12" s="16">
        <v>24656</v>
      </c>
      <c r="EO12" s="16">
        <f t="shared" si="22"/>
        <v>253910</v>
      </c>
      <c r="EP12" s="16">
        <v>30460</v>
      </c>
      <c r="EQ12" s="16">
        <v>24643</v>
      </c>
      <c r="ER12" s="16">
        <v>24934</v>
      </c>
      <c r="ES12" s="16">
        <v>23365</v>
      </c>
      <c r="ET12" s="16">
        <v>24129</v>
      </c>
      <c r="EU12" s="16">
        <v>22678</v>
      </c>
      <c r="EV12" s="16">
        <v>25062</v>
      </c>
      <c r="EW12" s="16">
        <v>25660</v>
      </c>
      <c r="EX12" s="16">
        <v>23931</v>
      </c>
      <c r="EY12" s="16">
        <v>25376</v>
      </c>
      <c r="EZ12" s="16">
        <v>26426</v>
      </c>
      <c r="FA12" s="16">
        <v>29143</v>
      </c>
      <c r="FB12" s="16">
        <f t="shared" si="23"/>
        <v>305807</v>
      </c>
      <c r="FC12" s="16">
        <v>36659</v>
      </c>
      <c r="FD12" s="16">
        <v>28005</v>
      </c>
      <c r="FE12" s="16">
        <v>28424</v>
      </c>
      <c r="FF12" s="16">
        <v>27358</v>
      </c>
      <c r="FG12" s="16">
        <v>28379</v>
      </c>
      <c r="FH12" s="16">
        <v>26651</v>
      </c>
      <c r="FI12" s="16">
        <v>28549</v>
      </c>
      <c r="FJ12" s="16">
        <v>28524</v>
      </c>
      <c r="FK12" s="16">
        <v>27360</v>
      </c>
      <c r="FL12" s="16">
        <v>27524</v>
      </c>
      <c r="FM12" s="16">
        <v>27876</v>
      </c>
      <c r="FN12" s="16">
        <v>29886</v>
      </c>
      <c r="FO12" s="16"/>
      <c r="FP12" s="16">
        <v>29968</v>
      </c>
      <c r="FQ12" s="16">
        <v>29753</v>
      </c>
      <c r="FR12" s="16">
        <v>17163</v>
      </c>
      <c r="FS12" s="16">
        <v>3222</v>
      </c>
      <c r="FT12" s="2">
        <v>5156</v>
      </c>
      <c r="FU12" s="16">
        <v>9616</v>
      </c>
      <c r="FV12" s="16">
        <v>16219</v>
      </c>
      <c r="FW12" s="16">
        <v>15384</v>
      </c>
      <c r="FX12" s="16">
        <v>16523</v>
      </c>
      <c r="FY12" s="16">
        <v>20980</v>
      </c>
      <c r="FZ12" s="16">
        <v>21169</v>
      </c>
      <c r="GA12" s="106">
        <v>22773</v>
      </c>
      <c r="GB12" s="16"/>
      <c r="GC12" s="16">
        <v>23303</v>
      </c>
      <c r="GD12" s="136">
        <v>16171</v>
      </c>
      <c r="GE12" s="16">
        <v>21553</v>
      </c>
      <c r="GF12" s="16">
        <v>21887</v>
      </c>
      <c r="GG12" s="16">
        <v>23598</v>
      </c>
      <c r="GH12" s="16">
        <v>22956</v>
      </c>
      <c r="GI12" s="16">
        <v>25562</v>
      </c>
      <c r="GJ12" s="16">
        <v>26392</v>
      </c>
      <c r="GK12" s="16">
        <v>25513</v>
      </c>
      <c r="GL12" s="16">
        <v>26792</v>
      </c>
      <c r="GM12" s="16">
        <v>25709</v>
      </c>
      <c r="GN12" s="16">
        <v>29870</v>
      </c>
      <c r="GO12" s="16"/>
      <c r="GP12" s="16">
        <v>28817</v>
      </c>
      <c r="GQ12" s="136">
        <v>28475</v>
      </c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</row>
    <row r="13" spans="1:210" x14ac:dyDescent="0.2">
      <c r="B13" s="15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2851</v>
      </c>
      <c r="O13" s="17">
        <f t="shared" si="12"/>
        <v>2851</v>
      </c>
      <c r="P13" s="17">
        <v>5120</v>
      </c>
      <c r="Q13" s="17">
        <v>4827</v>
      </c>
      <c r="R13" s="17">
        <v>5124</v>
      </c>
      <c r="S13" s="17">
        <v>4243</v>
      </c>
      <c r="T13" s="17">
        <v>4126</v>
      </c>
      <c r="U13" s="17">
        <v>4099</v>
      </c>
      <c r="V13" s="17">
        <v>4268</v>
      </c>
      <c r="W13" s="17">
        <v>4809</v>
      </c>
      <c r="X13" s="17">
        <v>4904</v>
      </c>
      <c r="Y13" s="17">
        <v>5372</v>
      </c>
      <c r="Z13" s="17">
        <v>4588</v>
      </c>
      <c r="AA13" s="17">
        <v>4546</v>
      </c>
      <c r="AB13" s="17">
        <f t="shared" si="13"/>
        <v>56026</v>
      </c>
      <c r="AC13" s="17">
        <v>4491</v>
      </c>
      <c r="AD13" s="17">
        <v>4008</v>
      </c>
      <c r="AE13" s="17">
        <v>5024</v>
      </c>
      <c r="AF13" s="17">
        <v>4779</v>
      </c>
      <c r="AG13" s="17">
        <v>5105</v>
      </c>
      <c r="AH13" s="17">
        <v>5200</v>
      </c>
      <c r="AI13" s="17">
        <v>5440</v>
      </c>
      <c r="AJ13" s="17">
        <v>5629</v>
      </c>
      <c r="AK13" s="17">
        <v>4402</v>
      </c>
      <c r="AL13" s="17">
        <v>4045</v>
      </c>
      <c r="AM13" s="17">
        <v>4482</v>
      </c>
      <c r="AN13" s="17">
        <v>4373</v>
      </c>
      <c r="AO13" s="17">
        <f t="shared" si="14"/>
        <v>56978</v>
      </c>
      <c r="AP13" s="17">
        <v>4890</v>
      </c>
      <c r="AQ13" s="17">
        <v>4526</v>
      </c>
      <c r="AR13" s="17">
        <v>5224</v>
      </c>
      <c r="AS13" s="17">
        <v>4614</v>
      </c>
      <c r="AT13" s="17">
        <v>4573</v>
      </c>
      <c r="AU13" s="17">
        <v>4367</v>
      </c>
      <c r="AV13" s="17">
        <v>4568</v>
      </c>
      <c r="AW13" s="17">
        <v>4974</v>
      </c>
      <c r="AX13" s="17">
        <v>5923</v>
      </c>
      <c r="AY13" s="17">
        <v>5999</v>
      </c>
      <c r="AZ13" s="17">
        <v>6244</v>
      </c>
      <c r="BA13" s="17">
        <v>5854</v>
      </c>
      <c r="BB13" s="17">
        <f t="shared" si="15"/>
        <v>61756</v>
      </c>
      <c r="BC13" s="17">
        <v>6021</v>
      </c>
      <c r="BD13" s="17">
        <v>5390</v>
      </c>
      <c r="BE13" s="17">
        <v>5765</v>
      </c>
      <c r="BF13" s="17">
        <v>5171</v>
      </c>
      <c r="BG13" s="17">
        <v>5137</v>
      </c>
      <c r="BH13" s="17">
        <v>5807</v>
      </c>
      <c r="BI13" s="17">
        <v>5286</v>
      </c>
      <c r="BJ13" s="17">
        <v>4835</v>
      </c>
      <c r="BK13" s="17">
        <v>4150</v>
      </c>
      <c r="BL13" s="17">
        <v>5220</v>
      </c>
      <c r="BM13" s="17">
        <v>4502</v>
      </c>
      <c r="BN13" s="17">
        <v>4814</v>
      </c>
      <c r="BO13" s="17">
        <f t="shared" si="16"/>
        <v>62098</v>
      </c>
      <c r="BP13" s="17">
        <v>4829</v>
      </c>
      <c r="BQ13" s="17">
        <v>4231</v>
      </c>
      <c r="BR13" s="17">
        <v>4864</v>
      </c>
      <c r="BS13" s="17">
        <v>4761</v>
      </c>
      <c r="BT13" s="17">
        <v>4946</v>
      </c>
      <c r="BU13" s="17">
        <v>4938</v>
      </c>
      <c r="BV13" s="17">
        <v>5604</v>
      </c>
      <c r="BW13" s="17">
        <v>5545</v>
      </c>
      <c r="BX13" s="17">
        <v>5078</v>
      </c>
      <c r="BY13" s="17">
        <v>5143</v>
      </c>
      <c r="BZ13" s="17">
        <v>5056</v>
      </c>
      <c r="CA13" s="17">
        <v>6029</v>
      </c>
      <c r="CB13" s="17">
        <f t="shared" si="17"/>
        <v>61024</v>
      </c>
      <c r="CC13" s="17">
        <v>5466</v>
      </c>
      <c r="CD13" s="17">
        <v>5026</v>
      </c>
      <c r="CE13" s="17">
        <v>7481</v>
      </c>
      <c r="CF13" s="17">
        <v>5756</v>
      </c>
      <c r="CG13" s="17">
        <v>5880</v>
      </c>
      <c r="CH13" s="17">
        <v>5555</v>
      </c>
      <c r="CI13" s="17">
        <v>6107</v>
      </c>
      <c r="CJ13" s="17">
        <v>5579</v>
      </c>
      <c r="CK13" s="17">
        <v>5345</v>
      </c>
      <c r="CL13" s="17">
        <v>6542</v>
      </c>
      <c r="CM13" s="17">
        <v>6932</v>
      </c>
      <c r="CN13" s="17">
        <v>7438</v>
      </c>
      <c r="CO13" s="17">
        <f t="shared" si="18"/>
        <v>73107</v>
      </c>
      <c r="CP13" s="17">
        <v>7433</v>
      </c>
      <c r="CQ13" s="17">
        <v>7532</v>
      </c>
      <c r="CR13" s="17">
        <v>7658</v>
      </c>
      <c r="CS13" s="17">
        <v>7010</v>
      </c>
      <c r="CT13" s="17">
        <v>7725</v>
      </c>
      <c r="CU13" s="17">
        <v>6741</v>
      </c>
      <c r="CV13" s="17">
        <v>6601</v>
      </c>
      <c r="CW13" s="17">
        <v>6241</v>
      </c>
      <c r="CX13" s="17">
        <v>6990</v>
      </c>
      <c r="CY13" s="17">
        <v>7967</v>
      </c>
      <c r="CZ13" s="17">
        <v>7272</v>
      </c>
      <c r="DA13" s="17">
        <v>7815</v>
      </c>
      <c r="DB13" s="17">
        <f t="shared" si="19"/>
        <v>86985</v>
      </c>
      <c r="DC13" s="17">
        <v>7368</v>
      </c>
      <c r="DD13" s="17">
        <v>7996</v>
      </c>
      <c r="DE13" s="17">
        <v>9562</v>
      </c>
      <c r="DF13" s="17">
        <v>10196</v>
      </c>
      <c r="DG13" s="17">
        <v>6167</v>
      </c>
      <c r="DH13" s="17">
        <v>9053</v>
      </c>
      <c r="DI13" s="17">
        <v>9224</v>
      </c>
      <c r="DJ13" s="17">
        <v>8998</v>
      </c>
      <c r="DK13" s="17">
        <v>8073</v>
      </c>
      <c r="DL13" s="17">
        <v>8972</v>
      </c>
      <c r="DM13" s="17">
        <v>9024</v>
      </c>
      <c r="DN13" s="17">
        <v>8406</v>
      </c>
      <c r="DO13" s="17">
        <f t="shared" si="20"/>
        <v>103039</v>
      </c>
      <c r="DP13" s="17">
        <v>8715</v>
      </c>
      <c r="DQ13" s="17">
        <v>8172</v>
      </c>
      <c r="DR13" s="17">
        <v>8014</v>
      </c>
      <c r="DS13" s="17">
        <v>6873</v>
      </c>
      <c r="DT13" s="17">
        <v>6470</v>
      </c>
      <c r="DU13" s="17">
        <v>6246</v>
      </c>
      <c r="DV13" s="17">
        <v>6096</v>
      </c>
      <c r="DW13" s="17">
        <v>6598</v>
      </c>
      <c r="DX13" s="17">
        <v>6328</v>
      </c>
      <c r="DY13" s="17">
        <v>6764</v>
      </c>
      <c r="DZ13" s="17">
        <v>6614</v>
      </c>
      <c r="EA13" s="17">
        <v>6474</v>
      </c>
      <c r="EB13" s="17">
        <f t="shared" si="21"/>
        <v>83364</v>
      </c>
      <c r="EC13" s="17">
        <v>6345</v>
      </c>
      <c r="ED13" s="17">
        <v>6341</v>
      </c>
      <c r="EE13" s="17">
        <v>7629</v>
      </c>
      <c r="EF13" s="17">
        <v>6549</v>
      </c>
      <c r="EG13" s="17">
        <v>6820</v>
      </c>
      <c r="EH13" s="17">
        <v>6764</v>
      </c>
      <c r="EI13" s="17">
        <v>7856</v>
      </c>
      <c r="EJ13" s="17">
        <v>8840</v>
      </c>
      <c r="EK13" s="17">
        <v>10399</v>
      </c>
      <c r="EL13" s="17">
        <v>10002</v>
      </c>
      <c r="EM13" s="17">
        <v>9433</v>
      </c>
      <c r="EN13" s="17">
        <v>10668</v>
      </c>
      <c r="EO13" s="17">
        <f t="shared" si="22"/>
        <v>97646</v>
      </c>
      <c r="EP13" s="17">
        <v>11203</v>
      </c>
      <c r="EQ13" s="17">
        <v>9841</v>
      </c>
      <c r="ER13" s="17">
        <v>10822</v>
      </c>
      <c r="ES13" s="17">
        <v>9946</v>
      </c>
      <c r="ET13" s="17">
        <v>9834</v>
      </c>
      <c r="EU13" s="17">
        <v>10238</v>
      </c>
      <c r="EV13" s="17">
        <v>9801</v>
      </c>
      <c r="EW13" s="17">
        <v>9760</v>
      </c>
      <c r="EX13" s="17">
        <v>9711</v>
      </c>
      <c r="EY13" s="17">
        <v>9928</v>
      </c>
      <c r="EZ13" s="17">
        <v>11097</v>
      </c>
      <c r="FA13" s="17">
        <v>10845</v>
      </c>
      <c r="FB13" s="17">
        <f t="shared" si="23"/>
        <v>123026</v>
      </c>
      <c r="FC13" s="17">
        <v>12985</v>
      </c>
      <c r="FD13" s="17">
        <v>11823</v>
      </c>
      <c r="FE13" s="17">
        <v>17354</v>
      </c>
      <c r="FF13" s="17">
        <v>23261</v>
      </c>
      <c r="FG13" s="17">
        <v>18623</v>
      </c>
      <c r="FH13" s="17">
        <v>15835</v>
      </c>
      <c r="FI13" s="17">
        <v>15478</v>
      </c>
      <c r="FJ13" s="17">
        <v>15024</v>
      </c>
      <c r="FK13" s="17">
        <v>14178</v>
      </c>
      <c r="FL13" s="17">
        <v>15119</v>
      </c>
      <c r="FM13" s="17">
        <v>14439</v>
      </c>
      <c r="FN13" s="17">
        <v>13660</v>
      </c>
      <c r="FO13" s="17"/>
      <c r="FP13" s="17">
        <v>13130</v>
      </c>
      <c r="FQ13" s="17">
        <v>13110</v>
      </c>
      <c r="FR13" s="16">
        <v>7825</v>
      </c>
      <c r="FS13" s="16">
        <v>1322</v>
      </c>
      <c r="FT13" s="17">
        <v>2021</v>
      </c>
      <c r="FU13" s="17">
        <v>4554</v>
      </c>
      <c r="FV13" s="17">
        <v>9141</v>
      </c>
      <c r="FW13" s="17">
        <v>9370</v>
      </c>
      <c r="FX13" s="17">
        <v>10417</v>
      </c>
      <c r="FY13" s="17">
        <v>11397</v>
      </c>
      <c r="FZ13" s="17">
        <v>10268</v>
      </c>
      <c r="GA13" s="107">
        <v>11045</v>
      </c>
      <c r="GB13" s="17"/>
      <c r="GC13" s="17">
        <v>10687</v>
      </c>
      <c r="GD13" s="139">
        <v>9530</v>
      </c>
      <c r="GE13" s="16">
        <v>10846</v>
      </c>
      <c r="GF13" s="16">
        <v>11105</v>
      </c>
      <c r="GG13" s="17">
        <v>12048</v>
      </c>
      <c r="GH13" s="17">
        <v>10815</v>
      </c>
      <c r="GI13" s="17">
        <v>10359</v>
      </c>
      <c r="GJ13" s="17">
        <v>10585</v>
      </c>
      <c r="GK13" s="17">
        <v>11480</v>
      </c>
      <c r="GL13" s="17">
        <v>11926</v>
      </c>
      <c r="GM13" s="17">
        <v>12440</v>
      </c>
      <c r="GN13" s="17">
        <v>13556</v>
      </c>
      <c r="GO13" s="17"/>
      <c r="GP13" s="17">
        <v>13800</v>
      </c>
      <c r="GQ13" s="139">
        <v>13672</v>
      </c>
      <c r="GR13" s="16"/>
      <c r="GS13" s="16"/>
      <c r="GT13" s="17"/>
      <c r="GU13" s="17"/>
      <c r="GV13" s="17"/>
      <c r="GW13" s="17"/>
      <c r="GX13" s="17"/>
      <c r="GY13" s="17"/>
      <c r="GZ13" s="17"/>
      <c r="HA13" s="17"/>
      <c r="HB13" s="17"/>
    </row>
    <row r="14" spans="1:210" ht="15" x14ac:dyDescent="0.25">
      <c r="B14" s="13" t="s">
        <v>32</v>
      </c>
      <c r="C14" s="14">
        <f>SUM(C15:C16)</f>
        <v>0</v>
      </c>
      <c r="D14" s="14">
        <f t="shared" ref="D14:N14" si="36">SUM(D15:D16)</f>
        <v>0</v>
      </c>
      <c r="E14" s="14">
        <f t="shared" si="36"/>
        <v>0</v>
      </c>
      <c r="F14" s="14">
        <f t="shared" si="36"/>
        <v>0</v>
      </c>
      <c r="G14" s="14">
        <f t="shared" si="36"/>
        <v>0</v>
      </c>
      <c r="H14" s="14">
        <f t="shared" si="36"/>
        <v>0</v>
      </c>
      <c r="I14" s="14">
        <f t="shared" si="36"/>
        <v>0</v>
      </c>
      <c r="J14" s="14">
        <f t="shared" si="36"/>
        <v>0</v>
      </c>
      <c r="K14" s="14">
        <f t="shared" si="36"/>
        <v>0</v>
      </c>
      <c r="L14" s="14">
        <f t="shared" si="36"/>
        <v>0</v>
      </c>
      <c r="M14" s="14">
        <f t="shared" si="36"/>
        <v>0</v>
      </c>
      <c r="N14" s="14">
        <f t="shared" si="36"/>
        <v>8589</v>
      </c>
      <c r="O14" s="14">
        <f t="shared" si="12"/>
        <v>8589</v>
      </c>
      <c r="P14" s="14">
        <f>SUM(P15:P16)</f>
        <v>9979</v>
      </c>
      <c r="Q14" s="14">
        <f t="shared" ref="Q14:AA14" si="37">SUM(Q15:Q16)</f>
        <v>9034</v>
      </c>
      <c r="R14" s="14">
        <f t="shared" si="37"/>
        <v>9918</v>
      </c>
      <c r="S14" s="14">
        <f t="shared" si="37"/>
        <v>10068</v>
      </c>
      <c r="T14" s="14">
        <f t="shared" si="37"/>
        <v>10863</v>
      </c>
      <c r="U14" s="14">
        <f t="shared" si="37"/>
        <v>11071</v>
      </c>
      <c r="V14" s="14">
        <f t="shared" si="37"/>
        <v>12809</v>
      </c>
      <c r="W14" s="14">
        <f t="shared" si="37"/>
        <v>13858</v>
      </c>
      <c r="X14" s="14">
        <f t="shared" si="37"/>
        <v>12291</v>
      </c>
      <c r="Y14" s="14">
        <f t="shared" si="37"/>
        <v>13178</v>
      </c>
      <c r="Z14" s="14">
        <f t="shared" si="37"/>
        <v>13011</v>
      </c>
      <c r="AA14" s="14">
        <f t="shared" si="37"/>
        <v>14054</v>
      </c>
      <c r="AB14" s="14">
        <f t="shared" si="13"/>
        <v>140134</v>
      </c>
      <c r="AC14" s="14">
        <f>SUM(AC15:AC16)</f>
        <v>13934</v>
      </c>
      <c r="AD14" s="14">
        <f t="shared" ref="AD14:AN14" si="38">SUM(AD15:AD16)</f>
        <v>11373</v>
      </c>
      <c r="AE14" s="14">
        <f t="shared" si="38"/>
        <v>11230</v>
      </c>
      <c r="AF14" s="14">
        <f t="shared" si="38"/>
        <v>11310</v>
      </c>
      <c r="AG14" s="14">
        <f t="shared" si="38"/>
        <v>11718</v>
      </c>
      <c r="AH14" s="14">
        <f t="shared" si="38"/>
        <v>12106</v>
      </c>
      <c r="AI14" s="14">
        <f t="shared" si="38"/>
        <v>14232</v>
      </c>
      <c r="AJ14" s="14">
        <f t="shared" si="38"/>
        <v>15157</v>
      </c>
      <c r="AK14" s="14">
        <f t="shared" si="38"/>
        <v>13898</v>
      </c>
      <c r="AL14" s="14">
        <f t="shared" si="38"/>
        <v>14945</v>
      </c>
      <c r="AM14" s="14">
        <f t="shared" si="38"/>
        <v>16148</v>
      </c>
      <c r="AN14" s="14">
        <f t="shared" si="38"/>
        <v>16119</v>
      </c>
      <c r="AO14" s="14">
        <f t="shared" si="14"/>
        <v>162170</v>
      </c>
      <c r="AP14" s="14">
        <f>SUM(AP15:AP16)</f>
        <v>14845</v>
      </c>
      <c r="AQ14" s="14">
        <f t="shared" ref="AQ14:BA14" si="39">SUM(AQ15:AQ16)</f>
        <v>12178</v>
      </c>
      <c r="AR14" s="14">
        <f t="shared" si="39"/>
        <v>13624</v>
      </c>
      <c r="AS14" s="14">
        <f t="shared" si="39"/>
        <v>13908</v>
      </c>
      <c r="AT14" s="14">
        <f t="shared" si="39"/>
        <v>14674</v>
      </c>
      <c r="AU14" s="14">
        <f t="shared" si="39"/>
        <v>13924</v>
      </c>
      <c r="AV14" s="14">
        <f t="shared" si="39"/>
        <v>16400</v>
      </c>
      <c r="AW14" s="14">
        <f t="shared" si="39"/>
        <v>17064</v>
      </c>
      <c r="AX14" s="14">
        <f t="shared" si="39"/>
        <v>15098</v>
      </c>
      <c r="AY14" s="14">
        <f t="shared" si="39"/>
        <v>16060</v>
      </c>
      <c r="AZ14" s="14">
        <f t="shared" si="39"/>
        <v>14720</v>
      </c>
      <c r="BA14" s="14">
        <f t="shared" si="39"/>
        <v>15889</v>
      </c>
      <c r="BB14" s="14">
        <f t="shared" si="15"/>
        <v>178384</v>
      </c>
      <c r="BC14" s="14">
        <f>SUM(BC15:BC16)</f>
        <v>14915</v>
      </c>
      <c r="BD14" s="14">
        <f t="shared" ref="BD14:BN14" si="40">SUM(BD15:BD16)</f>
        <v>13004</v>
      </c>
      <c r="BE14" s="14">
        <f t="shared" si="40"/>
        <v>15423</v>
      </c>
      <c r="BF14" s="14">
        <f t="shared" si="40"/>
        <v>16136</v>
      </c>
      <c r="BG14" s="14">
        <f t="shared" si="40"/>
        <v>16364</v>
      </c>
      <c r="BH14" s="14">
        <f t="shared" si="40"/>
        <v>16037</v>
      </c>
      <c r="BI14" s="14">
        <f t="shared" si="40"/>
        <v>18621</v>
      </c>
      <c r="BJ14" s="14">
        <f t="shared" si="40"/>
        <v>19268</v>
      </c>
      <c r="BK14" s="14">
        <f t="shared" si="40"/>
        <v>16956</v>
      </c>
      <c r="BL14" s="14">
        <f t="shared" si="40"/>
        <v>17487</v>
      </c>
      <c r="BM14" s="14">
        <f t="shared" si="40"/>
        <v>17095</v>
      </c>
      <c r="BN14" s="14">
        <f t="shared" si="40"/>
        <v>18606</v>
      </c>
      <c r="BO14" s="14">
        <f t="shared" si="16"/>
        <v>199912</v>
      </c>
      <c r="BP14" s="14">
        <f>SUM(BP15:BP16)</f>
        <v>18384</v>
      </c>
      <c r="BQ14" s="14">
        <f t="shared" ref="BQ14:CA14" si="41">SUM(BQ15:BQ16)</f>
        <v>16290</v>
      </c>
      <c r="BR14" s="14">
        <f t="shared" si="41"/>
        <v>15794</v>
      </c>
      <c r="BS14" s="14">
        <f t="shared" si="41"/>
        <v>15801</v>
      </c>
      <c r="BT14" s="14">
        <f t="shared" si="41"/>
        <v>17184</v>
      </c>
      <c r="BU14" s="14">
        <f t="shared" si="41"/>
        <v>16678</v>
      </c>
      <c r="BV14" s="14">
        <f t="shared" si="41"/>
        <v>19658</v>
      </c>
      <c r="BW14" s="14">
        <f t="shared" si="41"/>
        <v>21571</v>
      </c>
      <c r="BX14" s="14">
        <f t="shared" si="41"/>
        <v>19184</v>
      </c>
      <c r="BY14" s="14">
        <f t="shared" si="41"/>
        <v>19336</v>
      </c>
      <c r="BZ14" s="14">
        <f t="shared" si="41"/>
        <v>18492</v>
      </c>
      <c r="CA14" s="14">
        <f t="shared" si="41"/>
        <v>19837</v>
      </c>
      <c r="CB14" s="14">
        <f t="shared" si="17"/>
        <v>218209</v>
      </c>
      <c r="CC14" s="14">
        <f>SUM(CC15:CC16)</f>
        <v>19312</v>
      </c>
      <c r="CD14" s="14">
        <f t="shared" ref="CD14:CN14" si="42">SUM(CD15:CD16)</f>
        <v>16708</v>
      </c>
      <c r="CE14" s="14">
        <f t="shared" si="42"/>
        <v>18332</v>
      </c>
      <c r="CF14" s="14">
        <f t="shared" si="42"/>
        <v>17911</v>
      </c>
      <c r="CG14" s="14">
        <f t="shared" si="42"/>
        <v>19075</v>
      </c>
      <c r="CH14" s="14">
        <f t="shared" si="42"/>
        <v>18535</v>
      </c>
      <c r="CI14" s="14">
        <f t="shared" si="42"/>
        <v>20942</v>
      </c>
      <c r="CJ14" s="14">
        <f t="shared" si="42"/>
        <v>22696</v>
      </c>
      <c r="CK14" s="14">
        <f t="shared" si="42"/>
        <v>19782</v>
      </c>
      <c r="CL14" s="14">
        <f t="shared" si="42"/>
        <v>20341</v>
      </c>
      <c r="CM14" s="14">
        <f t="shared" si="42"/>
        <v>20346</v>
      </c>
      <c r="CN14" s="14">
        <f t="shared" si="42"/>
        <v>21235</v>
      </c>
      <c r="CO14" s="14">
        <f t="shared" si="18"/>
        <v>235215</v>
      </c>
      <c r="CP14" s="14">
        <f>SUM(CP15:CP16)</f>
        <v>19789</v>
      </c>
      <c r="CQ14" s="14">
        <f t="shared" ref="CQ14:DA14" si="43">SUM(CQ15:CQ16)</f>
        <v>18447</v>
      </c>
      <c r="CR14" s="14">
        <f t="shared" si="43"/>
        <v>19485</v>
      </c>
      <c r="CS14" s="14">
        <f t="shared" si="43"/>
        <v>18458</v>
      </c>
      <c r="CT14" s="14">
        <f t="shared" si="43"/>
        <v>19403</v>
      </c>
      <c r="CU14" s="14">
        <f t="shared" si="43"/>
        <v>19087</v>
      </c>
      <c r="CV14" s="14">
        <f t="shared" si="43"/>
        <v>21766</v>
      </c>
      <c r="CW14" s="14">
        <f t="shared" si="43"/>
        <v>22941</v>
      </c>
      <c r="CX14" s="14">
        <f t="shared" si="43"/>
        <v>19854</v>
      </c>
      <c r="CY14" s="14">
        <f t="shared" si="43"/>
        <v>20109</v>
      </c>
      <c r="CZ14" s="14">
        <f t="shared" si="43"/>
        <v>19445</v>
      </c>
      <c r="DA14" s="14">
        <f t="shared" si="43"/>
        <v>20473</v>
      </c>
      <c r="DB14" s="14">
        <f t="shared" si="19"/>
        <v>239257</v>
      </c>
      <c r="DC14" s="14">
        <v>19894</v>
      </c>
      <c r="DD14" s="14">
        <v>17958</v>
      </c>
      <c r="DE14" s="14">
        <v>18432</v>
      </c>
      <c r="DF14" s="14">
        <v>18067</v>
      </c>
      <c r="DG14" s="14">
        <v>20631</v>
      </c>
      <c r="DH14" s="14">
        <v>20705</v>
      </c>
      <c r="DI14" s="14">
        <v>23672</v>
      </c>
      <c r="DJ14" s="14">
        <v>24356</v>
      </c>
      <c r="DK14" s="14">
        <v>20059</v>
      </c>
      <c r="DL14" s="14">
        <v>19868</v>
      </c>
      <c r="DM14" s="14">
        <v>18882</v>
      </c>
      <c r="DN14" s="14">
        <v>20264</v>
      </c>
      <c r="DO14" s="14">
        <f t="shared" si="20"/>
        <v>242788</v>
      </c>
      <c r="DP14" s="14">
        <v>20024</v>
      </c>
      <c r="DQ14" s="14">
        <v>19407</v>
      </c>
      <c r="DR14" s="14">
        <v>19574</v>
      </c>
      <c r="DS14" s="14">
        <v>18944</v>
      </c>
      <c r="DT14" s="14">
        <v>19955</v>
      </c>
      <c r="DU14" s="14">
        <v>19151</v>
      </c>
      <c r="DV14" s="14">
        <v>23421</v>
      </c>
      <c r="DW14" s="14">
        <v>23918</v>
      </c>
      <c r="DX14" s="14">
        <f t="shared" ref="DX14:EC14" si="44">+DX15+DX16</f>
        <v>20428</v>
      </c>
      <c r="DY14" s="14">
        <f t="shared" si="44"/>
        <v>20850</v>
      </c>
      <c r="DZ14" s="14">
        <f t="shared" si="44"/>
        <v>19116</v>
      </c>
      <c r="EA14" s="14">
        <f t="shared" si="44"/>
        <v>21021</v>
      </c>
      <c r="EB14" s="14">
        <f t="shared" si="44"/>
        <v>245809</v>
      </c>
      <c r="EC14" s="14">
        <f t="shared" si="44"/>
        <v>20562</v>
      </c>
      <c r="ED14" s="14">
        <v>19239</v>
      </c>
      <c r="EE14" s="14">
        <f>SUM(EE15:EE16)</f>
        <v>19398</v>
      </c>
      <c r="EF14" s="14">
        <f>SUM(EF15:EF16)</f>
        <v>19555</v>
      </c>
      <c r="EG14" s="14">
        <f>SUM(EG15:EG16)</f>
        <v>21427</v>
      </c>
      <c r="EH14" s="14">
        <f>SUM(EH15:EH16)</f>
        <v>20719</v>
      </c>
      <c r="EI14" s="14">
        <f t="shared" ref="EI14:EN14" si="45">SUM(EI15:EI16)</f>
        <v>32445</v>
      </c>
      <c r="EJ14" s="14">
        <f t="shared" si="45"/>
        <v>25867</v>
      </c>
      <c r="EK14" s="14">
        <f t="shared" si="45"/>
        <v>22741</v>
      </c>
      <c r="EL14" s="14">
        <f t="shared" si="45"/>
        <v>23605</v>
      </c>
      <c r="EM14" s="14">
        <f t="shared" si="45"/>
        <v>22961</v>
      </c>
      <c r="EN14" s="14">
        <f t="shared" si="45"/>
        <v>24282</v>
      </c>
      <c r="EO14" s="14">
        <f t="shared" si="22"/>
        <v>272801</v>
      </c>
      <c r="EP14" s="14">
        <f>+SUM(EP15:EP16)</f>
        <v>23531</v>
      </c>
      <c r="EQ14" s="14">
        <f>+SUM(EQ15:EQ16)</f>
        <v>21675</v>
      </c>
      <c r="ER14" s="14">
        <f t="shared" ref="ER14:FA14" si="46">SUM(ER15:ER16)</f>
        <v>22347</v>
      </c>
      <c r="ES14" s="14">
        <f t="shared" si="46"/>
        <v>21420</v>
      </c>
      <c r="ET14" s="14">
        <f t="shared" si="46"/>
        <v>23644</v>
      </c>
      <c r="EU14" s="14">
        <f t="shared" si="46"/>
        <v>21344</v>
      </c>
      <c r="EV14" s="14">
        <f t="shared" si="46"/>
        <v>26049</v>
      </c>
      <c r="EW14" s="14">
        <f t="shared" si="46"/>
        <v>28497</v>
      </c>
      <c r="EX14" s="14">
        <f t="shared" si="46"/>
        <v>23573</v>
      </c>
      <c r="EY14" s="14">
        <f t="shared" si="46"/>
        <v>24060</v>
      </c>
      <c r="EZ14" s="14">
        <f t="shared" si="46"/>
        <v>23305</v>
      </c>
      <c r="FA14" s="14">
        <f t="shared" si="46"/>
        <v>25695</v>
      </c>
      <c r="FB14" s="14">
        <f>+SUM(EP14:FA14)</f>
        <v>285140</v>
      </c>
      <c r="FC14" s="14">
        <f>+SUM(FC15:FC16)</f>
        <v>24852</v>
      </c>
      <c r="FD14" s="14">
        <f>+SUM(FD15:FD16)</f>
        <v>21888</v>
      </c>
      <c r="FE14" s="14">
        <f t="shared" ref="FE14:FK14" si="47">SUM(FE15:FE16)</f>
        <v>23391</v>
      </c>
      <c r="FF14" s="14">
        <f t="shared" si="47"/>
        <v>22614</v>
      </c>
      <c r="FG14" s="14">
        <f t="shared" si="47"/>
        <v>24185</v>
      </c>
      <c r="FH14" s="14">
        <f t="shared" si="47"/>
        <v>23301</v>
      </c>
      <c r="FI14" s="14">
        <f t="shared" si="47"/>
        <v>27955</v>
      </c>
      <c r="FJ14" s="14">
        <f t="shared" si="47"/>
        <v>32641</v>
      </c>
      <c r="FK14" s="14">
        <f t="shared" si="47"/>
        <v>24714</v>
      </c>
      <c r="FL14" s="14">
        <v>25483</v>
      </c>
      <c r="FM14" s="14">
        <v>24580</v>
      </c>
      <c r="FN14" s="14">
        <v>26328</v>
      </c>
      <c r="FO14" s="14">
        <f>+SUM(FC14:FN14)</f>
        <v>301932</v>
      </c>
      <c r="FP14" s="14">
        <v>24875</v>
      </c>
      <c r="FQ14" s="14">
        <v>25025</v>
      </c>
      <c r="FR14" s="14">
        <v>17918</v>
      </c>
      <c r="FS14" s="14">
        <v>6012</v>
      </c>
      <c r="FT14" s="14">
        <v>10316</v>
      </c>
      <c r="FU14" s="14">
        <v>16224</v>
      </c>
      <c r="FV14" s="14">
        <v>22246</v>
      </c>
      <c r="FW14" s="14">
        <v>22825</v>
      </c>
      <c r="FX14" s="14">
        <v>25606</v>
      </c>
      <c r="FY14" s="14">
        <v>28564</v>
      </c>
      <c r="FZ14" s="14">
        <v>27808</v>
      </c>
      <c r="GA14" s="104">
        <f>SUM(GA15:GA16)</f>
        <v>25599</v>
      </c>
      <c r="GB14" s="14">
        <f>+SUM(FP14:GA14)</f>
        <v>253018</v>
      </c>
      <c r="GC14" s="14">
        <f>GC15+GC16</f>
        <v>29096</v>
      </c>
      <c r="GD14" s="130">
        <v>20868</v>
      </c>
      <c r="GE14" s="14">
        <v>26245</v>
      </c>
      <c r="GF14" s="14">
        <v>26984</v>
      </c>
      <c r="GG14" s="14">
        <v>29950</v>
      </c>
      <c r="GH14" s="14">
        <v>29273</v>
      </c>
      <c r="GI14" s="14">
        <v>32517</v>
      </c>
      <c r="GJ14" s="14">
        <v>35072</v>
      </c>
      <c r="GK14" s="14">
        <v>31446</v>
      </c>
      <c r="GL14" s="14">
        <v>33039</v>
      </c>
      <c r="GM14" s="14">
        <v>30109</v>
      </c>
      <c r="GN14" s="14">
        <v>32028</v>
      </c>
      <c r="GO14" s="14">
        <f>+SUM(GC14:GN14)</f>
        <v>356627</v>
      </c>
      <c r="GP14" s="14">
        <v>29785</v>
      </c>
      <c r="GQ14" s="130">
        <v>28528</v>
      </c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>
        <f>+SUM(GP14:HA14)</f>
        <v>58313</v>
      </c>
    </row>
    <row r="15" spans="1:210" x14ac:dyDescent="0.2">
      <c r="B15" s="15" t="s">
        <v>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2961</v>
      </c>
      <c r="O15" s="16">
        <f t="shared" si="12"/>
        <v>2961</v>
      </c>
      <c r="P15" s="16">
        <v>3681</v>
      </c>
      <c r="Q15" s="16">
        <v>3256</v>
      </c>
      <c r="R15" s="16">
        <v>3540</v>
      </c>
      <c r="S15" s="16">
        <v>3369</v>
      </c>
      <c r="T15" s="16">
        <v>3749</v>
      </c>
      <c r="U15" s="16">
        <v>3683</v>
      </c>
      <c r="V15" s="16">
        <v>4886</v>
      </c>
      <c r="W15" s="16">
        <v>5155</v>
      </c>
      <c r="X15" s="16">
        <v>4006</v>
      </c>
      <c r="Y15" s="16">
        <v>4518</v>
      </c>
      <c r="Z15" s="16">
        <v>4160</v>
      </c>
      <c r="AA15" s="16">
        <v>5031</v>
      </c>
      <c r="AB15" s="16">
        <f t="shared" si="13"/>
        <v>49034</v>
      </c>
      <c r="AC15" s="16">
        <v>5226</v>
      </c>
      <c r="AD15" s="16">
        <v>4246</v>
      </c>
      <c r="AE15" s="16">
        <v>3670</v>
      </c>
      <c r="AF15" s="16">
        <v>4005</v>
      </c>
      <c r="AG15" s="16">
        <v>4104</v>
      </c>
      <c r="AH15" s="16">
        <v>4136</v>
      </c>
      <c r="AI15" s="16">
        <v>5749</v>
      </c>
      <c r="AJ15" s="16">
        <v>5930</v>
      </c>
      <c r="AK15" s="16">
        <v>5092</v>
      </c>
      <c r="AL15" s="16">
        <v>5338</v>
      </c>
      <c r="AM15" s="16">
        <v>6023</v>
      </c>
      <c r="AN15" s="16">
        <v>5874</v>
      </c>
      <c r="AO15" s="16">
        <f t="shared" si="14"/>
        <v>59393</v>
      </c>
      <c r="AP15" s="16">
        <v>6211</v>
      </c>
      <c r="AQ15" s="16">
        <v>4739</v>
      </c>
      <c r="AR15" s="16">
        <v>4882</v>
      </c>
      <c r="AS15" s="16">
        <v>5088</v>
      </c>
      <c r="AT15" s="16">
        <v>5448</v>
      </c>
      <c r="AU15" s="16">
        <v>4859</v>
      </c>
      <c r="AV15" s="16">
        <v>6650</v>
      </c>
      <c r="AW15" s="16">
        <v>7131</v>
      </c>
      <c r="AX15" s="16">
        <v>5146</v>
      </c>
      <c r="AY15" s="16">
        <v>5529</v>
      </c>
      <c r="AZ15" s="16">
        <v>4793</v>
      </c>
      <c r="BA15" s="16">
        <v>5881</v>
      </c>
      <c r="BB15" s="16">
        <f t="shared" si="15"/>
        <v>66357</v>
      </c>
      <c r="BC15" s="16">
        <v>6054</v>
      </c>
      <c r="BD15" s="16">
        <v>5061</v>
      </c>
      <c r="BE15" s="16">
        <v>5623</v>
      </c>
      <c r="BF15" s="16">
        <v>6153</v>
      </c>
      <c r="BG15" s="16">
        <v>5824</v>
      </c>
      <c r="BH15" s="16">
        <v>5871</v>
      </c>
      <c r="BI15" s="16">
        <v>7747</v>
      </c>
      <c r="BJ15" s="16">
        <v>8010</v>
      </c>
      <c r="BK15" s="16">
        <v>5988</v>
      </c>
      <c r="BL15" s="16">
        <v>5933</v>
      </c>
      <c r="BM15" s="16">
        <v>5518</v>
      </c>
      <c r="BN15" s="16">
        <v>6388</v>
      </c>
      <c r="BO15" s="16">
        <f t="shared" si="16"/>
        <v>74170</v>
      </c>
      <c r="BP15" s="16">
        <v>7070</v>
      </c>
      <c r="BQ15" s="16">
        <v>6133</v>
      </c>
      <c r="BR15" s="16">
        <v>5579</v>
      </c>
      <c r="BS15" s="16">
        <v>5528</v>
      </c>
      <c r="BT15" s="16">
        <v>6366</v>
      </c>
      <c r="BU15" s="16">
        <v>5595</v>
      </c>
      <c r="BV15" s="16">
        <v>7762</v>
      </c>
      <c r="BW15" s="16">
        <v>8625</v>
      </c>
      <c r="BX15" s="16">
        <v>6372</v>
      </c>
      <c r="BY15" s="16">
        <v>6348</v>
      </c>
      <c r="BZ15" s="16">
        <v>5615</v>
      </c>
      <c r="CA15" s="16">
        <v>6743</v>
      </c>
      <c r="CB15" s="16">
        <f t="shared" si="17"/>
        <v>77736</v>
      </c>
      <c r="CC15" s="16">
        <v>7166</v>
      </c>
      <c r="CD15" s="16">
        <v>5913</v>
      </c>
      <c r="CE15" s="16">
        <v>6120</v>
      </c>
      <c r="CF15" s="16">
        <v>5431</v>
      </c>
      <c r="CG15" s="16">
        <v>6239</v>
      </c>
      <c r="CH15" s="16">
        <v>5626</v>
      </c>
      <c r="CI15" s="16">
        <v>7605</v>
      </c>
      <c r="CJ15" s="16">
        <v>8364</v>
      </c>
      <c r="CK15" s="16">
        <v>6193</v>
      </c>
      <c r="CL15" s="16">
        <v>6117</v>
      </c>
      <c r="CM15" s="16">
        <v>6121</v>
      </c>
      <c r="CN15" s="16">
        <v>6895</v>
      </c>
      <c r="CO15" s="16">
        <f t="shared" si="18"/>
        <v>77790</v>
      </c>
      <c r="CP15" s="16">
        <v>6817</v>
      </c>
      <c r="CQ15" s="16">
        <v>5979</v>
      </c>
      <c r="CR15" s="16">
        <v>6212</v>
      </c>
      <c r="CS15" s="16">
        <v>6102</v>
      </c>
      <c r="CT15" s="16">
        <v>6429</v>
      </c>
      <c r="CU15" s="16">
        <v>6212</v>
      </c>
      <c r="CV15" s="16">
        <v>8445</v>
      </c>
      <c r="CW15" s="16">
        <v>8913</v>
      </c>
      <c r="CX15" s="16">
        <v>6406</v>
      </c>
      <c r="CY15" s="16">
        <v>6516</v>
      </c>
      <c r="CZ15" s="16">
        <v>5733</v>
      </c>
      <c r="DA15" s="16">
        <v>7334</v>
      </c>
      <c r="DB15" s="16">
        <f t="shared" si="19"/>
        <v>81098</v>
      </c>
      <c r="DC15" s="16">
        <v>7793</v>
      </c>
      <c r="DD15" s="16">
        <v>6854</v>
      </c>
      <c r="DE15" s="16">
        <v>6531</v>
      </c>
      <c r="DF15" s="16">
        <v>6512</v>
      </c>
      <c r="DG15" s="16">
        <v>7543</v>
      </c>
      <c r="DH15" s="16">
        <v>7250</v>
      </c>
      <c r="DI15" s="16">
        <v>9428</v>
      </c>
      <c r="DJ15" s="16">
        <v>9569</v>
      </c>
      <c r="DK15" s="16">
        <v>6419</v>
      </c>
      <c r="DL15" s="16">
        <v>6577</v>
      </c>
      <c r="DM15" s="16">
        <v>5940</v>
      </c>
      <c r="DN15" s="16">
        <v>7117</v>
      </c>
      <c r="DO15" s="16">
        <f t="shared" si="20"/>
        <v>87533</v>
      </c>
      <c r="DP15" s="16">
        <v>7484</v>
      </c>
      <c r="DQ15" s="16">
        <v>7517</v>
      </c>
      <c r="DR15" s="16">
        <v>6821</v>
      </c>
      <c r="DS15" s="16">
        <v>6182</v>
      </c>
      <c r="DT15" s="16">
        <v>7000</v>
      </c>
      <c r="DU15" s="16">
        <v>6735</v>
      </c>
      <c r="DV15" s="16">
        <v>9844</v>
      </c>
      <c r="DW15" s="16">
        <v>9720</v>
      </c>
      <c r="DX15" s="16">
        <v>6954</v>
      </c>
      <c r="DY15" s="16">
        <v>6689</v>
      </c>
      <c r="DZ15" s="16">
        <v>6470</v>
      </c>
      <c r="EA15" s="16">
        <v>7676</v>
      </c>
      <c r="EB15" s="16">
        <f t="shared" si="21"/>
        <v>89092</v>
      </c>
      <c r="EC15" s="16">
        <v>8069</v>
      </c>
      <c r="ED15" s="16">
        <v>7218</v>
      </c>
      <c r="EE15" s="16">
        <v>6548</v>
      </c>
      <c r="EF15" s="16">
        <v>6878</v>
      </c>
      <c r="EG15" s="16">
        <v>7581</v>
      </c>
      <c r="EH15" s="16">
        <v>7115</v>
      </c>
      <c r="EI15" s="16">
        <v>10383</v>
      </c>
      <c r="EJ15" s="16">
        <v>9794</v>
      </c>
      <c r="EK15" s="16">
        <v>7461</v>
      </c>
      <c r="EL15" s="16">
        <v>7192</v>
      </c>
      <c r="EM15" s="16">
        <v>6708</v>
      </c>
      <c r="EN15" s="16">
        <v>8581</v>
      </c>
      <c r="EO15" s="16">
        <f t="shared" si="22"/>
        <v>93528</v>
      </c>
      <c r="EP15" s="16">
        <v>9181</v>
      </c>
      <c r="EQ15" s="16">
        <v>8340</v>
      </c>
      <c r="ER15" s="16">
        <v>7814</v>
      </c>
      <c r="ES15" s="16">
        <v>6771</v>
      </c>
      <c r="ET15" s="16">
        <v>7846</v>
      </c>
      <c r="EU15" s="16">
        <v>6743</v>
      </c>
      <c r="EV15" s="16">
        <v>9826</v>
      </c>
      <c r="EW15" s="16">
        <v>10958</v>
      </c>
      <c r="EX15" s="16">
        <v>7400</v>
      </c>
      <c r="EY15" s="16">
        <v>7913</v>
      </c>
      <c r="EZ15" s="16">
        <v>7285</v>
      </c>
      <c r="FA15" s="16">
        <v>8916</v>
      </c>
      <c r="FB15" s="16">
        <f t="shared" si="23"/>
        <v>98993</v>
      </c>
      <c r="FC15" s="16">
        <v>9638</v>
      </c>
      <c r="FD15" s="16">
        <v>7881</v>
      </c>
      <c r="FE15" s="16">
        <v>7951</v>
      </c>
      <c r="FF15" s="16">
        <v>7977</v>
      </c>
      <c r="FG15" s="16">
        <v>8022</v>
      </c>
      <c r="FH15" s="16">
        <v>7639</v>
      </c>
      <c r="FI15" s="16">
        <v>10831</v>
      </c>
      <c r="FJ15" s="16">
        <v>11794</v>
      </c>
      <c r="FK15" s="16">
        <v>8222</v>
      </c>
      <c r="FL15" s="16">
        <v>7868</v>
      </c>
      <c r="FM15" s="16">
        <v>7733</v>
      </c>
      <c r="FN15" s="16">
        <v>9293</v>
      </c>
      <c r="FO15" s="16"/>
      <c r="FP15" s="16">
        <v>10195</v>
      </c>
      <c r="FQ15" s="16">
        <v>10452</v>
      </c>
      <c r="FR15" s="16">
        <v>6920</v>
      </c>
      <c r="FS15" s="16">
        <v>1705</v>
      </c>
      <c r="FT15" s="2">
        <v>3736</v>
      </c>
      <c r="FU15" s="16">
        <v>5861</v>
      </c>
      <c r="FV15" s="16">
        <v>9413</v>
      </c>
      <c r="FW15" s="16">
        <v>8823</v>
      </c>
      <c r="FX15" s="16">
        <v>10956</v>
      </c>
      <c r="FY15" s="16">
        <v>11864</v>
      </c>
      <c r="FZ15" s="16">
        <v>11272</v>
      </c>
      <c r="GA15" s="106">
        <v>11012</v>
      </c>
      <c r="GB15" s="16"/>
      <c r="GC15" s="16">
        <v>12952</v>
      </c>
      <c r="GD15" s="136">
        <v>7153</v>
      </c>
      <c r="GE15" s="16">
        <v>11564</v>
      </c>
      <c r="GF15" s="16">
        <v>11043</v>
      </c>
      <c r="GG15" s="17">
        <v>12575</v>
      </c>
      <c r="GH15" s="16">
        <v>11813</v>
      </c>
      <c r="GI15" s="16">
        <v>14301</v>
      </c>
      <c r="GJ15" s="16">
        <v>16228</v>
      </c>
      <c r="GK15" s="16">
        <v>13113</v>
      </c>
      <c r="GL15" s="16">
        <v>14458</v>
      </c>
      <c r="GM15" s="16">
        <v>12506</v>
      </c>
      <c r="GN15" s="16">
        <v>13762</v>
      </c>
      <c r="GO15" s="16"/>
      <c r="GP15" s="16">
        <v>14074</v>
      </c>
      <c r="GQ15" s="136">
        <v>13413</v>
      </c>
      <c r="GR15" s="16"/>
      <c r="GS15" s="16"/>
      <c r="GT15" s="17"/>
      <c r="GU15" s="16"/>
      <c r="GV15" s="16"/>
      <c r="GW15" s="16"/>
      <c r="GX15" s="16"/>
      <c r="GY15" s="16"/>
      <c r="GZ15" s="16"/>
      <c r="HA15" s="16"/>
      <c r="HB15" s="16"/>
    </row>
    <row r="16" spans="1:210" x14ac:dyDescent="0.2">
      <c r="B16" s="15" t="s">
        <v>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5628</v>
      </c>
      <c r="O16" s="17">
        <f t="shared" si="12"/>
        <v>5628</v>
      </c>
      <c r="P16" s="17">
        <v>6298</v>
      </c>
      <c r="Q16" s="17">
        <v>5778</v>
      </c>
      <c r="R16" s="17">
        <v>6378</v>
      </c>
      <c r="S16" s="17">
        <v>6699</v>
      </c>
      <c r="T16" s="17">
        <v>7114</v>
      </c>
      <c r="U16" s="17">
        <v>7388</v>
      </c>
      <c r="V16" s="17">
        <v>7923</v>
      </c>
      <c r="W16" s="17">
        <v>8703</v>
      </c>
      <c r="X16" s="17">
        <v>8285</v>
      </c>
      <c r="Y16" s="17">
        <v>8660</v>
      </c>
      <c r="Z16" s="17">
        <v>8851</v>
      </c>
      <c r="AA16" s="17">
        <v>9023</v>
      </c>
      <c r="AB16" s="17">
        <f t="shared" si="13"/>
        <v>91100</v>
      </c>
      <c r="AC16" s="17">
        <v>8708</v>
      </c>
      <c r="AD16" s="17">
        <v>7127</v>
      </c>
      <c r="AE16" s="17">
        <v>7560</v>
      </c>
      <c r="AF16" s="17">
        <v>7305</v>
      </c>
      <c r="AG16" s="17">
        <v>7614</v>
      </c>
      <c r="AH16" s="17">
        <v>7970</v>
      </c>
      <c r="AI16" s="17">
        <v>8483</v>
      </c>
      <c r="AJ16" s="17">
        <v>9227</v>
      </c>
      <c r="AK16" s="17">
        <v>8806</v>
      </c>
      <c r="AL16" s="17">
        <v>9607</v>
      </c>
      <c r="AM16" s="17">
        <v>10125</v>
      </c>
      <c r="AN16" s="17">
        <v>10245</v>
      </c>
      <c r="AO16" s="17">
        <f t="shared" si="14"/>
        <v>102777</v>
      </c>
      <c r="AP16" s="17">
        <v>8634</v>
      </c>
      <c r="AQ16" s="17">
        <v>7439</v>
      </c>
      <c r="AR16" s="17">
        <v>8742</v>
      </c>
      <c r="AS16" s="17">
        <v>8820</v>
      </c>
      <c r="AT16" s="17">
        <v>9226</v>
      </c>
      <c r="AU16" s="17">
        <v>9065</v>
      </c>
      <c r="AV16" s="17">
        <v>9750</v>
      </c>
      <c r="AW16" s="17">
        <v>9933</v>
      </c>
      <c r="AX16" s="17">
        <v>9952</v>
      </c>
      <c r="AY16" s="17">
        <v>10531</v>
      </c>
      <c r="AZ16" s="17">
        <v>9927</v>
      </c>
      <c r="BA16" s="17">
        <v>10008</v>
      </c>
      <c r="BB16" s="17">
        <f t="shared" si="15"/>
        <v>112027</v>
      </c>
      <c r="BC16" s="17">
        <v>8861</v>
      </c>
      <c r="BD16" s="17">
        <v>7943</v>
      </c>
      <c r="BE16" s="17">
        <v>9800</v>
      </c>
      <c r="BF16" s="17">
        <v>9983</v>
      </c>
      <c r="BG16" s="17">
        <v>10540</v>
      </c>
      <c r="BH16" s="17">
        <v>10166</v>
      </c>
      <c r="BI16" s="17">
        <v>10874</v>
      </c>
      <c r="BJ16" s="17">
        <v>11258</v>
      </c>
      <c r="BK16" s="17">
        <v>10968</v>
      </c>
      <c r="BL16" s="17">
        <v>11554</v>
      </c>
      <c r="BM16" s="17">
        <v>11577</v>
      </c>
      <c r="BN16" s="17">
        <v>12218</v>
      </c>
      <c r="BO16" s="17">
        <f t="shared" si="16"/>
        <v>125742</v>
      </c>
      <c r="BP16" s="17">
        <v>11314</v>
      </c>
      <c r="BQ16" s="17">
        <v>10157</v>
      </c>
      <c r="BR16" s="17">
        <v>10215</v>
      </c>
      <c r="BS16" s="17">
        <v>10273</v>
      </c>
      <c r="BT16" s="17">
        <v>10818</v>
      </c>
      <c r="BU16" s="17">
        <v>11083</v>
      </c>
      <c r="BV16" s="17">
        <v>11896</v>
      </c>
      <c r="BW16" s="17">
        <v>12946</v>
      </c>
      <c r="BX16" s="17">
        <v>12812</v>
      </c>
      <c r="BY16" s="17">
        <v>12988</v>
      </c>
      <c r="BZ16" s="17">
        <v>12877</v>
      </c>
      <c r="CA16" s="17">
        <v>13094</v>
      </c>
      <c r="CB16" s="17">
        <f t="shared" si="17"/>
        <v>140473</v>
      </c>
      <c r="CC16" s="17">
        <v>12146</v>
      </c>
      <c r="CD16" s="17">
        <v>10795</v>
      </c>
      <c r="CE16" s="17">
        <v>12212</v>
      </c>
      <c r="CF16" s="17">
        <v>12480</v>
      </c>
      <c r="CG16" s="17">
        <v>12836</v>
      </c>
      <c r="CH16" s="17">
        <v>12909</v>
      </c>
      <c r="CI16" s="17">
        <v>13337</v>
      </c>
      <c r="CJ16" s="17">
        <v>14332</v>
      </c>
      <c r="CK16" s="17">
        <v>13589</v>
      </c>
      <c r="CL16" s="17">
        <v>14224</v>
      </c>
      <c r="CM16" s="17">
        <v>14225</v>
      </c>
      <c r="CN16" s="17">
        <v>14340</v>
      </c>
      <c r="CO16" s="17">
        <f t="shared" si="18"/>
        <v>157425</v>
      </c>
      <c r="CP16" s="17">
        <v>12972</v>
      </c>
      <c r="CQ16" s="17">
        <v>12468</v>
      </c>
      <c r="CR16" s="17">
        <v>13273</v>
      </c>
      <c r="CS16" s="17">
        <v>12356</v>
      </c>
      <c r="CT16" s="17">
        <v>12974</v>
      </c>
      <c r="CU16" s="17">
        <v>12875</v>
      </c>
      <c r="CV16" s="17">
        <v>13321</v>
      </c>
      <c r="CW16" s="17">
        <v>14028</v>
      </c>
      <c r="CX16" s="17">
        <v>13448</v>
      </c>
      <c r="CY16" s="17">
        <v>13593</v>
      </c>
      <c r="CZ16" s="17">
        <v>13712</v>
      </c>
      <c r="DA16" s="17">
        <v>13139</v>
      </c>
      <c r="DB16" s="17">
        <f t="shared" si="19"/>
        <v>158159</v>
      </c>
      <c r="DC16" s="17">
        <v>12101</v>
      </c>
      <c r="DD16" s="17">
        <v>11104</v>
      </c>
      <c r="DE16" s="17">
        <v>11901</v>
      </c>
      <c r="DF16" s="17">
        <v>11555</v>
      </c>
      <c r="DG16" s="17">
        <v>13088</v>
      </c>
      <c r="DH16" s="17">
        <v>13455</v>
      </c>
      <c r="DI16" s="17">
        <v>14244</v>
      </c>
      <c r="DJ16" s="17">
        <v>14787</v>
      </c>
      <c r="DK16" s="17">
        <v>13640</v>
      </c>
      <c r="DL16" s="17">
        <v>13291</v>
      </c>
      <c r="DM16" s="17">
        <v>12942</v>
      </c>
      <c r="DN16" s="17">
        <v>13147</v>
      </c>
      <c r="DO16" s="17">
        <f t="shared" si="20"/>
        <v>155255</v>
      </c>
      <c r="DP16" s="17">
        <v>12540</v>
      </c>
      <c r="DQ16" s="17">
        <v>11890</v>
      </c>
      <c r="DR16" s="17">
        <v>12753</v>
      </c>
      <c r="DS16" s="17">
        <v>12762</v>
      </c>
      <c r="DT16" s="17">
        <v>12955</v>
      </c>
      <c r="DU16" s="17">
        <v>12416</v>
      </c>
      <c r="DV16" s="17">
        <v>13577</v>
      </c>
      <c r="DW16" s="17">
        <v>14198</v>
      </c>
      <c r="DX16" s="17">
        <v>13474</v>
      </c>
      <c r="DY16" s="17">
        <v>14161</v>
      </c>
      <c r="DZ16" s="17">
        <v>12646</v>
      </c>
      <c r="EA16" s="17">
        <v>13345</v>
      </c>
      <c r="EB16" s="17">
        <f t="shared" si="21"/>
        <v>156717</v>
      </c>
      <c r="EC16" s="17">
        <v>12493</v>
      </c>
      <c r="ED16" s="17">
        <v>12021</v>
      </c>
      <c r="EE16" s="17">
        <v>12850</v>
      </c>
      <c r="EF16" s="17">
        <v>12677</v>
      </c>
      <c r="EG16" s="17">
        <v>13846</v>
      </c>
      <c r="EH16" s="17">
        <v>13604</v>
      </c>
      <c r="EI16" s="17">
        <v>22062</v>
      </c>
      <c r="EJ16" s="17">
        <v>16073</v>
      </c>
      <c r="EK16" s="17">
        <v>15280</v>
      </c>
      <c r="EL16" s="17">
        <v>16413</v>
      </c>
      <c r="EM16" s="17">
        <v>16253</v>
      </c>
      <c r="EN16" s="17">
        <v>15701</v>
      </c>
      <c r="EO16" s="17">
        <f t="shared" si="22"/>
        <v>179273</v>
      </c>
      <c r="EP16" s="17">
        <v>14350</v>
      </c>
      <c r="EQ16" s="17">
        <v>13335</v>
      </c>
      <c r="ER16" s="17">
        <v>14533</v>
      </c>
      <c r="ES16" s="17">
        <v>14649</v>
      </c>
      <c r="ET16" s="17">
        <v>15798</v>
      </c>
      <c r="EU16" s="17">
        <v>14601</v>
      </c>
      <c r="EV16" s="17">
        <v>16223</v>
      </c>
      <c r="EW16" s="17">
        <v>17539</v>
      </c>
      <c r="EX16" s="17">
        <v>16173</v>
      </c>
      <c r="EY16" s="17">
        <v>16147</v>
      </c>
      <c r="EZ16" s="17">
        <v>16020</v>
      </c>
      <c r="FA16" s="17">
        <v>16779</v>
      </c>
      <c r="FB16" s="17">
        <f t="shared" si="23"/>
        <v>186147</v>
      </c>
      <c r="FC16" s="17">
        <v>15214</v>
      </c>
      <c r="FD16" s="17">
        <v>14007</v>
      </c>
      <c r="FE16" s="17">
        <v>15440</v>
      </c>
      <c r="FF16" s="17">
        <v>14637</v>
      </c>
      <c r="FG16" s="17">
        <v>16163</v>
      </c>
      <c r="FH16" s="17">
        <v>15662</v>
      </c>
      <c r="FI16" s="17">
        <v>17124</v>
      </c>
      <c r="FJ16" s="17">
        <v>20847</v>
      </c>
      <c r="FK16" s="17">
        <v>16492</v>
      </c>
      <c r="FL16" s="17">
        <v>17615</v>
      </c>
      <c r="FM16" s="17">
        <v>16847</v>
      </c>
      <c r="FN16" s="17">
        <v>17035</v>
      </c>
      <c r="FO16" s="17"/>
      <c r="FP16" s="17">
        <v>14680</v>
      </c>
      <c r="FQ16" s="17">
        <v>14573</v>
      </c>
      <c r="FR16" s="16">
        <v>10998</v>
      </c>
      <c r="FS16" s="16">
        <v>4307</v>
      </c>
      <c r="FT16" s="17">
        <v>6580</v>
      </c>
      <c r="FU16" s="17">
        <v>10363</v>
      </c>
      <c r="FV16" s="17">
        <v>12833</v>
      </c>
      <c r="FW16" s="17">
        <v>14002</v>
      </c>
      <c r="FX16" s="17">
        <v>14650</v>
      </c>
      <c r="FY16" s="17">
        <v>16700</v>
      </c>
      <c r="FZ16" s="17">
        <v>16536</v>
      </c>
      <c r="GA16" s="107">
        <v>14587</v>
      </c>
      <c r="GB16" s="17"/>
      <c r="GC16" s="17">
        <v>16144</v>
      </c>
      <c r="GD16" s="139">
        <v>13715</v>
      </c>
      <c r="GE16" s="16">
        <v>14681</v>
      </c>
      <c r="GF16" s="16">
        <v>15941</v>
      </c>
      <c r="GG16" s="17">
        <v>17375</v>
      </c>
      <c r="GH16" s="17">
        <v>17460</v>
      </c>
      <c r="GI16" s="17">
        <v>18216</v>
      </c>
      <c r="GJ16" s="17">
        <v>18844</v>
      </c>
      <c r="GK16" s="17">
        <v>18333</v>
      </c>
      <c r="GL16" s="17">
        <v>18581</v>
      </c>
      <c r="GM16" s="17">
        <v>17603</v>
      </c>
      <c r="GN16" s="17">
        <v>18266</v>
      </c>
      <c r="GO16" s="17"/>
      <c r="GP16" s="17">
        <v>15711</v>
      </c>
      <c r="GQ16" s="139">
        <v>15115</v>
      </c>
      <c r="GR16" s="16"/>
      <c r="GS16" s="16"/>
      <c r="GT16" s="17"/>
      <c r="GU16" s="17"/>
      <c r="GV16" s="17"/>
      <c r="GW16" s="17"/>
      <c r="GX16" s="17"/>
      <c r="GY16" s="17"/>
      <c r="GZ16" s="17"/>
      <c r="HA16" s="17"/>
      <c r="HB16" s="17"/>
    </row>
    <row r="17" spans="2:210" ht="15" x14ac:dyDescent="0.25">
      <c r="B17" s="13" t="s">
        <v>33</v>
      </c>
      <c r="C17" s="14">
        <f>SUM(C18:C19)</f>
        <v>0</v>
      </c>
      <c r="D17" s="14">
        <f>SUM(D18:D19)</f>
        <v>0</v>
      </c>
      <c r="E17" s="14">
        <f t="shared" ref="E17:L17" si="48">SUM(E18:E19)</f>
        <v>0</v>
      </c>
      <c r="F17" s="14">
        <f t="shared" si="48"/>
        <v>0</v>
      </c>
      <c r="G17" s="14">
        <f t="shared" si="48"/>
        <v>0</v>
      </c>
      <c r="H17" s="14">
        <f t="shared" si="48"/>
        <v>0</v>
      </c>
      <c r="I17" s="14">
        <f t="shared" si="48"/>
        <v>0</v>
      </c>
      <c r="J17" s="14">
        <f t="shared" si="48"/>
        <v>0</v>
      </c>
      <c r="K17" s="14">
        <f t="shared" si="48"/>
        <v>0</v>
      </c>
      <c r="L17" s="14">
        <f t="shared" si="48"/>
        <v>0</v>
      </c>
      <c r="M17" s="14">
        <f>SUM(M18:M19)</f>
        <v>0</v>
      </c>
      <c r="N17" s="14">
        <f>SUM(N18:N19)</f>
        <v>7229</v>
      </c>
      <c r="O17" s="14">
        <f t="shared" si="12"/>
        <v>7229</v>
      </c>
      <c r="P17" s="14">
        <f>SUM(P18:P19)</f>
        <v>8544</v>
      </c>
      <c r="Q17" s="14">
        <f>SUM(Q18:Q19)</f>
        <v>7808</v>
      </c>
      <c r="R17" s="14">
        <f t="shared" ref="R17:Y17" si="49">SUM(R18:R19)</f>
        <v>8034</v>
      </c>
      <c r="S17" s="14">
        <f t="shared" si="49"/>
        <v>8596</v>
      </c>
      <c r="T17" s="14">
        <f t="shared" si="49"/>
        <v>9574</v>
      </c>
      <c r="U17" s="14">
        <f t="shared" si="49"/>
        <v>9876</v>
      </c>
      <c r="V17" s="14">
        <f t="shared" si="49"/>
        <v>11176</v>
      </c>
      <c r="W17" s="14">
        <f t="shared" si="49"/>
        <v>12306</v>
      </c>
      <c r="X17" s="14">
        <f t="shared" si="49"/>
        <v>12528</v>
      </c>
      <c r="Y17" s="14">
        <f t="shared" si="49"/>
        <v>12198</v>
      </c>
      <c r="Z17" s="14">
        <f>SUM(Z18:Z19)</f>
        <v>11052</v>
      </c>
      <c r="AA17" s="14">
        <f>SUM(AA18:AA19)</f>
        <v>10977</v>
      </c>
      <c r="AB17" s="14">
        <f t="shared" si="13"/>
        <v>122669</v>
      </c>
      <c r="AC17" s="14">
        <f>SUM(AC18:AC19)</f>
        <v>10895</v>
      </c>
      <c r="AD17" s="14">
        <f>SUM(AD18:AD19)</f>
        <v>10365</v>
      </c>
      <c r="AE17" s="14">
        <f t="shared" ref="AE17:AL17" si="50">SUM(AE18:AE19)</f>
        <v>10977</v>
      </c>
      <c r="AF17" s="14">
        <f t="shared" si="50"/>
        <v>9561</v>
      </c>
      <c r="AG17" s="14">
        <f t="shared" si="50"/>
        <v>10030</v>
      </c>
      <c r="AH17" s="14">
        <f t="shared" si="50"/>
        <v>10563</v>
      </c>
      <c r="AI17" s="14">
        <f t="shared" si="50"/>
        <v>11895</v>
      </c>
      <c r="AJ17" s="14">
        <f t="shared" si="50"/>
        <v>12421</v>
      </c>
      <c r="AK17" s="14">
        <f t="shared" si="50"/>
        <v>12157</v>
      </c>
      <c r="AL17" s="14">
        <f t="shared" si="50"/>
        <v>12185</v>
      </c>
      <c r="AM17" s="14">
        <f>SUM(AM18:AM19)</f>
        <v>10205</v>
      </c>
      <c r="AN17" s="14">
        <f>SUM(AN18:AN19)</f>
        <v>12227</v>
      </c>
      <c r="AO17" s="14">
        <f t="shared" si="14"/>
        <v>133481</v>
      </c>
      <c r="AP17" s="14">
        <f>SUM(AP18:AP19)</f>
        <v>10593</v>
      </c>
      <c r="AQ17" s="14">
        <f>SUM(AQ18:AQ19)</f>
        <v>8429</v>
      </c>
      <c r="AR17" s="14">
        <f t="shared" ref="AR17:AY17" si="51">SUM(AR18:AR19)</f>
        <v>10587</v>
      </c>
      <c r="AS17" s="14">
        <f t="shared" si="51"/>
        <v>11037</v>
      </c>
      <c r="AT17" s="14">
        <f t="shared" si="51"/>
        <v>12160</v>
      </c>
      <c r="AU17" s="14">
        <f t="shared" si="51"/>
        <v>12396</v>
      </c>
      <c r="AV17" s="14">
        <f t="shared" si="51"/>
        <v>13195</v>
      </c>
      <c r="AW17" s="14">
        <f t="shared" si="51"/>
        <v>13622</v>
      </c>
      <c r="AX17" s="14">
        <f t="shared" si="51"/>
        <v>13648</v>
      </c>
      <c r="AY17" s="14">
        <f t="shared" si="51"/>
        <v>13805</v>
      </c>
      <c r="AZ17" s="14">
        <f>SUM(AZ18:AZ19)</f>
        <v>13843</v>
      </c>
      <c r="BA17" s="14">
        <f>SUM(BA18:BA19)</f>
        <v>14061</v>
      </c>
      <c r="BB17" s="14">
        <f t="shared" si="15"/>
        <v>147376</v>
      </c>
      <c r="BC17" s="14">
        <f>SUM(BC18:BC19)</f>
        <v>13350</v>
      </c>
      <c r="BD17" s="14">
        <f>SUM(BD18:BD19)</f>
        <v>12015</v>
      </c>
      <c r="BE17" s="14">
        <f t="shared" ref="BE17:BL17" si="52">SUM(BE18:BE19)</f>
        <v>13758</v>
      </c>
      <c r="BF17" s="14">
        <f t="shared" si="52"/>
        <v>14746</v>
      </c>
      <c r="BG17" s="14">
        <f t="shared" si="52"/>
        <v>14746</v>
      </c>
      <c r="BH17" s="14">
        <f t="shared" si="52"/>
        <v>14528</v>
      </c>
      <c r="BI17" s="14">
        <f t="shared" si="52"/>
        <v>15989</v>
      </c>
      <c r="BJ17" s="14">
        <f t="shared" si="52"/>
        <v>15675</v>
      </c>
      <c r="BK17" s="14">
        <f t="shared" si="52"/>
        <v>14874</v>
      </c>
      <c r="BL17" s="14">
        <f t="shared" si="52"/>
        <v>14572</v>
      </c>
      <c r="BM17" s="14">
        <f>SUM(BM18:BM19)</f>
        <v>14595</v>
      </c>
      <c r="BN17" s="14">
        <f>SUM(BN18:BN19)</f>
        <v>15569</v>
      </c>
      <c r="BO17" s="14">
        <f t="shared" si="16"/>
        <v>174417</v>
      </c>
      <c r="BP17" s="14">
        <f>SUM(BP18:BP19)</f>
        <v>15455</v>
      </c>
      <c r="BQ17" s="14">
        <f>SUM(BQ18:BQ19)</f>
        <v>13708</v>
      </c>
      <c r="BR17" s="14">
        <f t="shared" ref="BR17:BY17" si="53">SUM(BR18:BR19)</f>
        <v>12956</v>
      </c>
      <c r="BS17" s="14">
        <f t="shared" si="53"/>
        <v>13525</v>
      </c>
      <c r="BT17" s="14">
        <f t="shared" si="53"/>
        <v>14010</v>
      </c>
      <c r="BU17" s="14">
        <f t="shared" si="53"/>
        <v>14257</v>
      </c>
      <c r="BV17" s="14">
        <f t="shared" si="53"/>
        <v>16298</v>
      </c>
      <c r="BW17" s="14">
        <f t="shared" si="53"/>
        <v>17502</v>
      </c>
      <c r="BX17" s="14">
        <f t="shared" si="53"/>
        <v>16770</v>
      </c>
      <c r="BY17" s="14">
        <f t="shared" si="53"/>
        <v>16865</v>
      </c>
      <c r="BZ17" s="14">
        <f>SUM(BZ18:BZ19)</f>
        <v>16587</v>
      </c>
      <c r="CA17" s="14">
        <f>SUM(CA18:CA19)</f>
        <v>16720</v>
      </c>
      <c r="CB17" s="14">
        <f t="shared" si="17"/>
        <v>184653</v>
      </c>
      <c r="CC17" s="14">
        <f>SUM(CC18:CC19)</f>
        <v>16242</v>
      </c>
      <c r="CD17" s="14">
        <f>SUM(CD18:CD19)</f>
        <v>14434</v>
      </c>
      <c r="CE17" s="14">
        <f t="shared" ref="CE17:CL17" si="54">SUM(CE18:CE19)</f>
        <v>15645</v>
      </c>
      <c r="CF17" s="14">
        <f t="shared" si="54"/>
        <v>15798</v>
      </c>
      <c r="CG17" s="14">
        <f t="shared" si="54"/>
        <v>16709</v>
      </c>
      <c r="CH17" s="14">
        <f t="shared" si="54"/>
        <v>16497</v>
      </c>
      <c r="CI17" s="14">
        <f t="shared" si="54"/>
        <v>18409</v>
      </c>
      <c r="CJ17" s="14">
        <f t="shared" si="54"/>
        <v>19540</v>
      </c>
      <c r="CK17" s="14">
        <f t="shared" si="54"/>
        <v>18207</v>
      </c>
      <c r="CL17" s="14">
        <f t="shared" si="54"/>
        <v>18595</v>
      </c>
      <c r="CM17" s="14">
        <f>SUM(CM18:CM19)</f>
        <v>19093</v>
      </c>
      <c r="CN17" s="14">
        <f>SUM(CN18:CN19)</f>
        <v>19377</v>
      </c>
      <c r="CO17" s="14">
        <f t="shared" si="18"/>
        <v>208546</v>
      </c>
      <c r="CP17" s="14">
        <f>SUM(CP18:CP19)</f>
        <v>17943</v>
      </c>
      <c r="CQ17" s="14">
        <f>SUM(CQ18:CQ19)</f>
        <v>17180</v>
      </c>
      <c r="CR17" s="14">
        <f t="shared" ref="CR17:CY17" si="55">SUM(CR18:CR19)</f>
        <v>18351</v>
      </c>
      <c r="CS17" s="14">
        <f t="shared" si="55"/>
        <v>16567</v>
      </c>
      <c r="CT17" s="14">
        <f t="shared" si="55"/>
        <v>17588</v>
      </c>
      <c r="CU17" s="14">
        <f t="shared" si="55"/>
        <v>16817</v>
      </c>
      <c r="CV17" s="14">
        <f t="shared" si="55"/>
        <v>18615</v>
      </c>
      <c r="CW17" s="14">
        <f t="shared" si="55"/>
        <v>5769</v>
      </c>
      <c r="CX17" s="14">
        <f t="shared" si="55"/>
        <v>0</v>
      </c>
      <c r="CY17" s="14">
        <f t="shared" si="55"/>
        <v>0</v>
      </c>
      <c r="CZ17" s="14">
        <f>SUM(CZ18:CZ19)</f>
        <v>0</v>
      </c>
      <c r="DA17" s="14">
        <f>SUM(DA18:DA19)</f>
        <v>8714</v>
      </c>
      <c r="DB17" s="14">
        <f t="shared" si="19"/>
        <v>137544</v>
      </c>
      <c r="DC17" s="14">
        <v>17118</v>
      </c>
      <c r="DD17" s="14">
        <v>15768</v>
      </c>
      <c r="DE17" s="14">
        <v>15833</v>
      </c>
      <c r="DF17" s="14">
        <v>15328</v>
      </c>
      <c r="DG17" s="14">
        <v>16473</v>
      </c>
      <c r="DH17" s="14">
        <v>16883</v>
      </c>
      <c r="DI17" s="14">
        <v>18684</v>
      </c>
      <c r="DJ17" s="14">
        <v>19781</v>
      </c>
      <c r="DK17" s="14">
        <v>17898</v>
      </c>
      <c r="DL17" s="14">
        <v>17131</v>
      </c>
      <c r="DM17" s="14">
        <v>16638</v>
      </c>
      <c r="DN17" s="14">
        <v>17504</v>
      </c>
      <c r="DO17" s="14">
        <f t="shared" si="20"/>
        <v>205039</v>
      </c>
      <c r="DP17" s="14">
        <v>16872</v>
      </c>
      <c r="DQ17" s="14">
        <v>15888</v>
      </c>
      <c r="DR17" s="14">
        <v>16572</v>
      </c>
      <c r="DS17" s="14">
        <v>15899</v>
      </c>
      <c r="DT17" s="14">
        <v>5033</v>
      </c>
      <c r="DU17" s="14">
        <v>13921</v>
      </c>
      <c r="DV17" s="14">
        <v>16670</v>
      </c>
      <c r="DW17" s="14">
        <v>16982</v>
      </c>
      <c r="DX17" s="14">
        <f t="shared" ref="DX17:EC17" si="56">+DX18+DX19</f>
        <v>15429</v>
      </c>
      <c r="DY17" s="14">
        <f t="shared" si="56"/>
        <v>15701</v>
      </c>
      <c r="DZ17" s="14">
        <f t="shared" si="56"/>
        <v>14130</v>
      </c>
      <c r="EA17" s="14">
        <f t="shared" si="56"/>
        <v>15505</v>
      </c>
      <c r="EB17" s="14">
        <f t="shared" si="56"/>
        <v>178602</v>
      </c>
      <c r="EC17" s="14">
        <f t="shared" si="56"/>
        <v>15837</v>
      </c>
      <c r="ED17" s="14">
        <v>14770</v>
      </c>
      <c r="EE17" s="14">
        <f>SUM(EE18:EE19)</f>
        <v>14779</v>
      </c>
      <c r="EF17" s="14">
        <f>SUM(EF18:EF19)</f>
        <v>14242</v>
      </c>
      <c r="EG17" s="14">
        <f>SUM(EG18:EG19)</f>
        <v>15327</v>
      </c>
      <c r="EH17" s="14">
        <f>SUM(EH18:EH19)</f>
        <v>15049</v>
      </c>
      <c r="EI17" s="14">
        <f t="shared" ref="EI17:EN17" si="57">SUM(EI18:EI19)</f>
        <v>25293</v>
      </c>
      <c r="EJ17" s="14">
        <f t="shared" si="57"/>
        <v>18743</v>
      </c>
      <c r="EK17" s="14">
        <f t="shared" si="57"/>
        <v>17257</v>
      </c>
      <c r="EL17" s="14">
        <f t="shared" si="57"/>
        <v>16777</v>
      </c>
      <c r="EM17" s="14">
        <f t="shared" si="57"/>
        <v>16001</v>
      </c>
      <c r="EN17" s="14">
        <f t="shared" si="57"/>
        <v>17410</v>
      </c>
      <c r="EO17" s="14">
        <f t="shared" si="22"/>
        <v>201485</v>
      </c>
      <c r="EP17" s="14">
        <f>+SUM(EP18:EP19)</f>
        <v>17643</v>
      </c>
      <c r="EQ17" s="14">
        <f>+SUM(EQ18:EQ19)</f>
        <v>16372</v>
      </c>
      <c r="ER17" s="14">
        <f t="shared" ref="ER17:FA17" si="58">SUM(ER18:ER19)</f>
        <v>16420</v>
      </c>
      <c r="ES17" s="14">
        <f t="shared" si="58"/>
        <v>15824</v>
      </c>
      <c r="ET17" s="14">
        <f t="shared" si="58"/>
        <v>16663</v>
      </c>
      <c r="EU17" s="14">
        <f t="shared" si="58"/>
        <v>15665</v>
      </c>
      <c r="EV17" s="14">
        <f t="shared" si="58"/>
        <v>18511</v>
      </c>
      <c r="EW17" s="14">
        <f t="shared" si="58"/>
        <v>20071</v>
      </c>
      <c r="EX17" s="14">
        <f t="shared" si="58"/>
        <v>17526</v>
      </c>
      <c r="EY17" s="14">
        <f t="shared" si="58"/>
        <v>17791</v>
      </c>
      <c r="EZ17" s="14">
        <f t="shared" si="58"/>
        <v>17278</v>
      </c>
      <c r="FA17" s="14">
        <f t="shared" si="58"/>
        <v>18946</v>
      </c>
      <c r="FB17" s="14">
        <f t="shared" si="23"/>
        <v>208710</v>
      </c>
      <c r="FC17" s="14">
        <f>+SUM(FC18:FC19)</f>
        <v>18734</v>
      </c>
      <c r="FD17" s="14">
        <f>+SUM(FD18:FD19)</f>
        <v>16693</v>
      </c>
      <c r="FE17" s="14">
        <f t="shared" ref="FE17:FK17" si="59">SUM(FE18:FE19)</f>
        <v>17370</v>
      </c>
      <c r="FF17" s="14">
        <f t="shared" si="59"/>
        <v>16221</v>
      </c>
      <c r="FG17" s="14">
        <f t="shared" si="59"/>
        <v>17254</v>
      </c>
      <c r="FH17" s="14">
        <f t="shared" si="59"/>
        <v>16583</v>
      </c>
      <c r="FI17" s="14">
        <f t="shared" si="59"/>
        <v>19899</v>
      </c>
      <c r="FJ17" s="14">
        <f t="shared" si="59"/>
        <v>23812</v>
      </c>
      <c r="FK17" s="14">
        <f t="shared" si="59"/>
        <v>18309</v>
      </c>
      <c r="FL17" s="14">
        <v>18583</v>
      </c>
      <c r="FM17" s="14">
        <v>17924</v>
      </c>
      <c r="FN17" s="14">
        <v>19168</v>
      </c>
      <c r="FO17" s="14">
        <f t="shared" ref="FO17:FO25" si="60">+SUM(FC17:FN17)</f>
        <v>220550</v>
      </c>
      <c r="FP17" s="14">
        <v>18177</v>
      </c>
      <c r="FQ17" s="14">
        <v>18101</v>
      </c>
      <c r="FR17" s="14">
        <v>13225</v>
      </c>
      <c r="FS17" s="14">
        <v>4588</v>
      </c>
      <c r="FT17" s="14">
        <v>7412</v>
      </c>
      <c r="FU17" s="14">
        <v>12148</v>
      </c>
      <c r="FV17" s="14">
        <v>16599</v>
      </c>
      <c r="FW17" s="14">
        <v>17508</v>
      </c>
      <c r="FX17" s="14">
        <v>19208</v>
      </c>
      <c r="FY17" s="14">
        <v>20327</v>
      </c>
      <c r="FZ17" s="14">
        <v>19984</v>
      </c>
      <c r="GA17" s="104">
        <f>SUM(GA18:GA19)</f>
        <v>18328</v>
      </c>
      <c r="GB17" s="14">
        <f t="shared" ref="GB17:GB25" si="61">+SUM(FP17:GA17)</f>
        <v>185605</v>
      </c>
      <c r="GC17" s="14">
        <f>GC18+GC19</f>
        <v>21467</v>
      </c>
      <c r="GD17" s="130">
        <v>15179</v>
      </c>
      <c r="GE17" s="14">
        <v>18700</v>
      </c>
      <c r="GF17" s="14">
        <v>18882</v>
      </c>
      <c r="GG17" s="14">
        <v>20937</v>
      </c>
      <c r="GH17" s="14">
        <v>20746</v>
      </c>
      <c r="GI17" s="14">
        <v>23330</v>
      </c>
      <c r="GJ17" s="14">
        <v>24487</v>
      </c>
      <c r="GK17" s="14">
        <v>22018</v>
      </c>
      <c r="GL17" s="14">
        <v>22845</v>
      </c>
      <c r="GM17" s="14">
        <v>21005</v>
      </c>
      <c r="GN17" s="14">
        <v>22814</v>
      </c>
      <c r="GO17" s="14">
        <f>+SUM(GC17:GN17)</f>
        <v>252410</v>
      </c>
      <c r="GP17" s="14">
        <v>21414</v>
      </c>
      <c r="GQ17" s="130">
        <v>20093</v>
      </c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>
        <f>+SUM(GP17:HA17)</f>
        <v>41507</v>
      </c>
    </row>
    <row r="18" spans="2:210" x14ac:dyDescent="0.2">
      <c r="B18" s="15" t="s">
        <v>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3085</v>
      </c>
      <c r="O18" s="16">
        <f t="shared" si="12"/>
        <v>3085</v>
      </c>
      <c r="P18" s="16">
        <v>3670</v>
      </c>
      <c r="Q18" s="16">
        <v>3284</v>
      </c>
      <c r="R18" s="16">
        <v>3143</v>
      </c>
      <c r="S18" s="16">
        <v>3589</v>
      </c>
      <c r="T18" s="16">
        <v>4271</v>
      </c>
      <c r="U18" s="16">
        <v>4376</v>
      </c>
      <c r="V18" s="16">
        <v>5230</v>
      </c>
      <c r="W18" s="16">
        <v>5801</v>
      </c>
      <c r="X18" s="16">
        <v>5951</v>
      </c>
      <c r="Y18" s="16">
        <v>5613</v>
      </c>
      <c r="Z18" s="16">
        <v>4717</v>
      </c>
      <c r="AA18" s="16">
        <v>4692</v>
      </c>
      <c r="AB18" s="16">
        <f t="shared" si="13"/>
        <v>54337</v>
      </c>
      <c r="AC18" s="16">
        <v>4824</v>
      </c>
      <c r="AD18" s="16">
        <v>4667</v>
      </c>
      <c r="AE18" s="16">
        <v>4754</v>
      </c>
      <c r="AF18" s="16">
        <v>3977</v>
      </c>
      <c r="AG18" s="16">
        <v>4056</v>
      </c>
      <c r="AH18" s="16">
        <v>4130</v>
      </c>
      <c r="AI18" s="16">
        <v>5154</v>
      </c>
      <c r="AJ18" s="16">
        <v>4952</v>
      </c>
      <c r="AK18" s="16">
        <v>4948</v>
      </c>
      <c r="AL18" s="16">
        <v>4664</v>
      </c>
      <c r="AM18" s="16">
        <v>3782</v>
      </c>
      <c r="AN18" s="16">
        <v>4927</v>
      </c>
      <c r="AO18" s="16">
        <f t="shared" si="14"/>
        <v>54835</v>
      </c>
      <c r="AP18" s="16">
        <v>4677</v>
      </c>
      <c r="AQ18" s="16">
        <v>3531</v>
      </c>
      <c r="AR18" s="16">
        <v>3929</v>
      </c>
      <c r="AS18" s="16">
        <v>4412</v>
      </c>
      <c r="AT18" s="16">
        <v>4608</v>
      </c>
      <c r="AU18" s="16">
        <v>4929</v>
      </c>
      <c r="AV18" s="16">
        <v>5475</v>
      </c>
      <c r="AW18" s="16">
        <v>5741</v>
      </c>
      <c r="AX18" s="16">
        <v>5670</v>
      </c>
      <c r="AY18" s="16">
        <v>5289</v>
      </c>
      <c r="AZ18" s="16">
        <v>5302</v>
      </c>
      <c r="BA18" s="16">
        <v>5568</v>
      </c>
      <c r="BB18" s="16">
        <f t="shared" si="15"/>
        <v>59131</v>
      </c>
      <c r="BC18" s="16">
        <v>5632</v>
      </c>
      <c r="BD18" s="16">
        <v>5030</v>
      </c>
      <c r="BE18" s="16">
        <v>5299</v>
      </c>
      <c r="BF18" s="16">
        <v>6365</v>
      </c>
      <c r="BG18" s="16">
        <v>5935</v>
      </c>
      <c r="BH18" s="16">
        <v>6252</v>
      </c>
      <c r="BI18" s="16">
        <v>7208</v>
      </c>
      <c r="BJ18" s="16">
        <v>6635</v>
      </c>
      <c r="BK18" s="16">
        <v>6095</v>
      </c>
      <c r="BL18" s="16">
        <v>5447</v>
      </c>
      <c r="BM18" s="16">
        <v>5317</v>
      </c>
      <c r="BN18" s="16">
        <v>5689</v>
      </c>
      <c r="BO18" s="16">
        <f t="shared" si="16"/>
        <v>70904</v>
      </c>
      <c r="BP18" s="16">
        <v>6125</v>
      </c>
      <c r="BQ18" s="16">
        <v>5347</v>
      </c>
      <c r="BR18" s="16">
        <v>4823</v>
      </c>
      <c r="BS18" s="16">
        <v>5170</v>
      </c>
      <c r="BT18" s="16">
        <v>5406</v>
      </c>
      <c r="BU18" s="16">
        <v>5544</v>
      </c>
      <c r="BV18" s="16">
        <v>6818</v>
      </c>
      <c r="BW18" s="16">
        <v>7109</v>
      </c>
      <c r="BX18" s="16">
        <v>6379</v>
      </c>
      <c r="BY18" s="16">
        <v>6266</v>
      </c>
      <c r="BZ18" s="16">
        <v>6066</v>
      </c>
      <c r="CA18" s="16">
        <v>6327</v>
      </c>
      <c r="CB18" s="16">
        <f t="shared" si="17"/>
        <v>71380</v>
      </c>
      <c r="CC18" s="16">
        <v>6457</v>
      </c>
      <c r="CD18" s="16">
        <v>5517</v>
      </c>
      <c r="CE18" s="16">
        <v>5678</v>
      </c>
      <c r="CF18" s="16">
        <v>5639</v>
      </c>
      <c r="CG18" s="16">
        <v>6360</v>
      </c>
      <c r="CH18" s="16">
        <v>6159</v>
      </c>
      <c r="CI18" s="16">
        <v>7544</v>
      </c>
      <c r="CJ18" s="16">
        <v>7848</v>
      </c>
      <c r="CK18" s="16">
        <v>7007</v>
      </c>
      <c r="CL18" s="16">
        <v>7077</v>
      </c>
      <c r="CM18" s="16">
        <v>7305</v>
      </c>
      <c r="CN18" s="16">
        <v>7674</v>
      </c>
      <c r="CO18" s="16">
        <f t="shared" si="18"/>
        <v>80265</v>
      </c>
      <c r="CP18" s="16">
        <v>7253</v>
      </c>
      <c r="CQ18" s="16">
        <v>6636</v>
      </c>
      <c r="CR18" s="16">
        <v>7465</v>
      </c>
      <c r="CS18" s="16">
        <v>6843</v>
      </c>
      <c r="CT18" s="16">
        <v>7085</v>
      </c>
      <c r="CU18" s="16">
        <v>6434</v>
      </c>
      <c r="CV18" s="16">
        <v>8005</v>
      </c>
      <c r="CW18" s="16">
        <v>2595</v>
      </c>
      <c r="CX18" s="16">
        <v>0</v>
      </c>
      <c r="CY18" s="16">
        <v>0</v>
      </c>
      <c r="CZ18" s="16">
        <v>0</v>
      </c>
      <c r="DA18" s="16">
        <v>3816</v>
      </c>
      <c r="DB18" s="16">
        <f t="shared" si="19"/>
        <v>56132</v>
      </c>
      <c r="DC18" s="16">
        <v>7296</v>
      </c>
      <c r="DD18" s="16">
        <v>6721</v>
      </c>
      <c r="DE18" s="16">
        <v>6208</v>
      </c>
      <c r="DF18" s="16">
        <v>6146</v>
      </c>
      <c r="DG18" s="16">
        <v>6388</v>
      </c>
      <c r="DH18" s="16">
        <v>6695</v>
      </c>
      <c r="DI18" s="16">
        <v>7826</v>
      </c>
      <c r="DJ18" s="16">
        <v>7618</v>
      </c>
      <c r="DK18" s="16">
        <v>6477</v>
      </c>
      <c r="DL18" s="16">
        <v>6065</v>
      </c>
      <c r="DM18" s="16">
        <v>5794</v>
      </c>
      <c r="DN18" s="16">
        <v>6623</v>
      </c>
      <c r="DO18" s="16">
        <f t="shared" si="20"/>
        <v>79857</v>
      </c>
      <c r="DP18" s="16">
        <v>6549</v>
      </c>
      <c r="DQ18" s="16">
        <v>6046</v>
      </c>
      <c r="DR18" s="16">
        <v>5885</v>
      </c>
      <c r="DS18" s="16">
        <v>5565</v>
      </c>
      <c r="DT18" s="16">
        <v>1406</v>
      </c>
      <c r="DU18" s="16">
        <v>3427</v>
      </c>
      <c r="DV18" s="16">
        <v>5379</v>
      </c>
      <c r="DW18" s="16">
        <v>4915</v>
      </c>
      <c r="DX18" s="16">
        <v>3916</v>
      </c>
      <c r="DY18" s="16">
        <v>3711</v>
      </c>
      <c r="DZ18" s="16">
        <v>3522</v>
      </c>
      <c r="EA18" s="16">
        <v>4366</v>
      </c>
      <c r="EB18" s="16">
        <f t="shared" si="21"/>
        <v>54687</v>
      </c>
      <c r="EC18" s="16">
        <v>5051</v>
      </c>
      <c r="ED18" s="16">
        <v>4428</v>
      </c>
      <c r="EE18" s="16">
        <v>3706</v>
      </c>
      <c r="EF18" s="16">
        <v>3658</v>
      </c>
      <c r="EG18" s="16">
        <v>3658</v>
      </c>
      <c r="EH18" s="16">
        <v>3703</v>
      </c>
      <c r="EI18" s="16">
        <v>6043</v>
      </c>
      <c r="EJ18" s="16">
        <v>5331</v>
      </c>
      <c r="EK18" s="16">
        <v>4306</v>
      </c>
      <c r="EL18" s="16">
        <v>3876</v>
      </c>
      <c r="EM18" s="16">
        <v>3481</v>
      </c>
      <c r="EN18" s="16">
        <v>4681</v>
      </c>
      <c r="EO18" s="16">
        <f t="shared" si="22"/>
        <v>51922</v>
      </c>
      <c r="EP18" s="16">
        <v>5536</v>
      </c>
      <c r="EQ18" s="16">
        <v>5222</v>
      </c>
      <c r="ER18" s="16">
        <v>4374</v>
      </c>
      <c r="ES18" s="16">
        <v>3802</v>
      </c>
      <c r="ET18" s="16">
        <v>3989</v>
      </c>
      <c r="EU18" s="16">
        <v>3721</v>
      </c>
      <c r="EV18" s="16">
        <v>5418</v>
      </c>
      <c r="EW18" s="16">
        <v>5790</v>
      </c>
      <c r="EX18" s="16">
        <v>4136</v>
      </c>
      <c r="EY18" s="16">
        <v>4387</v>
      </c>
      <c r="EZ18" s="16">
        <v>3986</v>
      </c>
      <c r="FA18" s="16">
        <v>5118</v>
      </c>
      <c r="FB18" s="16">
        <f t="shared" si="23"/>
        <v>55479</v>
      </c>
      <c r="FC18" s="16">
        <v>6222</v>
      </c>
      <c r="FD18" s="16">
        <v>4897</v>
      </c>
      <c r="FE18" s="16">
        <v>4492</v>
      </c>
      <c r="FF18" s="16">
        <v>4320</v>
      </c>
      <c r="FG18" s="16">
        <v>4172</v>
      </c>
      <c r="FH18" s="16">
        <v>4017</v>
      </c>
      <c r="FI18" s="16">
        <v>6084</v>
      </c>
      <c r="FJ18" s="16">
        <v>6464</v>
      </c>
      <c r="FK18" s="16">
        <v>4571</v>
      </c>
      <c r="FL18" s="16">
        <v>4290</v>
      </c>
      <c r="FM18" s="16">
        <v>4094</v>
      </c>
      <c r="FN18" s="16">
        <v>5153</v>
      </c>
      <c r="FO18" s="16"/>
      <c r="FP18" s="16">
        <v>5859</v>
      </c>
      <c r="FQ18" s="16">
        <v>6054</v>
      </c>
      <c r="FR18" s="16">
        <v>3943</v>
      </c>
      <c r="FS18" s="16">
        <v>1009</v>
      </c>
      <c r="FT18" s="2">
        <v>2112</v>
      </c>
      <c r="FU18" s="16">
        <v>3461</v>
      </c>
      <c r="FV18" s="16">
        <v>6031</v>
      </c>
      <c r="FW18" s="16">
        <v>5547</v>
      </c>
      <c r="FX18" s="16">
        <v>6915</v>
      </c>
      <c r="FY18" s="16">
        <v>6526</v>
      </c>
      <c r="FZ18" s="16">
        <v>6074</v>
      </c>
      <c r="GA18" s="106">
        <v>6221</v>
      </c>
      <c r="GB18" s="16"/>
      <c r="GC18" s="16">
        <v>7966</v>
      </c>
      <c r="GD18" s="136">
        <v>3944</v>
      </c>
      <c r="GE18" s="16">
        <v>6714</v>
      </c>
      <c r="GF18" s="16">
        <v>6084</v>
      </c>
      <c r="GG18" s="17">
        <v>7033</v>
      </c>
      <c r="GH18" s="16">
        <v>6665</v>
      </c>
      <c r="GI18" s="16">
        <v>8546</v>
      </c>
      <c r="GJ18" s="16">
        <v>9359</v>
      </c>
      <c r="GK18" s="16">
        <v>7520</v>
      </c>
      <c r="GL18" s="16">
        <v>7993</v>
      </c>
      <c r="GM18" s="16">
        <v>6614</v>
      </c>
      <c r="GN18" s="16">
        <v>7807</v>
      </c>
      <c r="GO18" s="16"/>
      <c r="GP18" s="16">
        <v>8361</v>
      </c>
      <c r="GQ18" s="136">
        <v>7589</v>
      </c>
      <c r="GR18" s="16"/>
      <c r="GS18" s="16"/>
      <c r="GT18" s="17"/>
      <c r="GU18" s="16"/>
      <c r="GV18" s="16"/>
      <c r="GW18" s="16"/>
      <c r="GX18" s="16"/>
      <c r="GY18" s="16"/>
      <c r="GZ18" s="16"/>
      <c r="HA18" s="16"/>
      <c r="HB18" s="16"/>
    </row>
    <row r="19" spans="2:210" x14ac:dyDescent="0.2">
      <c r="B19" s="15" t="s">
        <v>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4144</v>
      </c>
      <c r="O19" s="17">
        <f t="shared" si="12"/>
        <v>4144</v>
      </c>
      <c r="P19" s="17">
        <v>4874</v>
      </c>
      <c r="Q19" s="17">
        <v>4524</v>
      </c>
      <c r="R19" s="17">
        <v>4891</v>
      </c>
      <c r="S19" s="17">
        <v>5007</v>
      </c>
      <c r="T19" s="17">
        <v>5303</v>
      </c>
      <c r="U19" s="17">
        <v>5500</v>
      </c>
      <c r="V19" s="17">
        <v>5946</v>
      </c>
      <c r="W19" s="17">
        <v>6505</v>
      </c>
      <c r="X19" s="17">
        <v>6577</v>
      </c>
      <c r="Y19" s="17">
        <v>6585</v>
      </c>
      <c r="Z19" s="17">
        <v>6335</v>
      </c>
      <c r="AA19" s="17">
        <v>6285</v>
      </c>
      <c r="AB19" s="17">
        <f t="shared" si="13"/>
        <v>68332</v>
      </c>
      <c r="AC19" s="17">
        <v>6071</v>
      </c>
      <c r="AD19" s="17">
        <v>5698</v>
      </c>
      <c r="AE19" s="17">
        <v>6223</v>
      </c>
      <c r="AF19" s="17">
        <v>5584</v>
      </c>
      <c r="AG19" s="17">
        <v>5974</v>
      </c>
      <c r="AH19" s="17">
        <v>6433</v>
      </c>
      <c r="AI19" s="17">
        <v>6741</v>
      </c>
      <c r="AJ19" s="17">
        <v>7469</v>
      </c>
      <c r="AK19" s="17">
        <v>7209</v>
      </c>
      <c r="AL19" s="17">
        <v>7521</v>
      </c>
      <c r="AM19" s="17">
        <v>6423</v>
      </c>
      <c r="AN19" s="17">
        <v>7300</v>
      </c>
      <c r="AO19" s="17">
        <f t="shared" si="14"/>
        <v>78646</v>
      </c>
      <c r="AP19" s="17">
        <v>5916</v>
      </c>
      <c r="AQ19" s="17">
        <v>4898</v>
      </c>
      <c r="AR19" s="17">
        <v>6658</v>
      </c>
      <c r="AS19" s="17">
        <v>6625</v>
      </c>
      <c r="AT19" s="17">
        <v>7552</v>
      </c>
      <c r="AU19" s="17">
        <v>7467</v>
      </c>
      <c r="AV19" s="17">
        <v>7720</v>
      </c>
      <c r="AW19" s="17">
        <v>7881</v>
      </c>
      <c r="AX19" s="17">
        <v>7978</v>
      </c>
      <c r="AY19" s="17">
        <v>8516</v>
      </c>
      <c r="AZ19" s="17">
        <v>8541</v>
      </c>
      <c r="BA19" s="17">
        <v>8493</v>
      </c>
      <c r="BB19" s="17">
        <f t="shared" si="15"/>
        <v>88245</v>
      </c>
      <c r="BC19" s="17">
        <v>7718</v>
      </c>
      <c r="BD19" s="17">
        <v>6985</v>
      </c>
      <c r="BE19" s="17">
        <v>8459</v>
      </c>
      <c r="BF19" s="17">
        <v>8381</v>
      </c>
      <c r="BG19" s="17">
        <v>8811</v>
      </c>
      <c r="BH19" s="17">
        <v>8276</v>
      </c>
      <c r="BI19" s="17">
        <v>8781</v>
      </c>
      <c r="BJ19" s="17">
        <v>9040</v>
      </c>
      <c r="BK19" s="17">
        <v>8779</v>
      </c>
      <c r="BL19" s="17">
        <v>9125</v>
      </c>
      <c r="BM19" s="17">
        <v>9278</v>
      </c>
      <c r="BN19" s="17">
        <v>9880</v>
      </c>
      <c r="BO19" s="17">
        <f t="shared" si="16"/>
        <v>103513</v>
      </c>
      <c r="BP19" s="17">
        <v>9330</v>
      </c>
      <c r="BQ19" s="17">
        <v>8361</v>
      </c>
      <c r="BR19" s="17">
        <v>8133</v>
      </c>
      <c r="BS19" s="17">
        <v>8355</v>
      </c>
      <c r="BT19" s="17">
        <v>8604</v>
      </c>
      <c r="BU19" s="17">
        <v>8713</v>
      </c>
      <c r="BV19" s="17">
        <v>9480</v>
      </c>
      <c r="BW19" s="17">
        <v>10393</v>
      </c>
      <c r="BX19" s="17">
        <v>10391</v>
      </c>
      <c r="BY19" s="17">
        <v>10599</v>
      </c>
      <c r="BZ19" s="17">
        <v>10521</v>
      </c>
      <c r="CA19" s="17">
        <v>10393</v>
      </c>
      <c r="CB19" s="17">
        <f t="shared" si="17"/>
        <v>113273</v>
      </c>
      <c r="CC19" s="17">
        <v>9785</v>
      </c>
      <c r="CD19" s="17">
        <v>8917</v>
      </c>
      <c r="CE19" s="17">
        <v>9967</v>
      </c>
      <c r="CF19" s="17">
        <v>10159</v>
      </c>
      <c r="CG19" s="17">
        <v>10349</v>
      </c>
      <c r="CH19" s="17">
        <v>10338</v>
      </c>
      <c r="CI19" s="17">
        <v>10865</v>
      </c>
      <c r="CJ19" s="17">
        <v>11692</v>
      </c>
      <c r="CK19" s="17">
        <v>11200</v>
      </c>
      <c r="CL19" s="17">
        <v>11518</v>
      </c>
      <c r="CM19" s="17">
        <v>11788</v>
      </c>
      <c r="CN19" s="17">
        <v>11703</v>
      </c>
      <c r="CO19" s="17">
        <f t="shared" si="18"/>
        <v>128281</v>
      </c>
      <c r="CP19" s="17">
        <v>10690</v>
      </c>
      <c r="CQ19" s="17">
        <v>10544</v>
      </c>
      <c r="CR19" s="17">
        <v>10886</v>
      </c>
      <c r="CS19" s="17">
        <v>9724</v>
      </c>
      <c r="CT19" s="17">
        <v>10503</v>
      </c>
      <c r="CU19" s="17">
        <v>10383</v>
      </c>
      <c r="CV19" s="17">
        <v>10610</v>
      </c>
      <c r="CW19" s="17">
        <v>3174</v>
      </c>
      <c r="CX19" s="17">
        <v>0</v>
      </c>
      <c r="CY19" s="17">
        <v>0</v>
      </c>
      <c r="CZ19" s="17">
        <v>0</v>
      </c>
      <c r="DA19" s="17">
        <v>4898</v>
      </c>
      <c r="DB19" s="17">
        <f t="shared" si="19"/>
        <v>81412</v>
      </c>
      <c r="DC19" s="17">
        <v>9822</v>
      </c>
      <c r="DD19" s="17">
        <v>9047</v>
      </c>
      <c r="DE19" s="17">
        <v>9625</v>
      </c>
      <c r="DF19" s="17">
        <v>9182</v>
      </c>
      <c r="DG19" s="17">
        <v>10085</v>
      </c>
      <c r="DH19" s="17">
        <v>10188</v>
      </c>
      <c r="DI19" s="17">
        <v>10858</v>
      </c>
      <c r="DJ19" s="17">
        <v>12163</v>
      </c>
      <c r="DK19" s="17">
        <v>11421</v>
      </c>
      <c r="DL19" s="17">
        <v>11066</v>
      </c>
      <c r="DM19" s="17">
        <v>10844</v>
      </c>
      <c r="DN19" s="17">
        <v>10881</v>
      </c>
      <c r="DO19" s="17">
        <f t="shared" si="20"/>
        <v>125182</v>
      </c>
      <c r="DP19" s="17">
        <v>10323</v>
      </c>
      <c r="DQ19" s="17">
        <v>9842</v>
      </c>
      <c r="DR19" s="17">
        <v>10687</v>
      </c>
      <c r="DS19" s="17">
        <v>10334</v>
      </c>
      <c r="DT19" s="17">
        <v>3627</v>
      </c>
      <c r="DU19" s="17">
        <v>10494</v>
      </c>
      <c r="DV19" s="17">
        <v>11291</v>
      </c>
      <c r="DW19" s="17">
        <v>12067</v>
      </c>
      <c r="DX19" s="17">
        <v>11513</v>
      </c>
      <c r="DY19" s="17">
        <v>11990</v>
      </c>
      <c r="DZ19" s="17">
        <v>10608</v>
      </c>
      <c r="EA19" s="17">
        <v>11139</v>
      </c>
      <c r="EB19" s="17">
        <f t="shared" si="21"/>
        <v>123915</v>
      </c>
      <c r="EC19" s="17">
        <v>10786</v>
      </c>
      <c r="ED19" s="17">
        <v>10342</v>
      </c>
      <c r="EE19" s="17">
        <v>11073</v>
      </c>
      <c r="EF19" s="17">
        <v>10584</v>
      </c>
      <c r="EG19" s="17">
        <v>11669</v>
      </c>
      <c r="EH19" s="17">
        <v>11346</v>
      </c>
      <c r="EI19" s="17">
        <v>19250</v>
      </c>
      <c r="EJ19" s="17">
        <v>13412</v>
      </c>
      <c r="EK19" s="17">
        <v>12951</v>
      </c>
      <c r="EL19" s="17">
        <v>12901</v>
      </c>
      <c r="EM19" s="17">
        <v>12520</v>
      </c>
      <c r="EN19" s="17">
        <v>12729</v>
      </c>
      <c r="EO19" s="17">
        <f t="shared" si="22"/>
        <v>149563</v>
      </c>
      <c r="EP19" s="17">
        <v>12107</v>
      </c>
      <c r="EQ19" s="17">
        <v>11150</v>
      </c>
      <c r="ER19" s="17">
        <v>12046</v>
      </c>
      <c r="ES19" s="17">
        <v>12022</v>
      </c>
      <c r="ET19" s="17">
        <v>12674</v>
      </c>
      <c r="EU19" s="17">
        <v>11944</v>
      </c>
      <c r="EV19" s="17">
        <v>13093</v>
      </c>
      <c r="EW19" s="17">
        <v>14281</v>
      </c>
      <c r="EX19" s="17">
        <v>13390</v>
      </c>
      <c r="EY19" s="17">
        <v>13404</v>
      </c>
      <c r="EZ19" s="17">
        <v>13292</v>
      </c>
      <c r="FA19" s="17">
        <v>13828</v>
      </c>
      <c r="FB19" s="17">
        <f t="shared" si="23"/>
        <v>153231</v>
      </c>
      <c r="FC19" s="17">
        <v>12512</v>
      </c>
      <c r="FD19" s="17">
        <v>11796</v>
      </c>
      <c r="FE19" s="17">
        <v>12878</v>
      </c>
      <c r="FF19" s="17">
        <v>11901</v>
      </c>
      <c r="FG19" s="17">
        <v>13082</v>
      </c>
      <c r="FH19" s="17">
        <v>12566</v>
      </c>
      <c r="FI19" s="17">
        <v>13815</v>
      </c>
      <c r="FJ19" s="17">
        <v>17348</v>
      </c>
      <c r="FK19" s="17">
        <v>13738</v>
      </c>
      <c r="FL19" s="17">
        <v>14293</v>
      </c>
      <c r="FM19" s="17">
        <v>13830</v>
      </c>
      <c r="FN19" s="17">
        <v>14015</v>
      </c>
      <c r="FO19" s="17"/>
      <c r="FP19" s="17">
        <v>12318</v>
      </c>
      <c r="FQ19" s="17">
        <v>12047</v>
      </c>
      <c r="FR19" s="16">
        <v>9282</v>
      </c>
      <c r="FS19" s="16">
        <v>3579</v>
      </c>
      <c r="FT19" s="17">
        <v>5300</v>
      </c>
      <c r="FU19" s="17">
        <v>8687</v>
      </c>
      <c r="FV19" s="17">
        <v>10568</v>
      </c>
      <c r="FW19" s="17">
        <v>11961</v>
      </c>
      <c r="FX19" s="17">
        <v>12293</v>
      </c>
      <c r="FY19" s="17">
        <v>13801</v>
      </c>
      <c r="FZ19" s="17">
        <v>13910</v>
      </c>
      <c r="GA19" s="107">
        <v>12107</v>
      </c>
      <c r="GB19" s="17"/>
      <c r="GC19" s="17">
        <v>13501</v>
      </c>
      <c r="GD19" s="139">
        <v>11235</v>
      </c>
      <c r="GE19" s="16">
        <v>11986</v>
      </c>
      <c r="GF19" s="16">
        <v>12798</v>
      </c>
      <c r="GG19" s="17">
        <v>13904</v>
      </c>
      <c r="GH19" s="17">
        <v>14081</v>
      </c>
      <c r="GI19" s="17">
        <v>14784</v>
      </c>
      <c r="GJ19" s="17">
        <v>15128</v>
      </c>
      <c r="GK19" s="17">
        <v>14498</v>
      </c>
      <c r="GL19" s="17">
        <v>14852</v>
      </c>
      <c r="GM19" s="17">
        <v>14391</v>
      </c>
      <c r="GN19" s="17">
        <v>15007</v>
      </c>
      <c r="GO19" s="17"/>
      <c r="GP19" s="17">
        <v>13053</v>
      </c>
      <c r="GQ19" s="139">
        <v>12504</v>
      </c>
      <c r="GR19" s="16"/>
      <c r="GS19" s="16"/>
      <c r="GT19" s="17"/>
      <c r="GU19" s="17"/>
      <c r="GV19" s="17"/>
      <c r="GW19" s="17"/>
      <c r="GX19" s="17"/>
      <c r="GY19" s="17"/>
      <c r="GZ19" s="17"/>
      <c r="HA19" s="17"/>
      <c r="HB19" s="17"/>
    </row>
    <row r="20" spans="2:210" ht="15" x14ac:dyDescent="0.25">
      <c r="B20" s="13" t="s">
        <v>34</v>
      </c>
      <c r="C20" s="14">
        <f>SUM(C21:C22)</f>
        <v>0</v>
      </c>
      <c r="D20" s="14">
        <f t="shared" ref="D20:N20" si="62">SUM(D21:D22)</f>
        <v>0</v>
      </c>
      <c r="E20" s="14">
        <f t="shared" si="62"/>
        <v>0</v>
      </c>
      <c r="F20" s="14">
        <f t="shared" si="62"/>
        <v>0</v>
      </c>
      <c r="G20" s="14">
        <f t="shared" si="62"/>
        <v>0</v>
      </c>
      <c r="H20" s="14">
        <f t="shared" si="62"/>
        <v>0</v>
      </c>
      <c r="I20" s="14">
        <f t="shared" si="62"/>
        <v>0</v>
      </c>
      <c r="J20" s="14">
        <f t="shared" si="62"/>
        <v>0</v>
      </c>
      <c r="K20" s="14">
        <f t="shared" si="62"/>
        <v>0</v>
      </c>
      <c r="L20" s="14">
        <f t="shared" si="62"/>
        <v>0</v>
      </c>
      <c r="M20" s="14">
        <f t="shared" si="62"/>
        <v>0</v>
      </c>
      <c r="N20" s="14">
        <f t="shared" si="62"/>
        <v>12469</v>
      </c>
      <c r="O20" s="14">
        <f t="shared" si="12"/>
        <v>12469</v>
      </c>
      <c r="P20" s="14">
        <f>SUM(P21:P22)</f>
        <v>13844</v>
      </c>
      <c r="Q20" s="14">
        <f t="shared" ref="Q20:AA20" si="63">SUM(Q21:Q22)</f>
        <v>12926</v>
      </c>
      <c r="R20" s="14">
        <f t="shared" si="63"/>
        <v>13746</v>
      </c>
      <c r="S20" s="14">
        <f t="shared" si="63"/>
        <v>14085</v>
      </c>
      <c r="T20" s="14">
        <f t="shared" si="63"/>
        <v>15002</v>
      </c>
      <c r="U20" s="14">
        <f t="shared" si="63"/>
        <v>15303</v>
      </c>
      <c r="V20" s="14">
        <f t="shared" si="63"/>
        <v>16871</v>
      </c>
      <c r="W20" s="14">
        <f t="shared" si="63"/>
        <v>17672</v>
      </c>
      <c r="X20" s="14">
        <f t="shared" si="63"/>
        <v>15986</v>
      </c>
      <c r="Y20" s="14">
        <f t="shared" si="63"/>
        <v>16211</v>
      </c>
      <c r="Z20" s="14">
        <f t="shared" si="63"/>
        <v>15547</v>
      </c>
      <c r="AA20" s="14">
        <f t="shared" si="63"/>
        <v>16596</v>
      </c>
      <c r="AB20" s="14">
        <f t="shared" si="13"/>
        <v>183789</v>
      </c>
      <c r="AC20" s="14">
        <f>SUM(AC21:AC22)</f>
        <v>15585</v>
      </c>
      <c r="AD20" s="14">
        <f t="shared" ref="AD20:AN20" si="64">SUM(AD21:AD22)</f>
        <v>14438</v>
      </c>
      <c r="AE20" s="14">
        <f t="shared" si="64"/>
        <v>15776</v>
      </c>
      <c r="AF20" s="14">
        <f t="shared" si="64"/>
        <v>14914</v>
      </c>
      <c r="AG20" s="14">
        <f t="shared" si="64"/>
        <v>15602</v>
      </c>
      <c r="AH20" s="14">
        <f t="shared" si="64"/>
        <v>15594</v>
      </c>
      <c r="AI20" s="14">
        <f t="shared" si="64"/>
        <v>17686</v>
      </c>
      <c r="AJ20" s="14">
        <f t="shared" si="64"/>
        <v>19019</v>
      </c>
      <c r="AK20" s="14">
        <f t="shared" si="64"/>
        <v>17833</v>
      </c>
      <c r="AL20" s="14">
        <f t="shared" si="64"/>
        <v>18341</v>
      </c>
      <c r="AM20" s="14">
        <f t="shared" si="64"/>
        <v>14806</v>
      </c>
      <c r="AN20" s="14">
        <f t="shared" si="64"/>
        <v>18727</v>
      </c>
      <c r="AO20" s="14">
        <f t="shared" si="14"/>
        <v>198321</v>
      </c>
      <c r="AP20" s="14">
        <f>SUM(AP21:AP22)</f>
        <v>17411</v>
      </c>
      <c r="AQ20" s="14">
        <f t="shared" ref="AQ20:BA20" si="65">SUM(AQ21:AQ22)</f>
        <v>14530</v>
      </c>
      <c r="AR20" s="14">
        <f t="shared" si="65"/>
        <v>17323</v>
      </c>
      <c r="AS20" s="14">
        <f t="shared" si="65"/>
        <v>17139</v>
      </c>
      <c r="AT20" s="14">
        <f t="shared" si="65"/>
        <v>18726</v>
      </c>
      <c r="AU20" s="14">
        <f t="shared" si="65"/>
        <v>18986</v>
      </c>
      <c r="AV20" s="14">
        <f t="shared" si="65"/>
        <v>21012</v>
      </c>
      <c r="AW20" s="14">
        <f t="shared" si="65"/>
        <v>21656</v>
      </c>
      <c r="AX20" s="14">
        <f t="shared" si="65"/>
        <v>19782</v>
      </c>
      <c r="AY20" s="14">
        <f t="shared" si="65"/>
        <v>20746</v>
      </c>
      <c r="AZ20" s="14">
        <f t="shared" si="65"/>
        <v>19488</v>
      </c>
      <c r="BA20" s="14">
        <f t="shared" si="65"/>
        <v>20797</v>
      </c>
      <c r="BB20" s="14">
        <f t="shared" si="15"/>
        <v>227596</v>
      </c>
      <c r="BC20" s="14">
        <f>SUM(BC21:BC22)</f>
        <v>18674</v>
      </c>
      <c r="BD20" s="14">
        <f t="shared" ref="BD20:BN20" si="66">SUM(BD21:BD22)</f>
        <v>15564</v>
      </c>
      <c r="BE20" s="14">
        <f t="shared" si="66"/>
        <v>18266</v>
      </c>
      <c r="BF20" s="14">
        <f t="shared" si="66"/>
        <v>19794</v>
      </c>
      <c r="BG20" s="14">
        <f t="shared" si="66"/>
        <v>20889</v>
      </c>
      <c r="BH20" s="14">
        <f t="shared" si="66"/>
        <v>21394</v>
      </c>
      <c r="BI20" s="14">
        <f t="shared" si="66"/>
        <v>23383</v>
      </c>
      <c r="BJ20" s="14">
        <f t="shared" si="66"/>
        <v>23826</v>
      </c>
      <c r="BK20" s="14">
        <f t="shared" si="66"/>
        <v>21571</v>
      </c>
      <c r="BL20" s="14">
        <f t="shared" si="66"/>
        <v>21860</v>
      </c>
      <c r="BM20" s="14">
        <f t="shared" si="66"/>
        <v>21596</v>
      </c>
      <c r="BN20" s="14">
        <f t="shared" si="66"/>
        <v>22887</v>
      </c>
      <c r="BO20" s="14">
        <f t="shared" si="16"/>
        <v>249704</v>
      </c>
      <c r="BP20" s="14">
        <f>SUM(BP21:BP22)</f>
        <v>22066</v>
      </c>
      <c r="BQ20" s="14">
        <f t="shared" ref="BQ20:CA20" si="67">SUM(BQ21:BQ22)</f>
        <v>19601</v>
      </c>
      <c r="BR20" s="14">
        <f t="shared" si="67"/>
        <v>18147</v>
      </c>
      <c r="BS20" s="14">
        <f t="shared" si="67"/>
        <v>19801</v>
      </c>
      <c r="BT20" s="14">
        <f t="shared" si="67"/>
        <v>20375</v>
      </c>
      <c r="BU20" s="14">
        <f t="shared" si="67"/>
        <v>20631</v>
      </c>
      <c r="BV20" s="14">
        <f t="shared" si="67"/>
        <v>22915</v>
      </c>
      <c r="BW20" s="14">
        <f t="shared" si="67"/>
        <v>25336</v>
      </c>
      <c r="BX20" s="14">
        <f t="shared" si="67"/>
        <v>23729</v>
      </c>
      <c r="BY20" s="14">
        <f t="shared" si="67"/>
        <v>23750</v>
      </c>
      <c r="BZ20" s="14">
        <f t="shared" si="67"/>
        <v>23719</v>
      </c>
      <c r="CA20" s="14">
        <f t="shared" si="67"/>
        <v>24884</v>
      </c>
      <c r="CB20" s="14">
        <f t="shared" si="17"/>
        <v>264954</v>
      </c>
      <c r="CC20" s="14">
        <f>SUM(CC21:CC22)</f>
        <v>23776</v>
      </c>
      <c r="CD20" s="14">
        <f t="shared" ref="CD20:CN20" si="68">SUM(CD21:CD22)</f>
        <v>20557</v>
      </c>
      <c r="CE20" s="14">
        <f t="shared" si="68"/>
        <v>22993</v>
      </c>
      <c r="CF20" s="14">
        <f t="shared" si="68"/>
        <v>22539</v>
      </c>
      <c r="CG20" s="14">
        <f t="shared" si="68"/>
        <v>24390</v>
      </c>
      <c r="CH20" s="14">
        <f t="shared" si="68"/>
        <v>23739</v>
      </c>
      <c r="CI20" s="14">
        <f t="shared" si="68"/>
        <v>26583</v>
      </c>
      <c r="CJ20" s="14">
        <f t="shared" si="68"/>
        <v>28107</v>
      </c>
      <c r="CK20" s="14">
        <f t="shared" si="68"/>
        <v>25656</v>
      </c>
      <c r="CL20" s="14">
        <f t="shared" si="68"/>
        <v>26070</v>
      </c>
      <c r="CM20" s="14">
        <f t="shared" si="68"/>
        <v>26348</v>
      </c>
      <c r="CN20" s="14">
        <f t="shared" si="68"/>
        <v>27329</v>
      </c>
      <c r="CO20" s="14">
        <f t="shared" si="18"/>
        <v>298087</v>
      </c>
      <c r="CP20" s="14">
        <f>SUM(CP21:CP22)</f>
        <v>25514</v>
      </c>
      <c r="CQ20" s="14">
        <f t="shared" ref="CQ20:DA20" si="69">SUM(CQ21:CQ22)</f>
        <v>23341</v>
      </c>
      <c r="CR20" s="14">
        <f t="shared" si="69"/>
        <v>25539</v>
      </c>
      <c r="CS20" s="14">
        <f t="shared" si="69"/>
        <v>24545</v>
      </c>
      <c r="CT20" s="14">
        <f t="shared" si="69"/>
        <v>25645</v>
      </c>
      <c r="CU20" s="14">
        <f t="shared" si="69"/>
        <v>25576</v>
      </c>
      <c r="CV20" s="14">
        <f t="shared" si="69"/>
        <v>28241</v>
      </c>
      <c r="CW20" s="14">
        <f t="shared" si="69"/>
        <v>29414</v>
      </c>
      <c r="CX20" s="14">
        <f t="shared" si="69"/>
        <v>26802</v>
      </c>
      <c r="CY20" s="14">
        <f t="shared" si="69"/>
        <v>27123</v>
      </c>
      <c r="CZ20" s="14">
        <f t="shared" si="69"/>
        <v>25903</v>
      </c>
      <c r="DA20" s="14">
        <f t="shared" si="69"/>
        <v>28348</v>
      </c>
      <c r="DB20" s="14">
        <f t="shared" si="19"/>
        <v>315991</v>
      </c>
      <c r="DC20" s="14">
        <v>26700</v>
      </c>
      <c r="DD20" s="14">
        <v>24016</v>
      </c>
      <c r="DE20" s="14">
        <v>24495</v>
      </c>
      <c r="DF20" s="14">
        <v>24551</v>
      </c>
      <c r="DG20" s="14">
        <v>27592</v>
      </c>
      <c r="DH20" s="14">
        <v>26622</v>
      </c>
      <c r="DI20" s="14">
        <v>29405</v>
      </c>
      <c r="DJ20" s="14">
        <v>31864</v>
      </c>
      <c r="DK20" s="14">
        <v>28389</v>
      </c>
      <c r="DL20" s="14">
        <v>28381</v>
      </c>
      <c r="DM20" s="14">
        <v>27537</v>
      </c>
      <c r="DN20" s="14">
        <v>29494</v>
      </c>
      <c r="DO20" s="14">
        <f t="shared" si="20"/>
        <v>329046</v>
      </c>
      <c r="DP20" s="14">
        <v>29615</v>
      </c>
      <c r="DQ20" s="14">
        <v>27859</v>
      </c>
      <c r="DR20" s="14">
        <v>29934</v>
      </c>
      <c r="DS20" s="14">
        <v>29227</v>
      </c>
      <c r="DT20" s="14">
        <v>29695</v>
      </c>
      <c r="DU20" s="14">
        <v>29009</v>
      </c>
      <c r="DV20" s="14">
        <v>32314</v>
      </c>
      <c r="DW20" s="14">
        <v>31852</v>
      </c>
      <c r="DX20" s="14">
        <f t="shared" ref="DX20:EC20" si="70">+DX21+DX22</f>
        <v>29197</v>
      </c>
      <c r="DY20" s="14">
        <f t="shared" si="70"/>
        <v>30630</v>
      </c>
      <c r="DZ20" s="14">
        <f t="shared" si="70"/>
        <v>28959</v>
      </c>
      <c r="EA20" s="14">
        <f t="shared" si="70"/>
        <v>31521</v>
      </c>
      <c r="EB20" s="14">
        <f t="shared" si="70"/>
        <v>359812</v>
      </c>
      <c r="EC20" s="14">
        <f t="shared" si="70"/>
        <v>30530</v>
      </c>
      <c r="ED20" s="14">
        <v>27423</v>
      </c>
      <c r="EE20" s="14">
        <f>SUM(EE21:EE22)</f>
        <v>28910</v>
      </c>
      <c r="EF20" s="14">
        <f>SUM(EF21:EF22)</f>
        <v>28505</v>
      </c>
      <c r="EG20" s="14">
        <f>SUM(EG21:EG22)</f>
        <v>30790</v>
      </c>
      <c r="EH20" s="14">
        <f>SUM(EH21:EH22)</f>
        <v>30594</v>
      </c>
      <c r="EI20" s="14">
        <f t="shared" ref="EI20:EN20" si="71">SUM(EI21:EI22)</f>
        <v>41957</v>
      </c>
      <c r="EJ20" s="14">
        <f t="shared" si="71"/>
        <v>35026</v>
      </c>
      <c r="EK20" s="14">
        <f t="shared" si="71"/>
        <v>31936</v>
      </c>
      <c r="EL20" s="14">
        <f t="shared" si="71"/>
        <v>32522</v>
      </c>
      <c r="EM20" s="14">
        <f t="shared" si="71"/>
        <v>31112</v>
      </c>
      <c r="EN20" s="14">
        <f t="shared" si="71"/>
        <v>34961</v>
      </c>
      <c r="EO20" s="14">
        <f t="shared" si="22"/>
        <v>384266</v>
      </c>
      <c r="EP20" s="14">
        <f>+SUM(EP21:EP22)</f>
        <v>32501</v>
      </c>
      <c r="EQ20" s="14">
        <f>+SUM(EQ21:EQ22)</f>
        <v>29789</v>
      </c>
      <c r="ER20" s="14">
        <f t="shared" ref="ER20:FA20" si="72">SUM(ER21:ER22)</f>
        <v>31986</v>
      </c>
      <c r="ES20" s="14">
        <f t="shared" si="72"/>
        <v>32796</v>
      </c>
      <c r="ET20" s="14">
        <f t="shared" si="72"/>
        <v>34114</v>
      </c>
      <c r="EU20" s="14">
        <f t="shared" si="72"/>
        <v>33805</v>
      </c>
      <c r="EV20" s="14">
        <f t="shared" si="72"/>
        <v>39467</v>
      </c>
      <c r="EW20" s="14">
        <f t="shared" si="72"/>
        <v>41055</v>
      </c>
      <c r="EX20" s="14">
        <f t="shared" si="72"/>
        <v>36597</v>
      </c>
      <c r="EY20" s="14">
        <f t="shared" si="72"/>
        <v>38638</v>
      </c>
      <c r="EZ20" s="14">
        <f t="shared" si="72"/>
        <v>35909</v>
      </c>
      <c r="FA20" s="14">
        <f t="shared" si="72"/>
        <v>41846</v>
      </c>
      <c r="FB20" s="14">
        <f t="shared" si="23"/>
        <v>428503</v>
      </c>
      <c r="FC20" s="14">
        <f>+SUM(FC21:FC22)</f>
        <v>34894</v>
      </c>
      <c r="FD20" s="14">
        <f>+SUM(FD21:FD22)</f>
        <v>29205</v>
      </c>
      <c r="FE20" s="14">
        <f t="shared" ref="FE20:FK20" si="73">SUM(FE21:FE22)</f>
        <v>32623</v>
      </c>
      <c r="FF20" s="14">
        <f t="shared" si="73"/>
        <v>31324</v>
      </c>
      <c r="FG20" s="14">
        <f t="shared" si="73"/>
        <v>34488</v>
      </c>
      <c r="FH20" s="14">
        <f t="shared" si="73"/>
        <v>32880</v>
      </c>
      <c r="FI20" s="14">
        <f t="shared" si="73"/>
        <v>37956</v>
      </c>
      <c r="FJ20" s="14">
        <f t="shared" si="73"/>
        <v>42812</v>
      </c>
      <c r="FK20" s="14">
        <f t="shared" si="73"/>
        <v>35317</v>
      </c>
      <c r="FL20" s="14">
        <v>35771</v>
      </c>
      <c r="FM20" s="14">
        <v>34748</v>
      </c>
      <c r="FN20" s="14">
        <v>38712</v>
      </c>
      <c r="FO20" s="14">
        <f t="shared" si="60"/>
        <v>420730</v>
      </c>
      <c r="FP20" s="14">
        <v>36633</v>
      </c>
      <c r="FQ20" s="14">
        <v>34313</v>
      </c>
      <c r="FR20" s="14">
        <v>24918</v>
      </c>
      <c r="FS20" s="14">
        <v>8571</v>
      </c>
      <c r="FT20" s="14">
        <v>14313</v>
      </c>
      <c r="FU20" s="14">
        <v>21557</v>
      </c>
      <c r="FV20" s="14">
        <v>33433</v>
      </c>
      <c r="FW20" s="14">
        <v>33685</v>
      </c>
      <c r="FX20" s="14">
        <v>38158</v>
      </c>
      <c r="FY20" s="14">
        <v>41460</v>
      </c>
      <c r="FZ20" s="14">
        <v>42968</v>
      </c>
      <c r="GA20" s="104">
        <f>SUM(GA21:GA22)</f>
        <v>43441</v>
      </c>
      <c r="GB20" s="14">
        <f t="shared" si="61"/>
        <v>373450</v>
      </c>
      <c r="GC20" s="14">
        <f>GC21+GC22</f>
        <v>42725</v>
      </c>
      <c r="GD20" s="130">
        <v>28359</v>
      </c>
      <c r="GE20" s="14">
        <v>39597</v>
      </c>
      <c r="GF20" s="14">
        <v>39119</v>
      </c>
      <c r="GG20" s="14">
        <v>43147</v>
      </c>
      <c r="GH20" s="14">
        <v>43869</v>
      </c>
      <c r="GI20" s="14">
        <v>47565</v>
      </c>
      <c r="GJ20" s="14">
        <v>50267</v>
      </c>
      <c r="GK20" s="14">
        <v>46369</v>
      </c>
      <c r="GL20" s="14">
        <v>49390</v>
      </c>
      <c r="GM20" s="14">
        <v>46079</v>
      </c>
      <c r="GN20" s="14">
        <v>49522</v>
      </c>
      <c r="GO20" s="14">
        <f>+SUM(GC20:GN20)</f>
        <v>526008</v>
      </c>
      <c r="GP20" s="14">
        <v>44961</v>
      </c>
      <c r="GQ20" s="130">
        <v>41959</v>
      </c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>
        <f>+SUM(GP20:HA20)</f>
        <v>86920</v>
      </c>
    </row>
    <row r="21" spans="2:210" x14ac:dyDescent="0.2">
      <c r="B21" s="15" t="s">
        <v>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7390</v>
      </c>
      <c r="O21" s="16">
        <f t="shared" si="12"/>
        <v>7390</v>
      </c>
      <c r="P21" s="16">
        <v>8082</v>
      </c>
      <c r="Q21" s="16">
        <v>7675</v>
      </c>
      <c r="R21" s="16">
        <v>8085</v>
      </c>
      <c r="S21" s="16">
        <v>8359</v>
      </c>
      <c r="T21" s="16">
        <v>9003</v>
      </c>
      <c r="U21" s="16">
        <v>9153</v>
      </c>
      <c r="V21" s="16">
        <v>10331</v>
      </c>
      <c r="W21" s="16">
        <v>10514</v>
      </c>
      <c r="X21" s="16">
        <v>9139</v>
      </c>
      <c r="Y21" s="16">
        <v>9056</v>
      </c>
      <c r="Z21" s="16">
        <v>8536</v>
      </c>
      <c r="AA21" s="16">
        <v>9520</v>
      </c>
      <c r="AB21" s="16">
        <f t="shared" si="13"/>
        <v>107453</v>
      </c>
      <c r="AC21" s="16">
        <v>8826</v>
      </c>
      <c r="AD21" s="16">
        <v>8011</v>
      </c>
      <c r="AE21" s="16">
        <v>8806</v>
      </c>
      <c r="AF21" s="16">
        <v>8625</v>
      </c>
      <c r="AG21" s="16">
        <v>9029</v>
      </c>
      <c r="AH21" s="16">
        <v>8687</v>
      </c>
      <c r="AI21" s="16">
        <v>10281</v>
      </c>
      <c r="AJ21" s="16">
        <v>10768</v>
      </c>
      <c r="AK21" s="16">
        <v>9707</v>
      </c>
      <c r="AL21" s="16">
        <v>9969</v>
      </c>
      <c r="AM21" s="16">
        <v>7814</v>
      </c>
      <c r="AN21" s="16">
        <v>10513</v>
      </c>
      <c r="AO21" s="16">
        <f t="shared" si="14"/>
        <v>111036</v>
      </c>
      <c r="AP21" s="16">
        <v>9982</v>
      </c>
      <c r="AQ21" s="16">
        <v>8457</v>
      </c>
      <c r="AR21" s="16">
        <v>9618</v>
      </c>
      <c r="AS21" s="16">
        <v>9670</v>
      </c>
      <c r="AT21" s="16">
        <v>10432</v>
      </c>
      <c r="AU21" s="16">
        <v>10387</v>
      </c>
      <c r="AV21" s="16">
        <v>12152</v>
      </c>
      <c r="AW21" s="16">
        <v>12631</v>
      </c>
      <c r="AX21" s="16">
        <v>10801</v>
      </c>
      <c r="AY21" s="16">
        <v>11304</v>
      </c>
      <c r="AZ21" s="16">
        <v>9928</v>
      </c>
      <c r="BA21" s="16">
        <v>11480</v>
      </c>
      <c r="BB21" s="16">
        <f t="shared" si="15"/>
        <v>126842</v>
      </c>
      <c r="BC21" s="16">
        <v>10505</v>
      </c>
      <c r="BD21" s="16">
        <v>8312</v>
      </c>
      <c r="BE21" s="16">
        <v>9568</v>
      </c>
      <c r="BF21" s="16">
        <v>10989</v>
      </c>
      <c r="BG21" s="16">
        <v>11331</v>
      </c>
      <c r="BH21" s="16">
        <v>12268</v>
      </c>
      <c r="BI21" s="16">
        <v>13685</v>
      </c>
      <c r="BJ21" s="16">
        <v>13880</v>
      </c>
      <c r="BK21" s="16">
        <v>11865</v>
      </c>
      <c r="BL21" s="16">
        <v>11814</v>
      </c>
      <c r="BM21" s="16">
        <v>11432</v>
      </c>
      <c r="BN21" s="16">
        <v>12085</v>
      </c>
      <c r="BO21" s="16">
        <f t="shared" si="16"/>
        <v>137734</v>
      </c>
      <c r="BP21" s="16">
        <v>12043</v>
      </c>
      <c r="BQ21" s="16">
        <v>10751</v>
      </c>
      <c r="BR21" s="16">
        <v>9476</v>
      </c>
      <c r="BS21" s="16">
        <v>10792</v>
      </c>
      <c r="BT21" s="16">
        <v>11210</v>
      </c>
      <c r="BU21" s="16">
        <v>11338</v>
      </c>
      <c r="BV21" s="16">
        <v>12885</v>
      </c>
      <c r="BW21" s="16">
        <v>14248</v>
      </c>
      <c r="BX21" s="16">
        <v>12557</v>
      </c>
      <c r="BY21" s="16">
        <v>12457</v>
      </c>
      <c r="BZ21" s="16">
        <v>12256</v>
      </c>
      <c r="CA21" s="16">
        <v>13575</v>
      </c>
      <c r="CB21" s="16">
        <f t="shared" si="17"/>
        <v>143588</v>
      </c>
      <c r="CC21" s="16">
        <v>13295</v>
      </c>
      <c r="CD21" s="16">
        <v>11148</v>
      </c>
      <c r="CE21" s="16">
        <v>12561</v>
      </c>
      <c r="CF21" s="16">
        <v>12036</v>
      </c>
      <c r="CG21" s="16">
        <v>13512</v>
      </c>
      <c r="CH21" s="16">
        <v>13040</v>
      </c>
      <c r="CI21" s="16">
        <v>15151</v>
      </c>
      <c r="CJ21" s="16">
        <v>15800</v>
      </c>
      <c r="CK21" s="16">
        <v>13888</v>
      </c>
      <c r="CL21" s="16">
        <v>13951</v>
      </c>
      <c r="CM21" s="16">
        <v>13909</v>
      </c>
      <c r="CN21" s="16">
        <v>14968</v>
      </c>
      <c r="CO21" s="16">
        <f t="shared" si="18"/>
        <v>163259</v>
      </c>
      <c r="CP21" s="16">
        <v>14278</v>
      </c>
      <c r="CQ21" s="16">
        <v>12491</v>
      </c>
      <c r="CR21" s="16">
        <v>14196</v>
      </c>
      <c r="CS21" s="16">
        <v>14141</v>
      </c>
      <c r="CT21" s="16">
        <v>14573</v>
      </c>
      <c r="CU21" s="16">
        <v>14282</v>
      </c>
      <c r="CV21" s="16">
        <v>16397</v>
      </c>
      <c r="CW21" s="16">
        <v>17243</v>
      </c>
      <c r="CX21" s="16">
        <v>14838</v>
      </c>
      <c r="CY21" s="16">
        <v>15250</v>
      </c>
      <c r="CZ21" s="16">
        <v>13845</v>
      </c>
      <c r="DA21" s="16">
        <v>16655</v>
      </c>
      <c r="DB21" s="16">
        <f t="shared" si="19"/>
        <v>178189</v>
      </c>
      <c r="DC21" s="16">
        <v>15915</v>
      </c>
      <c r="DD21" s="16">
        <v>14131</v>
      </c>
      <c r="DE21" s="16">
        <v>14080</v>
      </c>
      <c r="DF21" s="16">
        <v>14503</v>
      </c>
      <c r="DG21" s="16">
        <v>16334</v>
      </c>
      <c r="DH21" s="16">
        <v>15297</v>
      </c>
      <c r="DI21" s="16">
        <v>17478</v>
      </c>
      <c r="DJ21" s="16">
        <v>18339</v>
      </c>
      <c r="DK21" s="16">
        <v>15606</v>
      </c>
      <c r="DL21" s="16">
        <v>15684</v>
      </c>
      <c r="DM21" s="16">
        <v>15107</v>
      </c>
      <c r="DN21" s="16">
        <v>17038</v>
      </c>
      <c r="DO21" s="16">
        <f t="shared" si="20"/>
        <v>189512</v>
      </c>
      <c r="DP21" s="16">
        <v>17671</v>
      </c>
      <c r="DQ21" s="16">
        <v>16425</v>
      </c>
      <c r="DR21" s="16">
        <v>17752</v>
      </c>
      <c r="DS21" s="16">
        <v>17466</v>
      </c>
      <c r="DT21" s="16">
        <v>17558</v>
      </c>
      <c r="DU21" s="16">
        <v>17482</v>
      </c>
      <c r="DV21" s="16">
        <v>20026</v>
      </c>
      <c r="DW21" s="16">
        <v>19222</v>
      </c>
      <c r="DX21" s="16">
        <v>16975</v>
      </c>
      <c r="DY21" s="16">
        <v>17790</v>
      </c>
      <c r="DZ21" s="16">
        <v>17091</v>
      </c>
      <c r="EA21" s="16">
        <v>18832</v>
      </c>
      <c r="EB21" s="16">
        <f t="shared" si="21"/>
        <v>214290</v>
      </c>
      <c r="EC21" s="16">
        <v>18628</v>
      </c>
      <c r="ED21" s="16">
        <v>16448</v>
      </c>
      <c r="EE21" s="16">
        <v>17144</v>
      </c>
      <c r="EF21" s="16">
        <v>17529</v>
      </c>
      <c r="EG21" s="16">
        <v>18617</v>
      </c>
      <c r="EH21" s="16">
        <v>18709</v>
      </c>
      <c r="EI21" s="16">
        <v>21651</v>
      </c>
      <c r="EJ21" s="16">
        <v>20602</v>
      </c>
      <c r="EK21" s="16">
        <v>18136</v>
      </c>
      <c r="EL21" s="16">
        <v>18471</v>
      </c>
      <c r="EM21" s="16">
        <v>17699</v>
      </c>
      <c r="EN21" s="16">
        <v>20987</v>
      </c>
      <c r="EO21" s="16">
        <f t="shared" si="22"/>
        <v>224621</v>
      </c>
      <c r="EP21" s="16">
        <v>19785</v>
      </c>
      <c r="EQ21" s="16">
        <v>18333</v>
      </c>
      <c r="ER21" s="16">
        <v>19267</v>
      </c>
      <c r="ES21" s="16">
        <v>19835</v>
      </c>
      <c r="ET21" s="16">
        <v>19834</v>
      </c>
      <c r="EU21" s="16">
        <v>18635</v>
      </c>
      <c r="EV21" s="16">
        <v>23302</v>
      </c>
      <c r="EW21" s="16">
        <v>24553</v>
      </c>
      <c r="EX21" s="16">
        <v>21719</v>
      </c>
      <c r="EY21" s="16">
        <v>22727</v>
      </c>
      <c r="EZ21" s="16">
        <v>20576</v>
      </c>
      <c r="FA21" s="16">
        <v>25827</v>
      </c>
      <c r="FB21" s="16">
        <f t="shared" si="23"/>
        <v>254393</v>
      </c>
      <c r="FC21" s="16">
        <v>21757</v>
      </c>
      <c r="FD21" s="16">
        <v>17387</v>
      </c>
      <c r="FE21" s="16">
        <v>19613</v>
      </c>
      <c r="FF21" s="16">
        <v>19209</v>
      </c>
      <c r="FG21" s="16">
        <v>20941</v>
      </c>
      <c r="FH21" s="16">
        <v>19818</v>
      </c>
      <c r="FI21" s="16">
        <v>23391</v>
      </c>
      <c r="FJ21" s="16">
        <v>24845</v>
      </c>
      <c r="FK21" s="16">
        <v>21097</v>
      </c>
      <c r="FL21" s="16">
        <v>20960</v>
      </c>
      <c r="FM21" s="16">
        <v>20360</v>
      </c>
      <c r="FN21" s="16">
        <v>23559</v>
      </c>
      <c r="FO21" s="16"/>
      <c r="FP21" s="16">
        <v>23502</v>
      </c>
      <c r="FQ21" s="16">
        <v>21823</v>
      </c>
      <c r="FR21" s="16">
        <v>15088</v>
      </c>
      <c r="FS21" s="16">
        <v>4705</v>
      </c>
      <c r="FT21" s="2">
        <v>8486</v>
      </c>
      <c r="FU21" s="16">
        <v>13834</v>
      </c>
      <c r="FV21" s="16">
        <v>21314</v>
      </c>
      <c r="FW21" s="16">
        <v>20702</v>
      </c>
      <c r="FX21" s="16">
        <v>24335</v>
      </c>
      <c r="FY21" s="16">
        <v>26569</v>
      </c>
      <c r="FZ21" s="16">
        <v>27839</v>
      </c>
      <c r="GA21" s="106">
        <v>29965</v>
      </c>
      <c r="GB21" s="16"/>
      <c r="GC21" s="16">
        <v>28625</v>
      </c>
      <c r="GD21" s="136">
        <v>16760</v>
      </c>
      <c r="GE21" s="16">
        <v>27228</v>
      </c>
      <c r="GF21" s="16">
        <v>25903</v>
      </c>
      <c r="GG21" s="17">
        <v>28426</v>
      </c>
      <c r="GH21" s="16">
        <v>28930</v>
      </c>
      <c r="GI21" s="16">
        <v>31690</v>
      </c>
      <c r="GJ21" s="16">
        <v>33710</v>
      </c>
      <c r="GK21" s="16">
        <v>30335</v>
      </c>
      <c r="GL21" s="16">
        <v>33050</v>
      </c>
      <c r="GM21" s="16">
        <v>30291</v>
      </c>
      <c r="GN21" s="16">
        <v>33257</v>
      </c>
      <c r="GO21" s="16"/>
      <c r="GP21" s="16">
        <v>31017</v>
      </c>
      <c r="GQ21" s="136">
        <v>28640</v>
      </c>
      <c r="GR21" s="16"/>
      <c r="GS21" s="16"/>
      <c r="GT21" s="17"/>
      <c r="GU21" s="16"/>
      <c r="GV21" s="16"/>
      <c r="GW21" s="16"/>
      <c r="GX21" s="16"/>
      <c r="GY21" s="16"/>
      <c r="GZ21" s="16"/>
      <c r="HA21" s="16"/>
      <c r="HB21" s="16"/>
    </row>
    <row r="22" spans="2:210" x14ac:dyDescent="0.2">
      <c r="B22" s="15" t="s">
        <v>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5079</v>
      </c>
      <c r="O22" s="17">
        <f t="shared" si="12"/>
        <v>5079</v>
      </c>
      <c r="P22" s="17">
        <v>5762</v>
      </c>
      <c r="Q22" s="17">
        <v>5251</v>
      </c>
      <c r="R22" s="17">
        <v>5661</v>
      </c>
      <c r="S22" s="17">
        <v>5726</v>
      </c>
      <c r="T22" s="17">
        <v>5999</v>
      </c>
      <c r="U22" s="17">
        <v>6150</v>
      </c>
      <c r="V22" s="17">
        <v>6540</v>
      </c>
      <c r="W22" s="17">
        <v>7158</v>
      </c>
      <c r="X22" s="17">
        <v>6847</v>
      </c>
      <c r="Y22" s="17">
        <v>7155</v>
      </c>
      <c r="Z22" s="17">
        <v>7011</v>
      </c>
      <c r="AA22" s="17">
        <v>7076</v>
      </c>
      <c r="AB22" s="17">
        <f t="shared" si="13"/>
        <v>76336</v>
      </c>
      <c r="AC22" s="17">
        <v>6759</v>
      </c>
      <c r="AD22" s="17">
        <v>6427</v>
      </c>
      <c r="AE22" s="17">
        <v>6970</v>
      </c>
      <c r="AF22" s="17">
        <v>6289</v>
      </c>
      <c r="AG22" s="17">
        <v>6573</v>
      </c>
      <c r="AH22" s="17">
        <v>6907</v>
      </c>
      <c r="AI22" s="17">
        <v>7405</v>
      </c>
      <c r="AJ22" s="17">
        <v>8251</v>
      </c>
      <c r="AK22" s="17">
        <v>8126</v>
      </c>
      <c r="AL22" s="17">
        <v>8372</v>
      </c>
      <c r="AM22" s="17">
        <v>6992</v>
      </c>
      <c r="AN22" s="17">
        <v>8214</v>
      </c>
      <c r="AO22" s="17">
        <f t="shared" si="14"/>
        <v>87285</v>
      </c>
      <c r="AP22" s="17">
        <v>7429</v>
      </c>
      <c r="AQ22" s="17">
        <v>6073</v>
      </c>
      <c r="AR22" s="17">
        <v>7705</v>
      </c>
      <c r="AS22" s="17">
        <v>7469</v>
      </c>
      <c r="AT22" s="17">
        <v>8294</v>
      </c>
      <c r="AU22" s="17">
        <v>8599</v>
      </c>
      <c r="AV22" s="17">
        <v>8860</v>
      </c>
      <c r="AW22" s="17">
        <v>9025</v>
      </c>
      <c r="AX22" s="17">
        <v>8981</v>
      </c>
      <c r="AY22" s="17">
        <v>9442</v>
      </c>
      <c r="AZ22" s="17">
        <v>9560</v>
      </c>
      <c r="BA22" s="17">
        <v>9317</v>
      </c>
      <c r="BB22" s="17">
        <f t="shared" si="15"/>
        <v>100754</v>
      </c>
      <c r="BC22" s="17">
        <v>8169</v>
      </c>
      <c r="BD22" s="17">
        <v>7252</v>
      </c>
      <c r="BE22" s="17">
        <v>8698</v>
      </c>
      <c r="BF22" s="17">
        <v>8805</v>
      </c>
      <c r="BG22" s="17">
        <v>9558</v>
      </c>
      <c r="BH22" s="17">
        <v>9126</v>
      </c>
      <c r="BI22" s="17">
        <v>9698</v>
      </c>
      <c r="BJ22" s="17">
        <v>9946</v>
      </c>
      <c r="BK22" s="17">
        <v>9706</v>
      </c>
      <c r="BL22" s="17">
        <v>10046</v>
      </c>
      <c r="BM22" s="17">
        <v>10164</v>
      </c>
      <c r="BN22" s="17">
        <v>10802</v>
      </c>
      <c r="BO22" s="17">
        <f t="shared" si="16"/>
        <v>111970</v>
      </c>
      <c r="BP22" s="17">
        <v>10023</v>
      </c>
      <c r="BQ22" s="17">
        <v>8850</v>
      </c>
      <c r="BR22" s="17">
        <v>8671</v>
      </c>
      <c r="BS22" s="17">
        <v>9009</v>
      </c>
      <c r="BT22" s="17">
        <v>9165</v>
      </c>
      <c r="BU22" s="17">
        <v>9293</v>
      </c>
      <c r="BV22" s="17">
        <v>10030</v>
      </c>
      <c r="BW22" s="17">
        <v>11088</v>
      </c>
      <c r="BX22" s="17">
        <v>11172</v>
      </c>
      <c r="BY22" s="17">
        <v>11293</v>
      </c>
      <c r="BZ22" s="17">
        <v>11463</v>
      </c>
      <c r="CA22" s="17">
        <v>11309</v>
      </c>
      <c r="CB22" s="17">
        <f t="shared" si="17"/>
        <v>121366</v>
      </c>
      <c r="CC22" s="17">
        <v>10481</v>
      </c>
      <c r="CD22" s="17">
        <v>9409</v>
      </c>
      <c r="CE22" s="17">
        <v>10432</v>
      </c>
      <c r="CF22" s="17">
        <v>10503</v>
      </c>
      <c r="CG22" s="17">
        <v>10878</v>
      </c>
      <c r="CH22" s="17">
        <v>10699</v>
      </c>
      <c r="CI22" s="17">
        <v>11432</v>
      </c>
      <c r="CJ22" s="17">
        <v>12307</v>
      </c>
      <c r="CK22" s="17">
        <v>11768</v>
      </c>
      <c r="CL22" s="17">
        <v>12119</v>
      </c>
      <c r="CM22" s="17">
        <v>12439</v>
      </c>
      <c r="CN22" s="17">
        <v>12361</v>
      </c>
      <c r="CO22" s="17">
        <f t="shared" si="18"/>
        <v>134828</v>
      </c>
      <c r="CP22" s="17">
        <v>11236</v>
      </c>
      <c r="CQ22" s="17">
        <v>10850</v>
      </c>
      <c r="CR22" s="17">
        <v>11343</v>
      </c>
      <c r="CS22" s="17">
        <v>10404</v>
      </c>
      <c r="CT22" s="17">
        <v>11072</v>
      </c>
      <c r="CU22" s="17">
        <v>11294</v>
      </c>
      <c r="CV22" s="17">
        <v>11844</v>
      </c>
      <c r="CW22" s="17">
        <v>12171</v>
      </c>
      <c r="CX22" s="17">
        <v>11964</v>
      </c>
      <c r="CY22" s="17">
        <v>11873</v>
      </c>
      <c r="CZ22" s="17">
        <v>12058</v>
      </c>
      <c r="DA22" s="17">
        <v>11693</v>
      </c>
      <c r="DB22" s="17">
        <f t="shared" si="19"/>
        <v>137802</v>
      </c>
      <c r="DC22" s="17">
        <v>10785</v>
      </c>
      <c r="DD22" s="17">
        <v>9885</v>
      </c>
      <c r="DE22" s="17">
        <v>10415</v>
      </c>
      <c r="DF22" s="17">
        <v>10048</v>
      </c>
      <c r="DG22" s="17">
        <v>11258</v>
      </c>
      <c r="DH22" s="17">
        <v>11325</v>
      </c>
      <c r="DI22" s="17">
        <v>11927</v>
      </c>
      <c r="DJ22" s="17">
        <v>13525</v>
      </c>
      <c r="DK22" s="17">
        <v>12783</v>
      </c>
      <c r="DL22" s="17">
        <v>12697</v>
      </c>
      <c r="DM22" s="17">
        <v>12430</v>
      </c>
      <c r="DN22" s="17">
        <v>12456</v>
      </c>
      <c r="DO22" s="17">
        <f t="shared" si="20"/>
        <v>139534</v>
      </c>
      <c r="DP22" s="17">
        <v>11944</v>
      </c>
      <c r="DQ22" s="17">
        <v>11434</v>
      </c>
      <c r="DR22" s="17">
        <v>12182</v>
      </c>
      <c r="DS22" s="17">
        <v>11761</v>
      </c>
      <c r="DT22" s="17">
        <v>12137</v>
      </c>
      <c r="DU22" s="17">
        <v>11527</v>
      </c>
      <c r="DV22" s="17">
        <v>12288</v>
      </c>
      <c r="DW22" s="17">
        <v>12630</v>
      </c>
      <c r="DX22" s="17">
        <v>12222</v>
      </c>
      <c r="DY22" s="17">
        <v>12840</v>
      </c>
      <c r="DZ22" s="17">
        <v>11868</v>
      </c>
      <c r="EA22" s="17">
        <v>12689</v>
      </c>
      <c r="EB22" s="17">
        <f t="shared" si="21"/>
        <v>145522</v>
      </c>
      <c r="EC22" s="17">
        <v>11902</v>
      </c>
      <c r="ED22" s="17">
        <v>10975</v>
      </c>
      <c r="EE22" s="17">
        <v>11766</v>
      </c>
      <c r="EF22" s="17">
        <v>10976</v>
      </c>
      <c r="EG22" s="17">
        <v>12173</v>
      </c>
      <c r="EH22" s="17">
        <v>11885</v>
      </c>
      <c r="EI22" s="17">
        <v>20306</v>
      </c>
      <c r="EJ22" s="17">
        <v>14424</v>
      </c>
      <c r="EK22" s="17">
        <v>13800</v>
      </c>
      <c r="EL22" s="17">
        <v>14051</v>
      </c>
      <c r="EM22" s="17">
        <v>13413</v>
      </c>
      <c r="EN22" s="17">
        <v>13974</v>
      </c>
      <c r="EO22" s="17">
        <f t="shared" si="22"/>
        <v>159645</v>
      </c>
      <c r="EP22" s="17">
        <v>12716</v>
      </c>
      <c r="EQ22" s="17">
        <v>11456</v>
      </c>
      <c r="ER22" s="17">
        <v>12719</v>
      </c>
      <c r="ES22" s="17">
        <v>12961</v>
      </c>
      <c r="ET22" s="17">
        <v>14280</v>
      </c>
      <c r="EU22" s="17">
        <v>15170</v>
      </c>
      <c r="EV22" s="17">
        <v>16165</v>
      </c>
      <c r="EW22" s="17">
        <v>16502</v>
      </c>
      <c r="EX22" s="17">
        <v>14878</v>
      </c>
      <c r="EY22" s="17">
        <v>15911</v>
      </c>
      <c r="EZ22" s="17">
        <v>15333</v>
      </c>
      <c r="FA22" s="17">
        <v>16019</v>
      </c>
      <c r="FB22" s="17">
        <f t="shared" si="23"/>
        <v>174110</v>
      </c>
      <c r="FC22" s="17">
        <v>13137</v>
      </c>
      <c r="FD22" s="17">
        <v>11818</v>
      </c>
      <c r="FE22" s="17">
        <v>13010</v>
      </c>
      <c r="FF22" s="17">
        <v>12115</v>
      </c>
      <c r="FG22" s="17">
        <v>13547</v>
      </c>
      <c r="FH22" s="17">
        <v>13062</v>
      </c>
      <c r="FI22" s="17">
        <v>14565</v>
      </c>
      <c r="FJ22" s="17">
        <v>17967</v>
      </c>
      <c r="FK22" s="17">
        <v>14220</v>
      </c>
      <c r="FL22" s="17">
        <v>14811</v>
      </c>
      <c r="FM22" s="17">
        <v>14388</v>
      </c>
      <c r="FN22" s="17">
        <v>15153</v>
      </c>
      <c r="FO22" s="17"/>
      <c r="FP22" s="17">
        <v>13131</v>
      </c>
      <c r="FQ22" s="17">
        <v>12490</v>
      </c>
      <c r="FR22" s="16">
        <v>9830</v>
      </c>
      <c r="FS22" s="16">
        <v>3866</v>
      </c>
      <c r="FT22" s="17">
        <v>5827</v>
      </c>
      <c r="FU22" s="17">
        <v>7723</v>
      </c>
      <c r="FV22" s="17">
        <v>12119</v>
      </c>
      <c r="FW22" s="17">
        <v>12983</v>
      </c>
      <c r="FX22" s="17">
        <v>13823</v>
      </c>
      <c r="FY22" s="17">
        <v>14891</v>
      </c>
      <c r="FZ22" s="17">
        <v>15129</v>
      </c>
      <c r="GA22" s="107">
        <v>13476</v>
      </c>
      <c r="GB22" s="17"/>
      <c r="GC22" s="17">
        <v>14100</v>
      </c>
      <c r="GD22" s="139">
        <v>11599</v>
      </c>
      <c r="GE22" s="16">
        <v>12369</v>
      </c>
      <c r="GF22" s="16">
        <v>13216</v>
      </c>
      <c r="GG22" s="17">
        <v>14721</v>
      </c>
      <c r="GH22" s="17">
        <v>14939</v>
      </c>
      <c r="GI22" s="17">
        <v>15875</v>
      </c>
      <c r="GJ22" s="17">
        <v>16557</v>
      </c>
      <c r="GK22" s="17">
        <v>16034</v>
      </c>
      <c r="GL22" s="17">
        <v>16340</v>
      </c>
      <c r="GM22" s="17">
        <v>15788</v>
      </c>
      <c r="GN22" s="17">
        <v>16265</v>
      </c>
      <c r="GO22" s="17"/>
      <c r="GP22" s="17">
        <v>13944</v>
      </c>
      <c r="GQ22" s="139">
        <v>13319</v>
      </c>
      <c r="GR22" s="16"/>
      <c r="GS22" s="16"/>
      <c r="GT22" s="17"/>
      <c r="GU22" s="17"/>
      <c r="GV22" s="17"/>
      <c r="GW22" s="17"/>
      <c r="GX22" s="17"/>
      <c r="GY22" s="17"/>
      <c r="GZ22" s="17"/>
      <c r="HA22" s="17"/>
      <c r="HB22" s="17"/>
    </row>
    <row r="23" spans="2:210" ht="15" x14ac:dyDescent="0.25">
      <c r="B23" s="18" t="s">
        <v>10</v>
      </c>
      <c r="C23" s="59">
        <f>SUM(C24:C25)</f>
        <v>0</v>
      </c>
      <c r="D23" s="59">
        <f t="shared" ref="D23:N23" si="74">SUM(D24:D25)</f>
        <v>0</v>
      </c>
      <c r="E23" s="59">
        <f t="shared" si="74"/>
        <v>0</v>
      </c>
      <c r="F23" s="59">
        <f t="shared" si="74"/>
        <v>0</v>
      </c>
      <c r="G23" s="59">
        <f t="shared" si="74"/>
        <v>0</v>
      </c>
      <c r="H23" s="59">
        <f t="shared" si="74"/>
        <v>0</v>
      </c>
      <c r="I23" s="59">
        <f t="shared" si="74"/>
        <v>0</v>
      </c>
      <c r="J23" s="59">
        <f t="shared" si="74"/>
        <v>0</v>
      </c>
      <c r="K23" s="59">
        <f t="shared" si="74"/>
        <v>0</v>
      </c>
      <c r="L23" s="59">
        <f t="shared" si="74"/>
        <v>0</v>
      </c>
      <c r="M23" s="59">
        <f t="shared" si="74"/>
        <v>0</v>
      </c>
      <c r="N23" s="59">
        <f t="shared" si="74"/>
        <v>58761</v>
      </c>
      <c r="O23" s="59">
        <f>SUM(O24:O25)</f>
        <v>58761</v>
      </c>
      <c r="P23" s="59">
        <f>SUM(P24:P25)</f>
        <v>68000</v>
      </c>
      <c r="Q23" s="59">
        <f t="shared" ref="Q23:AA23" si="75">SUM(Q24:Q25)</f>
        <v>62757</v>
      </c>
      <c r="R23" s="59">
        <f t="shared" si="75"/>
        <v>68012</v>
      </c>
      <c r="S23" s="59">
        <f t="shared" si="75"/>
        <v>65208</v>
      </c>
      <c r="T23" s="59">
        <f t="shared" si="75"/>
        <v>69886</v>
      </c>
      <c r="U23" s="59">
        <f t="shared" si="75"/>
        <v>70242</v>
      </c>
      <c r="V23" s="59">
        <f t="shared" si="75"/>
        <v>78601</v>
      </c>
      <c r="W23" s="59">
        <f t="shared" si="75"/>
        <v>82195</v>
      </c>
      <c r="X23" s="59">
        <f t="shared" si="75"/>
        <v>78717</v>
      </c>
      <c r="Y23" s="59">
        <f t="shared" si="75"/>
        <v>79068</v>
      </c>
      <c r="Z23" s="59">
        <f t="shared" si="75"/>
        <v>76714</v>
      </c>
      <c r="AA23" s="59">
        <f t="shared" si="75"/>
        <v>79605</v>
      </c>
      <c r="AB23" s="59">
        <f>SUM(AB24:AB25)</f>
        <v>879005</v>
      </c>
      <c r="AC23" s="59">
        <f>SUM(AC24:AC25)</f>
        <v>77572</v>
      </c>
      <c r="AD23" s="59">
        <f t="shared" ref="AD23:AN23" si="76">SUM(AD24:AD25)</f>
        <v>71594</v>
      </c>
      <c r="AE23" s="59">
        <f t="shared" si="76"/>
        <v>75360</v>
      </c>
      <c r="AF23" s="59">
        <f t="shared" si="76"/>
        <v>74214</v>
      </c>
      <c r="AG23" s="59">
        <f t="shared" si="76"/>
        <v>77879</v>
      </c>
      <c r="AH23" s="59">
        <f t="shared" si="76"/>
        <v>78188</v>
      </c>
      <c r="AI23" s="59">
        <f t="shared" si="76"/>
        <v>88149</v>
      </c>
      <c r="AJ23" s="59">
        <f t="shared" si="76"/>
        <v>92178</v>
      </c>
      <c r="AK23" s="59">
        <f t="shared" si="76"/>
        <v>86320</v>
      </c>
      <c r="AL23" s="59">
        <f t="shared" si="76"/>
        <v>87878</v>
      </c>
      <c r="AM23" s="59">
        <f t="shared" si="76"/>
        <v>82838</v>
      </c>
      <c r="AN23" s="59">
        <f t="shared" si="76"/>
        <v>93001</v>
      </c>
      <c r="AO23" s="59">
        <f>SUM(AO24:AO25)</f>
        <v>985171</v>
      </c>
      <c r="AP23" s="59">
        <f>SUM(AP24:AP25)</f>
        <v>85100</v>
      </c>
      <c r="AQ23" s="59">
        <f t="shared" ref="AQ23:BA23" si="77">SUM(AQ24:AQ25)</f>
        <v>72085</v>
      </c>
      <c r="AR23" s="59">
        <f t="shared" si="77"/>
        <v>86786</v>
      </c>
      <c r="AS23" s="59">
        <f t="shared" si="77"/>
        <v>86232</v>
      </c>
      <c r="AT23" s="59">
        <f t="shared" si="77"/>
        <v>94646</v>
      </c>
      <c r="AU23" s="59">
        <f t="shared" si="77"/>
        <v>93039</v>
      </c>
      <c r="AV23" s="59">
        <f t="shared" si="77"/>
        <v>100869</v>
      </c>
      <c r="AW23" s="59">
        <f t="shared" si="77"/>
        <v>101101</v>
      </c>
      <c r="AX23" s="59">
        <f t="shared" si="77"/>
        <v>96490</v>
      </c>
      <c r="AY23" s="59">
        <f t="shared" si="77"/>
        <v>99871</v>
      </c>
      <c r="AZ23" s="59">
        <f t="shared" si="77"/>
        <v>97073</v>
      </c>
      <c r="BA23" s="59">
        <f t="shared" si="77"/>
        <v>101719</v>
      </c>
      <c r="BB23" s="59">
        <f>SUM(BB24:BB25)</f>
        <v>1115011</v>
      </c>
      <c r="BC23" s="59">
        <f>SUM(BC24:BC25)</f>
        <v>97625</v>
      </c>
      <c r="BD23" s="59">
        <f t="shared" ref="BD23:BN23" si="78">SUM(BD24:BD25)</f>
        <v>86378</v>
      </c>
      <c r="BE23" s="59">
        <f t="shared" si="78"/>
        <v>95522</v>
      </c>
      <c r="BF23" s="59">
        <f t="shared" si="78"/>
        <v>98721</v>
      </c>
      <c r="BG23" s="59">
        <f t="shared" si="78"/>
        <v>99109</v>
      </c>
      <c r="BH23" s="59">
        <f t="shared" si="78"/>
        <v>99886</v>
      </c>
      <c r="BI23" s="59">
        <f t="shared" si="78"/>
        <v>109020</v>
      </c>
      <c r="BJ23" s="59">
        <f t="shared" si="78"/>
        <v>109549</v>
      </c>
      <c r="BK23" s="59">
        <f t="shared" si="78"/>
        <v>100920</v>
      </c>
      <c r="BL23" s="59">
        <f t="shared" si="78"/>
        <v>103379</v>
      </c>
      <c r="BM23" s="59">
        <f t="shared" si="78"/>
        <v>100254</v>
      </c>
      <c r="BN23" s="59">
        <f t="shared" si="78"/>
        <v>108440</v>
      </c>
      <c r="BO23" s="59">
        <f>SUM(BO24:BO25)</f>
        <v>1208803</v>
      </c>
      <c r="BP23" s="59">
        <f>SUM(BP24:BP25)</f>
        <v>107617</v>
      </c>
      <c r="BQ23" s="59">
        <f t="shared" ref="BQ23:CA23" si="79">SUM(BQ24:BQ25)</f>
        <v>98864</v>
      </c>
      <c r="BR23" s="59">
        <f t="shared" si="79"/>
        <v>94469</v>
      </c>
      <c r="BS23" s="59">
        <f t="shared" si="79"/>
        <v>97687</v>
      </c>
      <c r="BT23" s="59">
        <f t="shared" si="79"/>
        <v>100811</v>
      </c>
      <c r="BU23" s="59">
        <f t="shared" si="79"/>
        <v>100790</v>
      </c>
      <c r="BV23" s="59">
        <f t="shared" si="79"/>
        <v>112866</v>
      </c>
      <c r="BW23" s="59">
        <f t="shared" si="79"/>
        <v>119716</v>
      </c>
      <c r="BX23" s="59">
        <f t="shared" si="79"/>
        <v>114343</v>
      </c>
      <c r="BY23" s="59">
        <f t="shared" si="79"/>
        <v>114859</v>
      </c>
      <c r="BZ23" s="59">
        <f t="shared" si="79"/>
        <v>113892</v>
      </c>
      <c r="CA23" s="59">
        <f t="shared" si="79"/>
        <v>119491</v>
      </c>
      <c r="CB23" s="59">
        <f>SUM(CB24:CB25)</f>
        <v>1295405</v>
      </c>
      <c r="CC23" s="59">
        <f>SUM(CC24:CC25)</f>
        <v>117450</v>
      </c>
      <c r="CD23" s="59">
        <f t="shared" ref="CD23:CN23" si="80">SUM(CD24:CD25)</f>
        <v>103849</v>
      </c>
      <c r="CE23" s="59">
        <f t="shared" si="80"/>
        <v>116829</v>
      </c>
      <c r="CF23" s="59">
        <f t="shared" si="80"/>
        <v>112743</v>
      </c>
      <c r="CG23" s="59">
        <f t="shared" si="80"/>
        <v>119745</v>
      </c>
      <c r="CH23" s="59">
        <f t="shared" si="80"/>
        <v>117566</v>
      </c>
      <c r="CI23" s="59">
        <f t="shared" si="80"/>
        <v>130627</v>
      </c>
      <c r="CJ23" s="59">
        <f t="shared" si="80"/>
        <v>134129</v>
      </c>
      <c r="CK23" s="59">
        <f t="shared" si="80"/>
        <v>125864</v>
      </c>
      <c r="CL23" s="59">
        <f t="shared" si="80"/>
        <v>127392</v>
      </c>
      <c r="CM23" s="59">
        <f t="shared" si="80"/>
        <v>130202</v>
      </c>
      <c r="CN23" s="59">
        <f t="shared" si="80"/>
        <v>136443</v>
      </c>
      <c r="CO23" s="59">
        <f>SUM(CO24:CO25)</f>
        <v>1472839</v>
      </c>
      <c r="CP23" s="59">
        <f>SUM(CP24:CP25)</f>
        <v>131005</v>
      </c>
      <c r="CQ23" s="59">
        <f t="shared" ref="CQ23:DA23" si="81">SUM(CQ24:CQ25)</f>
        <v>123505</v>
      </c>
      <c r="CR23" s="59">
        <f t="shared" si="81"/>
        <v>132825</v>
      </c>
      <c r="CS23" s="59">
        <f t="shared" si="81"/>
        <v>125062</v>
      </c>
      <c r="CT23" s="59">
        <f t="shared" si="81"/>
        <v>130319</v>
      </c>
      <c r="CU23" s="59">
        <f t="shared" si="81"/>
        <v>125089</v>
      </c>
      <c r="CV23" s="59">
        <f t="shared" si="81"/>
        <v>137188</v>
      </c>
      <c r="CW23" s="59">
        <f t="shared" si="81"/>
        <v>129831</v>
      </c>
      <c r="CX23" s="59">
        <f t="shared" si="81"/>
        <v>118292</v>
      </c>
      <c r="CY23" s="59">
        <f t="shared" si="81"/>
        <v>118744</v>
      </c>
      <c r="CZ23" s="59">
        <f t="shared" si="81"/>
        <v>116993</v>
      </c>
      <c r="DA23" s="59">
        <f t="shared" si="81"/>
        <v>133171</v>
      </c>
      <c r="DB23" s="59">
        <f t="shared" ref="DB23:DH23" si="82">SUM(DB24:DB25)</f>
        <v>1522024</v>
      </c>
      <c r="DC23" s="59">
        <f t="shared" si="82"/>
        <v>139086</v>
      </c>
      <c r="DD23" s="59">
        <f t="shared" si="82"/>
        <v>129565</v>
      </c>
      <c r="DE23" s="59">
        <f t="shared" si="82"/>
        <v>133635</v>
      </c>
      <c r="DF23" s="59">
        <f t="shared" si="82"/>
        <v>134362</v>
      </c>
      <c r="DG23" s="59">
        <f t="shared" si="82"/>
        <v>133895</v>
      </c>
      <c r="DH23" s="59">
        <f t="shared" si="82"/>
        <v>139745</v>
      </c>
      <c r="DI23" s="59">
        <f t="shared" ref="DI23:EA23" si="83">SUM(DI24:DI25)</f>
        <v>152620</v>
      </c>
      <c r="DJ23" s="59">
        <f t="shared" si="83"/>
        <v>160148</v>
      </c>
      <c r="DK23" s="59">
        <f t="shared" si="83"/>
        <v>147670</v>
      </c>
      <c r="DL23" s="59">
        <f t="shared" si="83"/>
        <v>144871</v>
      </c>
      <c r="DM23" s="59">
        <f t="shared" si="83"/>
        <v>141276</v>
      </c>
      <c r="DN23" s="59">
        <f t="shared" si="83"/>
        <v>149435</v>
      </c>
      <c r="DO23" s="59">
        <f>SUM(DO24:DO25)</f>
        <v>1706308</v>
      </c>
      <c r="DP23" s="59">
        <f t="shared" si="83"/>
        <v>149597</v>
      </c>
      <c r="DQ23" s="59">
        <f t="shared" si="83"/>
        <v>141415</v>
      </c>
      <c r="DR23" s="59">
        <f t="shared" si="83"/>
        <v>145976</v>
      </c>
      <c r="DS23" s="59">
        <f t="shared" si="83"/>
        <v>136840</v>
      </c>
      <c r="DT23" s="59">
        <f t="shared" si="83"/>
        <v>129827</v>
      </c>
      <c r="DU23" s="59">
        <f t="shared" si="83"/>
        <v>135326</v>
      </c>
      <c r="DV23" s="59">
        <f t="shared" si="83"/>
        <v>153363</v>
      </c>
      <c r="DW23" s="59">
        <f t="shared" si="83"/>
        <v>155213</v>
      </c>
      <c r="DX23" s="59">
        <f t="shared" si="83"/>
        <v>145272</v>
      </c>
      <c r="DY23" s="59">
        <f t="shared" si="83"/>
        <v>147821</v>
      </c>
      <c r="DZ23" s="59">
        <v>139447</v>
      </c>
      <c r="EA23" s="59">
        <f t="shared" si="83"/>
        <v>152231</v>
      </c>
      <c r="EB23" s="59">
        <f>SUM(EB24:EB25)</f>
        <v>1732328</v>
      </c>
      <c r="EC23" s="59">
        <f>SUM(EC24:EC25)</f>
        <v>152107</v>
      </c>
      <c r="ED23" s="59">
        <v>138691</v>
      </c>
      <c r="EE23" s="59">
        <f t="shared" ref="EE23:EN23" si="84">SUM(EE24:EE25)</f>
        <v>144193</v>
      </c>
      <c r="EF23" s="59">
        <f t="shared" si="84"/>
        <v>142367</v>
      </c>
      <c r="EG23" s="59">
        <f t="shared" si="84"/>
        <v>147601</v>
      </c>
      <c r="EH23" s="59">
        <f t="shared" si="84"/>
        <v>144489</v>
      </c>
      <c r="EI23" s="59">
        <f t="shared" si="84"/>
        <v>194364</v>
      </c>
      <c r="EJ23" s="59">
        <f t="shared" si="84"/>
        <v>167917</v>
      </c>
      <c r="EK23" s="59">
        <f t="shared" si="84"/>
        <v>159726</v>
      </c>
      <c r="EL23" s="59">
        <f t="shared" si="84"/>
        <v>156376</v>
      </c>
      <c r="EM23" s="59">
        <f t="shared" si="84"/>
        <v>152377</v>
      </c>
      <c r="EN23" s="59">
        <f t="shared" si="84"/>
        <v>168529</v>
      </c>
      <c r="EO23" s="59">
        <f t="shared" si="22"/>
        <v>1868737</v>
      </c>
      <c r="EP23" s="59">
        <f>SUM(EP24:EP25)</f>
        <v>172275</v>
      </c>
      <c r="EQ23" s="59">
        <f>SUM(EQ24:EQ25)</f>
        <v>152544</v>
      </c>
      <c r="ER23" s="59">
        <f t="shared" ref="ER23:FA23" si="85">SUM(ER24:ER25)</f>
        <v>160409</v>
      </c>
      <c r="ES23" s="59">
        <f t="shared" si="85"/>
        <v>153230</v>
      </c>
      <c r="ET23" s="59">
        <f t="shared" si="85"/>
        <v>158345</v>
      </c>
      <c r="EU23" s="59">
        <f t="shared" si="85"/>
        <v>148791</v>
      </c>
      <c r="EV23" s="59">
        <f t="shared" si="85"/>
        <v>168756</v>
      </c>
      <c r="EW23" s="59">
        <f t="shared" si="85"/>
        <v>177327</v>
      </c>
      <c r="EX23" s="59">
        <f t="shared" si="85"/>
        <v>165833</v>
      </c>
      <c r="EY23" s="59">
        <f t="shared" si="85"/>
        <v>175144</v>
      </c>
      <c r="EZ23" s="59">
        <f t="shared" si="85"/>
        <v>170990</v>
      </c>
      <c r="FA23" s="59">
        <f t="shared" si="85"/>
        <v>189142</v>
      </c>
      <c r="FB23" s="59">
        <f t="shared" si="23"/>
        <v>1992786</v>
      </c>
      <c r="FC23" s="59">
        <f>SUM(FC24:FC25)</f>
        <v>189425</v>
      </c>
      <c r="FD23" s="59">
        <f>SUM(FD24:FD25)</f>
        <v>149479</v>
      </c>
      <c r="FE23" s="59">
        <f t="shared" ref="FE23:FN23" si="86">SUM(FE24:FE25)</f>
        <v>179168</v>
      </c>
      <c r="FF23" s="59">
        <f t="shared" si="86"/>
        <v>177375</v>
      </c>
      <c r="FG23" s="59">
        <f t="shared" si="86"/>
        <v>183101</v>
      </c>
      <c r="FH23" s="59">
        <f t="shared" si="86"/>
        <v>173708</v>
      </c>
      <c r="FI23" s="59">
        <f t="shared" si="86"/>
        <v>195176</v>
      </c>
      <c r="FJ23" s="59">
        <f t="shared" si="86"/>
        <v>216089</v>
      </c>
      <c r="FK23" s="59">
        <f t="shared" si="86"/>
        <v>184750</v>
      </c>
      <c r="FL23" s="59">
        <v>183634</v>
      </c>
      <c r="FM23" s="59">
        <f t="shared" si="86"/>
        <v>180329</v>
      </c>
      <c r="FN23" s="59">
        <f t="shared" si="86"/>
        <v>193308</v>
      </c>
      <c r="FO23" s="59">
        <f t="shared" si="60"/>
        <v>2205542</v>
      </c>
      <c r="FP23" s="59">
        <f t="shared" ref="FP23:GA23" si="87">SUM(FP24:FP25)</f>
        <v>188337</v>
      </c>
      <c r="FQ23" s="59">
        <f t="shared" si="87"/>
        <v>180415</v>
      </c>
      <c r="FR23" s="59">
        <f t="shared" si="87"/>
        <v>119802</v>
      </c>
      <c r="FS23" s="59">
        <f t="shared" si="87"/>
        <v>36137</v>
      </c>
      <c r="FT23" s="59">
        <f t="shared" si="87"/>
        <v>62018</v>
      </c>
      <c r="FU23" s="59">
        <f t="shared" si="87"/>
        <v>97856</v>
      </c>
      <c r="FV23" s="59">
        <f t="shared" si="87"/>
        <v>148153</v>
      </c>
      <c r="FW23" s="59">
        <f t="shared" si="87"/>
        <v>139155</v>
      </c>
      <c r="FX23" s="59">
        <f t="shared" si="87"/>
        <v>160177</v>
      </c>
      <c r="FY23" s="59">
        <f t="shared" si="87"/>
        <v>181835</v>
      </c>
      <c r="FZ23" s="59">
        <f t="shared" si="87"/>
        <v>181826</v>
      </c>
      <c r="GA23" s="59">
        <f t="shared" si="87"/>
        <v>185162</v>
      </c>
      <c r="GB23" s="59">
        <f t="shared" si="61"/>
        <v>1680873</v>
      </c>
      <c r="GC23" s="59">
        <f>SUM(GC24:GC25)</f>
        <v>191255</v>
      </c>
      <c r="GD23" s="137">
        <v>130403</v>
      </c>
      <c r="GE23" s="59">
        <v>172723</v>
      </c>
      <c r="GF23" s="59">
        <v>172074</v>
      </c>
      <c r="GG23" s="59">
        <v>192210</v>
      </c>
      <c r="GH23" s="59">
        <v>191006</v>
      </c>
      <c r="GI23" s="59">
        <v>208788</v>
      </c>
      <c r="GJ23" s="59">
        <v>221810</v>
      </c>
      <c r="GK23" s="59">
        <v>209752</v>
      </c>
      <c r="GL23" s="59">
        <v>219029</v>
      </c>
      <c r="GM23" s="59">
        <v>205035</v>
      </c>
      <c r="GN23" s="59">
        <v>222616</v>
      </c>
      <c r="GO23" s="59">
        <f>+SUM(GC23:GN23)</f>
        <v>2336701</v>
      </c>
      <c r="GP23" s="59">
        <v>209871</v>
      </c>
      <c r="GQ23" s="137">
        <v>195978</v>
      </c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>
        <f>+SUM(GP23:HA23)</f>
        <v>405849</v>
      </c>
    </row>
    <row r="24" spans="2:210" x14ac:dyDescent="0.2">
      <c r="B24" s="15" t="s">
        <v>2</v>
      </c>
      <c r="C24" s="79">
        <f>C9+C12+C15+C18+C21</f>
        <v>0</v>
      </c>
      <c r="D24" s="79">
        <f t="shared" ref="D24:N25" si="88">D9+D12+D15+D18+D21</f>
        <v>0</v>
      </c>
      <c r="E24" s="79">
        <f t="shared" si="88"/>
        <v>0</v>
      </c>
      <c r="F24" s="79">
        <f t="shared" si="88"/>
        <v>0</v>
      </c>
      <c r="G24" s="79">
        <f t="shared" si="88"/>
        <v>0</v>
      </c>
      <c r="H24" s="79">
        <f t="shared" si="88"/>
        <v>0</v>
      </c>
      <c r="I24" s="79">
        <f t="shared" si="88"/>
        <v>0</v>
      </c>
      <c r="J24" s="79">
        <f t="shared" si="88"/>
        <v>0</v>
      </c>
      <c r="K24" s="79">
        <f t="shared" si="88"/>
        <v>0</v>
      </c>
      <c r="L24" s="79">
        <f t="shared" si="88"/>
        <v>0</v>
      </c>
      <c r="M24" s="79">
        <f t="shared" si="88"/>
        <v>0</v>
      </c>
      <c r="N24" s="79">
        <f t="shared" si="88"/>
        <v>32693</v>
      </c>
      <c r="O24" s="79">
        <f>O9+O12+O15+O18+O21</f>
        <v>32693</v>
      </c>
      <c r="P24" s="79">
        <f>P9+P12+P15+P18+P21</f>
        <v>37219</v>
      </c>
      <c r="Q24" s="79">
        <f t="shared" ref="Q24:AA25" si="89">Q9+Q12+Q15+Q18+Q21</f>
        <v>34509</v>
      </c>
      <c r="R24" s="79">
        <f t="shared" si="89"/>
        <v>37328</v>
      </c>
      <c r="S24" s="79">
        <f t="shared" si="89"/>
        <v>35129</v>
      </c>
      <c r="T24" s="79">
        <f t="shared" si="89"/>
        <v>38355</v>
      </c>
      <c r="U24" s="79">
        <f t="shared" si="89"/>
        <v>37564</v>
      </c>
      <c r="V24" s="79">
        <f t="shared" si="89"/>
        <v>44297</v>
      </c>
      <c r="W24" s="79">
        <f t="shared" si="89"/>
        <v>45426</v>
      </c>
      <c r="X24" s="79">
        <f t="shared" si="89"/>
        <v>42631</v>
      </c>
      <c r="Y24" s="79">
        <f t="shared" si="89"/>
        <v>41899</v>
      </c>
      <c r="Z24" s="79">
        <f t="shared" si="89"/>
        <v>40659</v>
      </c>
      <c r="AA24" s="79">
        <f t="shared" si="89"/>
        <v>43359</v>
      </c>
      <c r="AB24" s="79">
        <f>AB9+AB12+AB15+AB18+AB21</f>
        <v>478375</v>
      </c>
      <c r="AC24" s="79">
        <f>AC9+AC12+AC15+AC18+AC21</f>
        <v>42825</v>
      </c>
      <c r="AD24" s="79">
        <f t="shared" ref="AD24:AN25" si="90">AD9+AD12+AD15+AD18+AD21</f>
        <v>39484</v>
      </c>
      <c r="AE24" s="79">
        <f t="shared" si="90"/>
        <v>40276</v>
      </c>
      <c r="AF24" s="79">
        <f t="shared" si="90"/>
        <v>40915</v>
      </c>
      <c r="AG24" s="79">
        <f t="shared" si="90"/>
        <v>42877</v>
      </c>
      <c r="AH24" s="79">
        <f t="shared" si="90"/>
        <v>41627</v>
      </c>
      <c r="AI24" s="79">
        <f t="shared" si="90"/>
        <v>49196</v>
      </c>
      <c r="AJ24" s="79">
        <f t="shared" si="90"/>
        <v>50190</v>
      </c>
      <c r="AK24" s="79">
        <f t="shared" si="90"/>
        <v>47123</v>
      </c>
      <c r="AL24" s="79">
        <f t="shared" si="90"/>
        <v>46770</v>
      </c>
      <c r="AM24" s="79">
        <f t="shared" si="90"/>
        <v>44404</v>
      </c>
      <c r="AN24" s="79">
        <f t="shared" si="90"/>
        <v>51182</v>
      </c>
      <c r="AO24" s="79">
        <f>AO9+AO12+AO15+AO18+AO21</f>
        <v>536869</v>
      </c>
      <c r="AP24" s="79">
        <f>AP9+AP12+AP15+AP18+AP21</f>
        <v>49721</v>
      </c>
      <c r="AQ24" s="79">
        <f t="shared" ref="AQ24:BA25" si="91">AQ9+AQ12+AQ15+AQ18+AQ21</f>
        <v>41858</v>
      </c>
      <c r="AR24" s="79">
        <f t="shared" si="91"/>
        <v>46806</v>
      </c>
      <c r="AS24" s="79">
        <f t="shared" si="91"/>
        <v>47330</v>
      </c>
      <c r="AT24" s="79">
        <f t="shared" si="91"/>
        <v>50995</v>
      </c>
      <c r="AU24" s="79">
        <f t="shared" si="91"/>
        <v>49209</v>
      </c>
      <c r="AV24" s="79">
        <f t="shared" si="91"/>
        <v>55962</v>
      </c>
      <c r="AW24" s="79">
        <f t="shared" si="91"/>
        <v>56762</v>
      </c>
      <c r="AX24" s="79">
        <f t="shared" si="91"/>
        <v>51394</v>
      </c>
      <c r="AY24" s="79">
        <f t="shared" si="91"/>
        <v>52303</v>
      </c>
      <c r="AZ24" s="79">
        <f t="shared" si="91"/>
        <v>49493</v>
      </c>
      <c r="BA24" s="79">
        <f t="shared" si="91"/>
        <v>55151</v>
      </c>
      <c r="BB24" s="79">
        <f>BB9+BB12+BB15+BB18+BB21</f>
        <v>606984</v>
      </c>
      <c r="BC24" s="79">
        <f>BC9+BC12+BC15+BC18+BC21</f>
        <v>55611</v>
      </c>
      <c r="BD24" s="79">
        <f t="shared" ref="BD24:BN25" si="92">BD9+BD12+BD15+BD18+BD21</f>
        <v>48319</v>
      </c>
      <c r="BE24" s="79">
        <f t="shared" si="92"/>
        <v>51089</v>
      </c>
      <c r="BF24" s="79">
        <f t="shared" si="92"/>
        <v>55096</v>
      </c>
      <c r="BG24" s="79">
        <f t="shared" si="92"/>
        <v>53264</v>
      </c>
      <c r="BH24" s="79">
        <f t="shared" si="92"/>
        <v>54412</v>
      </c>
      <c r="BI24" s="79">
        <f t="shared" si="92"/>
        <v>61470</v>
      </c>
      <c r="BJ24" s="79">
        <f t="shared" si="92"/>
        <v>61779</v>
      </c>
      <c r="BK24" s="79">
        <f t="shared" si="92"/>
        <v>55110</v>
      </c>
      <c r="BL24" s="79">
        <f t="shared" si="92"/>
        <v>53546</v>
      </c>
      <c r="BM24" s="79">
        <f t="shared" si="92"/>
        <v>51296</v>
      </c>
      <c r="BN24" s="79">
        <f t="shared" si="92"/>
        <v>56709</v>
      </c>
      <c r="BO24" s="79">
        <f>BO9+BO12+BO15+BO18+BO21</f>
        <v>657701</v>
      </c>
      <c r="BP24" s="79">
        <f>BP9+BP12+BP15+BP18+BP21</f>
        <v>59255</v>
      </c>
      <c r="BQ24" s="79">
        <f t="shared" ref="BQ24:CA25" si="93">BQ9+BQ12+BQ15+BQ18+BQ21</f>
        <v>55492</v>
      </c>
      <c r="BR24" s="79">
        <f t="shared" si="93"/>
        <v>51004</v>
      </c>
      <c r="BS24" s="79">
        <f t="shared" si="93"/>
        <v>53614</v>
      </c>
      <c r="BT24" s="79">
        <f t="shared" si="93"/>
        <v>54834</v>
      </c>
      <c r="BU24" s="79">
        <f t="shared" si="93"/>
        <v>53946</v>
      </c>
      <c r="BV24" s="79">
        <f t="shared" si="93"/>
        <v>62482</v>
      </c>
      <c r="BW24" s="79">
        <f t="shared" si="93"/>
        <v>65771</v>
      </c>
      <c r="BX24" s="79">
        <f t="shared" si="93"/>
        <v>61259</v>
      </c>
      <c r="BY24" s="79">
        <f t="shared" si="93"/>
        <v>60378</v>
      </c>
      <c r="BZ24" s="79">
        <f t="shared" si="93"/>
        <v>58892</v>
      </c>
      <c r="CA24" s="79">
        <f t="shared" si="93"/>
        <v>64024</v>
      </c>
      <c r="CB24" s="79">
        <f>CB9+CB12+CB15+CB18+CB21</f>
        <v>700951</v>
      </c>
      <c r="CC24" s="79">
        <f>CC9+CC12+CC15+CC18+CC21</f>
        <v>65955</v>
      </c>
      <c r="CD24" s="79">
        <f t="shared" ref="CD24:CN25" si="94">CD9+CD12+CD15+CD18+CD21</f>
        <v>57758</v>
      </c>
      <c r="CE24" s="79">
        <f t="shared" si="94"/>
        <v>63103</v>
      </c>
      <c r="CF24" s="79">
        <f t="shared" si="94"/>
        <v>60085</v>
      </c>
      <c r="CG24" s="79">
        <f t="shared" si="94"/>
        <v>64759</v>
      </c>
      <c r="CH24" s="79">
        <f t="shared" si="94"/>
        <v>63179</v>
      </c>
      <c r="CI24" s="79">
        <f t="shared" si="94"/>
        <v>72802</v>
      </c>
      <c r="CJ24" s="79">
        <f t="shared" si="94"/>
        <v>75073</v>
      </c>
      <c r="CK24" s="79">
        <f t="shared" si="94"/>
        <v>69209</v>
      </c>
      <c r="CL24" s="79">
        <f t="shared" si="94"/>
        <v>67746</v>
      </c>
      <c r="CM24" s="79">
        <f t="shared" si="94"/>
        <v>69012</v>
      </c>
      <c r="CN24" s="79">
        <f t="shared" si="94"/>
        <v>75073</v>
      </c>
      <c r="CO24" s="79">
        <f>CO9+CO12+CO15+CO18+CO21</f>
        <v>803754</v>
      </c>
      <c r="CP24" s="79">
        <f>CP9+CP12+CP15+CP18+CP21</f>
        <v>74768</v>
      </c>
      <c r="CQ24" s="79">
        <f t="shared" ref="CQ24:DA25" si="95">CQ9+CQ12+CQ15+CQ18+CQ21</f>
        <v>68886</v>
      </c>
      <c r="CR24" s="79">
        <f t="shared" si="95"/>
        <v>75348</v>
      </c>
      <c r="CS24" s="79">
        <f t="shared" si="95"/>
        <v>72157</v>
      </c>
      <c r="CT24" s="79">
        <f t="shared" si="95"/>
        <v>73171</v>
      </c>
      <c r="CU24" s="79">
        <f t="shared" si="95"/>
        <v>69362</v>
      </c>
      <c r="CV24" s="79">
        <f t="shared" si="95"/>
        <v>79915</v>
      </c>
      <c r="CW24" s="79">
        <f t="shared" si="95"/>
        <v>78839</v>
      </c>
      <c r="CX24" s="79">
        <f t="shared" si="95"/>
        <v>69474</v>
      </c>
      <c r="CY24" s="79">
        <f t="shared" si="95"/>
        <v>68937</v>
      </c>
      <c r="CZ24" s="79">
        <f t="shared" si="95"/>
        <v>67052</v>
      </c>
      <c r="DA24" s="79">
        <f t="shared" si="95"/>
        <v>79792</v>
      </c>
      <c r="DB24" s="79">
        <f>DB9+DB12+DB15+DB18+DB21</f>
        <v>877701</v>
      </c>
      <c r="DC24" s="79">
        <f>DC9+DC12+DC15+DC18+DC21</f>
        <v>84517</v>
      </c>
      <c r="DD24" s="79">
        <f t="shared" ref="DD24:DH25" si="96">DD9+DD12+DD15+DD18+DD21</f>
        <v>78045</v>
      </c>
      <c r="DE24" s="79">
        <f t="shared" si="96"/>
        <v>77847</v>
      </c>
      <c r="DF24" s="79">
        <f t="shared" si="96"/>
        <v>78938</v>
      </c>
      <c r="DG24" s="79">
        <f t="shared" si="96"/>
        <v>76567</v>
      </c>
      <c r="DH24" s="79">
        <f t="shared" si="96"/>
        <v>78609</v>
      </c>
      <c r="DI24" s="79">
        <f t="shared" ref="DI24:EA24" si="97">DI9+DI12+DI15+DI18+DI21</f>
        <v>88205</v>
      </c>
      <c r="DJ24" s="79">
        <f t="shared" si="97"/>
        <v>92046</v>
      </c>
      <c r="DK24" s="79">
        <f t="shared" si="97"/>
        <v>84561</v>
      </c>
      <c r="DL24" s="79">
        <f t="shared" si="97"/>
        <v>81706</v>
      </c>
      <c r="DM24" s="79">
        <f t="shared" si="97"/>
        <v>79116</v>
      </c>
      <c r="DN24" s="79">
        <f t="shared" si="97"/>
        <v>87365</v>
      </c>
      <c r="DO24" s="79">
        <f>DO9+DO12+DO15+DO18+DO21</f>
        <v>987522</v>
      </c>
      <c r="DP24" s="79">
        <f t="shared" si="97"/>
        <v>89791</v>
      </c>
      <c r="DQ24" s="79">
        <f t="shared" si="97"/>
        <v>84408</v>
      </c>
      <c r="DR24" s="79">
        <f t="shared" si="97"/>
        <v>85079</v>
      </c>
      <c r="DS24" s="79">
        <f t="shared" si="97"/>
        <v>78095</v>
      </c>
      <c r="DT24" s="79">
        <f t="shared" si="97"/>
        <v>76418</v>
      </c>
      <c r="DU24" s="79">
        <f t="shared" si="97"/>
        <v>76686</v>
      </c>
      <c r="DV24" s="79">
        <f t="shared" si="97"/>
        <v>91776</v>
      </c>
      <c r="DW24" s="79">
        <f t="shared" si="97"/>
        <v>91518</v>
      </c>
      <c r="DX24" s="79">
        <f t="shared" si="97"/>
        <v>83983</v>
      </c>
      <c r="DY24" s="79">
        <f t="shared" si="97"/>
        <v>84164</v>
      </c>
      <c r="DZ24" s="79">
        <v>80780</v>
      </c>
      <c r="EA24" s="79">
        <f t="shared" si="97"/>
        <v>90556</v>
      </c>
      <c r="EB24" s="79">
        <f>EB9+EB12+EB15+EB18+EB21</f>
        <v>1013254</v>
      </c>
      <c r="EC24" s="79">
        <f>EC9+EC12+EC15+EC18+EC21</f>
        <v>93060</v>
      </c>
      <c r="ED24" s="79">
        <v>83203</v>
      </c>
      <c r="EE24" s="79">
        <f t="shared" ref="EE24:EN24" si="98">EE9+EE12+EE15+EE18+EE21</f>
        <v>83946</v>
      </c>
      <c r="EF24" s="79">
        <f t="shared" si="98"/>
        <v>85672</v>
      </c>
      <c r="EG24" s="79">
        <f t="shared" si="98"/>
        <v>85480</v>
      </c>
      <c r="EH24" s="79">
        <f t="shared" si="98"/>
        <v>83575</v>
      </c>
      <c r="EI24" s="79">
        <f t="shared" si="98"/>
        <v>98427</v>
      </c>
      <c r="EJ24" s="79">
        <f t="shared" si="98"/>
        <v>95086</v>
      </c>
      <c r="EK24" s="79">
        <f t="shared" si="98"/>
        <v>88181</v>
      </c>
      <c r="EL24" s="79">
        <f t="shared" si="98"/>
        <v>84231</v>
      </c>
      <c r="EM24" s="79">
        <f t="shared" si="98"/>
        <v>82398</v>
      </c>
      <c r="EN24" s="79">
        <f t="shared" si="98"/>
        <v>96666</v>
      </c>
      <c r="EO24" s="79">
        <f t="shared" si="22"/>
        <v>1059925</v>
      </c>
      <c r="EP24" s="79">
        <f t="shared" ref="EP24:EU24" si="99">EP9+EP12+EP15+EP18+EP21</f>
        <v>104171</v>
      </c>
      <c r="EQ24" s="79">
        <f t="shared" si="99"/>
        <v>90821</v>
      </c>
      <c r="ER24" s="79">
        <f t="shared" si="99"/>
        <v>91901</v>
      </c>
      <c r="ES24" s="79">
        <f t="shared" si="99"/>
        <v>85309</v>
      </c>
      <c r="ET24" s="79">
        <f t="shared" si="99"/>
        <v>85946</v>
      </c>
      <c r="EU24" s="79">
        <f t="shared" si="99"/>
        <v>78047</v>
      </c>
      <c r="EV24" s="79">
        <f t="shared" ref="EV24:FA24" si="100">EV9+EV12+EV15+EV18+EV21</f>
        <v>93521</v>
      </c>
      <c r="EW24" s="79">
        <f t="shared" si="100"/>
        <v>98357</v>
      </c>
      <c r="EX24" s="79">
        <f t="shared" si="100"/>
        <v>91843</v>
      </c>
      <c r="EY24" s="79">
        <f t="shared" si="100"/>
        <v>98833</v>
      </c>
      <c r="EZ24" s="79">
        <f t="shared" si="100"/>
        <v>95296</v>
      </c>
      <c r="FA24" s="79">
        <f t="shared" si="100"/>
        <v>111380</v>
      </c>
      <c r="FB24" s="79">
        <f t="shared" si="23"/>
        <v>1125425</v>
      </c>
      <c r="FC24" s="79">
        <f t="shared" ref="FC24:FH24" si="101">FC9+FC12+FC15+FC18+FC21</f>
        <v>116585</v>
      </c>
      <c r="FD24" s="79">
        <f t="shared" si="101"/>
        <v>87104</v>
      </c>
      <c r="FE24" s="79">
        <f t="shared" si="101"/>
        <v>101819</v>
      </c>
      <c r="FF24" s="79">
        <f t="shared" si="101"/>
        <v>96637</v>
      </c>
      <c r="FG24" s="79">
        <f t="shared" si="101"/>
        <v>101104</v>
      </c>
      <c r="FH24" s="79">
        <f t="shared" si="101"/>
        <v>96620</v>
      </c>
      <c r="FI24" s="79">
        <f t="shared" ref="FI24:FN24" si="102">FI9+FI12+FI15+FI18+FI21</f>
        <v>112193</v>
      </c>
      <c r="FJ24" s="79">
        <f t="shared" si="102"/>
        <v>119934</v>
      </c>
      <c r="FK24" s="79">
        <f t="shared" si="102"/>
        <v>105028</v>
      </c>
      <c r="FL24" s="79">
        <v>101020</v>
      </c>
      <c r="FM24" s="79">
        <f t="shared" si="102"/>
        <v>100753</v>
      </c>
      <c r="FN24" s="79">
        <f t="shared" si="102"/>
        <v>113791</v>
      </c>
      <c r="FO24" s="79">
        <f t="shared" si="60"/>
        <v>1252588</v>
      </c>
      <c r="FP24" s="79">
        <f t="shared" ref="FP24:GA24" si="103">FP9+FP12+FP15+FP18+FP21</f>
        <v>117580</v>
      </c>
      <c r="FQ24" s="79">
        <f t="shared" si="103"/>
        <v>111930</v>
      </c>
      <c r="FR24" s="79">
        <f t="shared" si="103"/>
        <v>69651</v>
      </c>
      <c r="FS24" s="79">
        <f t="shared" si="103"/>
        <v>17782</v>
      </c>
      <c r="FT24" s="79">
        <f t="shared" si="103"/>
        <v>33241</v>
      </c>
      <c r="FU24" s="79">
        <f t="shared" si="103"/>
        <v>53468</v>
      </c>
      <c r="FV24" s="79">
        <f t="shared" si="103"/>
        <v>87476</v>
      </c>
      <c r="FW24" s="79">
        <f t="shared" si="103"/>
        <v>75799</v>
      </c>
      <c r="FX24" s="79">
        <f t="shared" si="103"/>
        <v>93279</v>
      </c>
      <c r="FY24" s="79">
        <f t="shared" si="103"/>
        <v>107236</v>
      </c>
      <c r="FZ24" s="79">
        <f t="shared" si="103"/>
        <v>107837</v>
      </c>
      <c r="GA24" s="79">
        <f t="shared" si="103"/>
        <v>115629</v>
      </c>
      <c r="GB24" s="79">
        <f t="shared" si="61"/>
        <v>990908</v>
      </c>
      <c r="GC24" s="79">
        <f>GC9+GC12+GC15+GC18+GC21</f>
        <v>118601</v>
      </c>
      <c r="GD24" s="138">
        <v>69466</v>
      </c>
      <c r="GE24" s="79">
        <v>106475</v>
      </c>
      <c r="GF24" s="79">
        <v>102651</v>
      </c>
      <c r="GG24" s="79">
        <v>115932</v>
      </c>
      <c r="GH24" s="79">
        <v>115069</v>
      </c>
      <c r="GI24" s="79">
        <v>129999</v>
      </c>
      <c r="GJ24" s="79">
        <v>141498</v>
      </c>
      <c r="GK24" s="79">
        <v>130374</v>
      </c>
      <c r="GL24" s="79">
        <v>138665</v>
      </c>
      <c r="GM24" s="79">
        <v>126871</v>
      </c>
      <c r="GN24" s="79">
        <v>140728</v>
      </c>
      <c r="GO24" s="79">
        <f>+SUM(GC24:GN24)</f>
        <v>1436329</v>
      </c>
      <c r="GP24" s="79">
        <v>136263</v>
      </c>
      <c r="GQ24" s="138">
        <v>124989</v>
      </c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>
        <f>+SUM(GP24:HA24)</f>
        <v>261252</v>
      </c>
    </row>
    <row r="25" spans="2:210" x14ac:dyDescent="0.2">
      <c r="B25" s="15" t="s">
        <v>3</v>
      </c>
      <c r="C25" s="79">
        <f>C10+C13+C16+C19+C22</f>
        <v>0</v>
      </c>
      <c r="D25" s="79">
        <f t="shared" si="88"/>
        <v>0</v>
      </c>
      <c r="E25" s="79">
        <f t="shared" si="88"/>
        <v>0</v>
      </c>
      <c r="F25" s="79">
        <f t="shared" si="88"/>
        <v>0</v>
      </c>
      <c r="G25" s="79">
        <f t="shared" si="88"/>
        <v>0</v>
      </c>
      <c r="H25" s="79">
        <f t="shared" si="88"/>
        <v>0</v>
      </c>
      <c r="I25" s="79">
        <f t="shared" si="88"/>
        <v>0</v>
      </c>
      <c r="J25" s="79">
        <f t="shared" si="88"/>
        <v>0</v>
      </c>
      <c r="K25" s="79">
        <f t="shared" si="88"/>
        <v>0</v>
      </c>
      <c r="L25" s="79">
        <f t="shared" si="88"/>
        <v>0</v>
      </c>
      <c r="M25" s="79">
        <f t="shared" si="88"/>
        <v>0</v>
      </c>
      <c r="N25" s="79">
        <f>N10+N13+N16+N19+N22</f>
        <v>26068</v>
      </c>
      <c r="O25" s="79">
        <f>O10+O13+O16+O19+O22</f>
        <v>26068</v>
      </c>
      <c r="P25" s="79">
        <f>P10+P13+P16+P19+P22</f>
        <v>30781</v>
      </c>
      <c r="Q25" s="79">
        <f t="shared" si="89"/>
        <v>28248</v>
      </c>
      <c r="R25" s="79">
        <f t="shared" si="89"/>
        <v>30684</v>
      </c>
      <c r="S25" s="79">
        <f t="shared" si="89"/>
        <v>30079</v>
      </c>
      <c r="T25" s="79">
        <f t="shared" si="89"/>
        <v>31531</v>
      </c>
      <c r="U25" s="79">
        <f t="shared" si="89"/>
        <v>32678</v>
      </c>
      <c r="V25" s="79">
        <f t="shared" si="89"/>
        <v>34304</v>
      </c>
      <c r="W25" s="79">
        <f t="shared" si="89"/>
        <v>36769</v>
      </c>
      <c r="X25" s="79">
        <f t="shared" si="89"/>
        <v>36086</v>
      </c>
      <c r="Y25" s="79">
        <f t="shared" si="89"/>
        <v>37169</v>
      </c>
      <c r="Z25" s="79">
        <f t="shared" si="89"/>
        <v>36055</v>
      </c>
      <c r="AA25" s="79">
        <f>AA10+AA13+AA16+AA19+AA22</f>
        <v>36246</v>
      </c>
      <c r="AB25" s="79">
        <f>AB10+AB13+AB16+AB19+AB22</f>
        <v>400630</v>
      </c>
      <c r="AC25" s="79">
        <f>AC10+AC13+AC16+AC19+AC22</f>
        <v>34747</v>
      </c>
      <c r="AD25" s="79">
        <f t="shared" si="90"/>
        <v>32110</v>
      </c>
      <c r="AE25" s="79">
        <f t="shared" si="90"/>
        <v>35084</v>
      </c>
      <c r="AF25" s="79">
        <f t="shared" si="90"/>
        <v>33299</v>
      </c>
      <c r="AG25" s="79">
        <f t="shared" si="90"/>
        <v>35002</v>
      </c>
      <c r="AH25" s="79">
        <f t="shared" si="90"/>
        <v>36561</v>
      </c>
      <c r="AI25" s="79">
        <f t="shared" si="90"/>
        <v>38953</v>
      </c>
      <c r="AJ25" s="79">
        <f t="shared" si="90"/>
        <v>41988</v>
      </c>
      <c r="AK25" s="79">
        <f t="shared" si="90"/>
        <v>39197</v>
      </c>
      <c r="AL25" s="79">
        <f t="shared" si="90"/>
        <v>41108</v>
      </c>
      <c r="AM25" s="79">
        <f t="shared" si="90"/>
        <v>38434</v>
      </c>
      <c r="AN25" s="79">
        <f>AN10+AN13+AN16+AN19+AN22</f>
        <v>41819</v>
      </c>
      <c r="AO25" s="79">
        <f>AO10+AO13+AO16+AO19+AO22</f>
        <v>448302</v>
      </c>
      <c r="AP25" s="79">
        <f>AP10+AP13+AP16+AP19+AP22</f>
        <v>35379</v>
      </c>
      <c r="AQ25" s="79">
        <f t="shared" si="91"/>
        <v>30227</v>
      </c>
      <c r="AR25" s="79">
        <f t="shared" si="91"/>
        <v>39980</v>
      </c>
      <c r="AS25" s="79">
        <f t="shared" si="91"/>
        <v>38902</v>
      </c>
      <c r="AT25" s="79">
        <f t="shared" si="91"/>
        <v>43651</v>
      </c>
      <c r="AU25" s="79">
        <f t="shared" si="91"/>
        <v>43830</v>
      </c>
      <c r="AV25" s="79">
        <f t="shared" si="91"/>
        <v>44907</v>
      </c>
      <c r="AW25" s="79">
        <f t="shared" si="91"/>
        <v>44339</v>
      </c>
      <c r="AX25" s="79">
        <f t="shared" si="91"/>
        <v>45096</v>
      </c>
      <c r="AY25" s="79">
        <f t="shared" si="91"/>
        <v>47568</v>
      </c>
      <c r="AZ25" s="79">
        <f t="shared" si="91"/>
        <v>47580</v>
      </c>
      <c r="BA25" s="79">
        <f>BA10+BA13+BA16+BA19+BA22</f>
        <v>46568</v>
      </c>
      <c r="BB25" s="79">
        <f>BB10+BB13+BB16+BB19+BB22</f>
        <v>508027</v>
      </c>
      <c r="BC25" s="79">
        <f>BC10+BC13+BC16+BC19+BC22</f>
        <v>42014</v>
      </c>
      <c r="BD25" s="79">
        <f t="shared" si="92"/>
        <v>38059</v>
      </c>
      <c r="BE25" s="79">
        <f t="shared" si="92"/>
        <v>44433</v>
      </c>
      <c r="BF25" s="79">
        <f t="shared" si="92"/>
        <v>43625</v>
      </c>
      <c r="BG25" s="79">
        <f t="shared" si="92"/>
        <v>45845</v>
      </c>
      <c r="BH25" s="79">
        <f t="shared" si="92"/>
        <v>45474</v>
      </c>
      <c r="BI25" s="79">
        <f t="shared" si="92"/>
        <v>47550</v>
      </c>
      <c r="BJ25" s="79">
        <f t="shared" si="92"/>
        <v>47770</v>
      </c>
      <c r="BK25" s="79">
        <f t="shared" si="92"/>
        <v>45810</v>
      </c>
      <c r="BL25" s="79">
        <f t="shared" si="92"/>
        <v>49833</v>
      </c>
      <c r="BM25" s="79">
        <f t="shared" si="92"/>
        <v>48958</v>
      </c>
      <c r="BN25" s="79">
        <f>BN10+BN13+BN16+BN19+BN22</f>
        <v>51731</v>
      </c>
      <c r="BO25" s="79">
        <f>BO10+BO13+BO16+BO19+BO22</f>
        <v>551102</v>
      </c>
      <c r="BP25" s="79">
        <f>BP10+BP13+BP16+BP19+BP22</f>
        <v>48362</v>
      </c>
      <c r="BQ25" s="79">
        <f t="shared" si="93"/>
        <v>43372</v>
      </c>
      <c r="BR25" s="79">
        <f t="shared" si="93"/>
        <v>43465</v>
      </c>
      <c r="BS25" s="79">
        <f t="shared" si="93"/>
        <v>44073</v>
      </c>
      <c r="BT25" s="79">
        <f t="shared" si="93"/>
        <v>45977</v>
      </c>
      <c r="BU25" s="79">
        <f t="shared" si="93"/>
        <v>46844</v>
      </c>
      <c r="BV25" s="79">
        <f t="shared" si="93"/>
        <v>50384</v>
      </c>
      <c r="BW25" s="79">
        <f t="shared" si="93"/>
        <v>53945</v>
      </c>
      <c r="BX25" s="79">
        <f t="shared" si="93"/>
        <v>53084</v>
      </c>
      <c r="BY25" s="79">
        <f t="shared" si="93"/>
        <v>54481</v>
      </c>
      <c r="BZ25" s="79">
        <f t="shared" si="93"/>
        <v>55000</v>
      </c>
      <c r="CA25" s="79">
        <f>CA10+CA13+CA16+CA19+CA22</f>
        <v>55467</v>
      </c>
      <c r="CB25" s="79">
        <f>CB10+CB13+CB16+CB19+CB22</f>
        <v>594454</v>
      </c>
      <c r="CC25" s="79">
        <f>CC10+CC13+CC16+CC19+CC22</f>
        <v>51495</v>
      </c>
      <c r="CD25" s="79">
        <f t="shared" si="94"/>
        <v>46091</v>
      </c>
      <c r="CE25" s="79">
        <f t="shared" si="94"/>
        <v>53726</v>
      </c>
      <c r="CF25" s="79">
        <f t="shared" si="94"/>
        <v>52658</v>
      </c>
      <c r="CG25" s="79">
        <f t="shared" si="94"/>
        <v>54986</v>
      </c>
      <c r="CH25" s="79">
        <f t="shared" si="94"/>
        <v>54387</v>
      </c>
      <c r="CI25" s="79">
        <f t="shared" si="94"/>
        <v>57825</v>
      </c>
      <c r="CJ25" s="79">
        <f t="shared" si="94"/>
        <v>59056</v>
      </c>
      <c r="CK25" s="79">
        <f t="shared" si="94"/>
        <v>56655</v>
      </c>
      <c r="CL25" s="79">
        <f t="shared" si="94"/>
        <v>59646</v>
      </c>
      <c r="CM25" s="79">
        <f t="shared" si="94"/>
        <v>61190</v>
      </c>
      <c r="CN25" s="79">
        <f>CN10+CN13+CN16+CN19+CN22</f>
        <v>61370</v>
      </c>
      <c r="CO25" s="79">
        <f>CO10+CO13+CO16+CO19+CO22</f>
        <v>669085</v>
      </c>
      <c r="CP25" s="79">
        <f>CP10+CP13+CP16+CP19+CP22</f>
        <v>56237</v>
      </c>
      <c r="CQ25" s="79">
        <f t="shared" si="95"/>
        <v>54619</v>
      </c>
      <c r="CR25" s="79">
        <f t="shared" si="95"/>
        <v>57477</v>
      </c>
      <c r="CS25" s="79">
        <f t="shared" si="95"/>
        <v>52905</v>
      </c>
      <c r="CT25" s="79">
        <f t="shared" si="95"/>
        <v>57148</v>
      </c>
      <c r="CU25" s="79">
        <f t="shared" si="95"/>
        <v>55727</v>
      </c>
      <c r="CV25" s="79">
        <f t="shared" si="95"/>
        <v>57273</v>
      </c>
      <c r="CW25" s="79">
        <f t="shared" si="95"/>
        <v>50992</v>
      </c>
      <c r="CX25" s="79">
        <f t="shared" si="95"/>
        <v>48818</v>
      </c>
      <c r="CY25" s="79">
        <f t="shared" si="95"/>
        <v>49807</v>
      </c>
      <c r="CZ25" s="79">
        <f t="shared" si="95"/>
        <v>49941</v>
      </c>
      <c r="DA25" s="79">
        <f>DA10+DA13+DA16+DA19+DA22</f>
        <v>53379</v>
      </c>
      <c r="DB25" s="79">
        <f>DB10+DB13+DB16+DB19+DB22</f>
        <v>644323</v>
      </c>
      <c r="DC25" s="79">
        <f>DC10+DC13+DC16+DC19+DC22</f>
        <v>54569</v>
      </c>
      <c r="DD25" s="79">
        <f t="shared" si="96"/>
        <v>51520</v>
      </c>
      <c r="DE25" s="79">
        <f t="shared" si="96"/>
        <v>55788</v>
      </c>
      <c r="DF25" s="79">
        <f t="shared" si="96"/>
        <v>55424</v>
      </c>
      <c r="DG25" s="79">
        <f t="shared" si="96"/>
        <v>57328</v>
      </c>
      <c r="DH25" s="79">
        <f t="shared" si="96"/>
        <v>61136</v>
      </c>
      <c r="DI25" s="79">
        <f t="shared" ref="DI25:EA25" si="104">DI10+DI13+DI16+DI19+DI22</f>
        <v>64415</v>
      </c>
      <c r="DJ25" s="79">
        <f t="shared" si="104"/>
        <v>68102</v>
      </c>
      <c r="DK25" s="79">
        <f t="shared" si="104"/>
        <v>63109</v>
      </c>
      <c r="DL25" s="79">
        <f t="shared" si="104"/>
        <v>63165</v>
      </c>
      <c r="DM25" s="79">
        <f t="shared" si="104"/>
        <v>62160</v>
      </c>
      <c r="DN25" s="79">
        <f t="shared" si="104"/>
        <v>62070</v>
      </c>
      <c r="DO25" s="79">
        <f>DO10+DO13+DO16+DO19+DO22</f>
        <v>718786</v>
      </c>
      <c r="DP25" s="79">
        <f t="shared" si="104"/>
        <v>59806</v>
      </c>
      <c r="DQ25" s="79">
        <f t="shared" si="104"/>
        <v>57007</v>
      </c>
      <c r="DR25" s="79">
        <f t="shared" si="104"/>
        <v>60897</v>
      </c>
      <c r="DS25" s="79">
        <f t="shared" si="104"/>
        <v>58745</v>
      </c>
      <c r="DT25" s="79">
        <f t="shared" si="104"/>
        <v>53409</v>
      </c>
      <c r="DU25" s="79">
        <f t="shared" si="104"/>
        <v>58640</v>
      </c>
      <c r="DV25" s="79">
        <f t="shared" si="104"/>
        <v>61587</v>
      </c>
      <c r="DW25" s="79">
        <f t="shared" si="104"/>
        <v>63695</v>
      </c>
      <c r="DX25" s="79">
        <f t="shared" si="104"/>
        <v>61289</v>
      </c>
      <c r="DY25" s="79">
        <f t="shared" si="104"/>
        <v>63657</v>
      </c>
      <c r="DZ25" s="79">
        <v>58667</v>
      </c>
      <c r="EA25" s="79">
        <f t="shared" si="104"/>
        <v>61675</v>
      </c>
      <c r="EB25" s="79">
        <f>EB10+EB13+EB16+EB19+EB22</f>
        <v>719074</v>
      </c>
      <c r="EC25" s="79">
        <f>EC10+EC13+EC16+EC19+EC22</f>
        <v>59047</v>
      </c>
      <c r="ED25" s="79">
        <v>55488</v>
      </c>
      <c r="EE25" s="79">
        <f t="shared" ref="EE25:EN25" si="105">EE10+EE13+EE16+EE19+EE22</f>
        <v>60247</v>
      </c>
      <c r="EF25" s="79">
        <f t="shared" si="105"/>
        <v>56695</v>
      </c>
      <c r="EG25" s="79">
        <f t="shared" si="105"/>
        <v>62121</v>
      </c>
      <c r="EH25" s="79">
        <f t="shared" si="105"/>
        <v>60914</v>
      </c>
      <c r="EI25" s="79">
        <f t="shared" si="105"/>
        <v>95937</v>
      </c>
      <c r="EJ25" s="79">
        <f t="shared" si="105"/>
        <v>72831</v>
      </c>
      <c r="EK25" s="79">
        <f t="shared" si="105"/>
        <v>71545</v>
      </c>
      <c r="EL25" s="79">
        <f t="shared" si="105"/>
        <v>72145</v>
      </c>
      <c r="EM25" s="79">
        <f t="shared" si="105"/>
        <v>69979</v>
      </c>
      <c r="EN25" s="79">
        <f t="shared" si="105"/>
        <v>71863</v>
      </c>
      <c r="EO25" s="79">
        <f t="shared" si="22"/>
        <v>808812</v>
      </c>
      <c r="EP25" s="79">
        <f>EP10+EP13+EP16+EP19+EP22</f>
        <v>68104</v>
      </c>
      <c r="EQ25" s="79">
        <f>EQ10+EQ13+EQ16+EQ19+EQ22</f>
        <v>61723</v>
      </c>
      <c r="ER25" s="79">
        <f t="shared" ref="ER25:FA25" si="106">ER10+ER13+ER16+ER19+ER22</f>
        <v>68508</v>
      </c>
      <c r="ES25" s="79">
        <f t="shared" si="106"/>
        <v>67921</v>
      </c>
      <c r="ET25" s="79">
        <f t="shared" si="106"/>
        <v>72399</v>
      </c>
      <c r="EU25" s="79">
        <f t="shared" si="106"/>
        <v>70744</v>
      </c>
      <c r="EV25" s="79">
        <f t="shared" si="106"/>
        <v>75235</v>
      </c>
      <c r="EW25" s="79">
        <f t="shared" si="106"/>
        <v>78970</v>
      </c>
      <c r="EX25" s="79">
        <f t="shared" si="106"/>
        <v>73990</v>
      </c>
      <c r="EY25" s="79">
        <f t="shared" si="106"/>
        <v>76311</v>
      </c>
      <c r="EZ25" s="79">
        <f t="shared" si="106"/>
        <v>75694</v>
      </c>
      <c r="FA25" s="79">
        <f t="shared" si="106"/>
        <v>77762</v>
      </c>
      <c r="FB25" s="79">
        <f t="shared" si="23"/>
        <v>867361</v>
      </c>
      <c r="FC25" s="79">
        <f>FC10+FC13+FC16+FC19+FC22</f>
        <v>72840</v>
      </c>
      <c r="FD25" s="79">
        <f>FD10+FD13+FD16+FD19+FD22</f>
        <v>62375</v>
      </c>
      <c r="FE25" s="79">
        <f t="shared" ref="FE25:FN25" si="107">FE10+FE13+FE16+FE19+FE22</f>
        <v>77349</v>
      </c>
      <c r="FF25" s="79">
        <f t="shared" si="107"/>
        <v>80738</v>
      </c>
      <c r="FG25" s="79">
        <f t="shared" si="107"/>
        <v>81997</v>
      </c>
      <c r="FH25" s="79">
        <f t="shared" si="107"/>
        <v>77088</v>
      </c>
      <c r="FI25" s="79">
        <f t="shared" si="107"/>
        <v>82983</v>
      </c>
      <c r="FJ25" s="79">
        <f t="shared" si="107"/>
        <v>96155</v>
      </c>
      <c r="FK25" s="79">
        <f t="shared" si="107"/>
        <v>79722</v>
      </c>
      <c r="FL25" s="79">
        <v>82614</v>
      </c>
      <c r="FM25" s="79">
        <f t="shared" si="107"/>
        <v>79576</v>
      </c>
      <c r="FN25" s="79">
        <f t="shared" si="107"/>
        <v>79517</v>
      </c>
      <c r="FO25" s="79">
        <f t="shared" si="60"/>
        <v>952954</v>
      </c>
      <c r="FP25" s="79">
        <f t="shared" ref="FP25:GA25" si="108">FP10+FP13+FP16+FP19+FP22</f>
        <v>70757</v>
      </c>
      <c r="FQ25" s="79">
        <f t="shared" si="108"/>
        <v>68485</v>
      </c>
      <c r="FR25" s="79">
        <f t="shared" si="108"/>
        <v>50151</v>
      </c>
      <c r="FS25" s="79">
        <f t="shared" si="108"/>
        <v>18355</v>
      </c>
      <c r="FT25" s="79">
        <f t="shared" si="108"/>
        <v>28777</v>
      </c>
      <c r="FU25" s="79">
        <f t="shared" si="108"/>
        <v>44388</v>
      </c>
      <c r="FV25" s="79">
        <f t="shared" si="108"/>
        <v>60677</v>
      </c>
      <c r="FW25" s="79">
        <f t="shared" si="108"/>
        <v>63356</v>
      </c>
      <c r="FX25" s="79">
        <f t="shared" si="108"/>
        <v>66898</v>
      </c>
      <c r="FY25" s="79">
        <f t="shared" si="108"/>
        <v>74599</v>
      </c>
      <c r="FZ25" s="79">
        <f t="shared" si="108"/>
        <v>73989</v>
      </c>
      <c r="GA25" s="79">
        <f t="shared" si="108"/>
        <v>69533</v>
      </c>
      <c r="GB25" s="79">
        <f t="shared" si="61"/>
        <v>689965</v>
      </c>
      <c r="GC25" s="79">
        <f>GC10+GC13+GC16+GC19+GC22</f>
        <v>72654</v>
      </c>
      <c r="GD25" s="138">
        <v>60937</v>
      </c>
      <c r="GE25" s="79">
        <v>66248</v>
      </c>
      <c r="GF25" s="79">
        <v>69423</v>
      </c>
      <c r="GG25" s="79">
        <v>76278</v>
      </c>
      <c r="GH25" s="79">
        <v>75937</v>
      </c>
      <c r="GI25" s="79">
        <v>78789</v>
      </c>
      <c r="GJ25" s="79">
        <v>80312</v>
      </c>
      <c r="GK25" s="79">
        <v>79378</v>
      </c>
      <c r="GL25" s="79">
        <v>80364</v>
      </c>
      <c r="GM25" s="79">
        <v>78164</v>
      </c>
      <c r="GN25" s="79">
        <v>81888</v>
      </c>
      <c r="GO25" s="79">
        <f>+SUM(GC25:GN25)</f>
        <v>900372</v>
      </c>
      <c r="GP25" s="79">
        <v>73608</v>
      </c>
      <c r="GQ25" s="138">
        <v>70989</v>
      </c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>
        <f>+SUM(GP25:HA25)</f>
        <v>144597</v>
      </c>
    </row>
    <row r="26" spans="2:210" x14ac:dyDescent="0.2"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</row>
    <row r="27" spans="2:210" x14ac:dyDescent="0.2"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</row>
    <row r="28" spans="2:210" x14ac:dyDescent="0.2"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</row>
    <row r="29" spans="2:210" ht="15" x14ac:dyDescent="0.25">
      <c r="B29" s="5" t="s">
        <v>68</v>
      </c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</row>
    <row r="30" spans="2:210" ht="15" customHeight="1" x14ac:dyDescent="0.25">
      <c r="B30" s="193" t="s">
        <v>0</v>
      </c>
      <c r="C30" s="190">
        <v>2007</v>
      </c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2"/>
      <c r="O30" s="188" t="s">
        <v>100</v>
      </c>
      <c r="P30" s="190">
        <v>2008</v>
      </c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2"/>
      <c r="AB30" s="188" t="s">
        <v>101</v>
      </c>
      <c r="AC30" s="190">
        <v>2009</v>
      </c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2"/>
      <c r="AO30" s="188" t="s">
        <v>86</v>
      </c>
      <c r="AP30" s="190">
        <v>2010</v>
      </c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2"/>
      <c r="BB30" s="188" t="s">
        <v>87</v>
      </c>
      <c r="BC30" s="190">
        <v>2011</v>
      </c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2"/>
      <c r="BO30" s="188" t="s">
        <v>88</v>
      </c>
      <c r="BP30" s="190">
        <v>2012</v>
      </c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2"/>
      <c r="CB30" s="188" t="s">
        <v>89</v>
      </c>
      <c r="CC30" s="190">
        <v>2013</v>
      </c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2"/>
      <c r="CO30" s="188" t="s">
        <v>90</v>
      </c>
      <c r="CP30" s="190">
        <v>2014</v>
      </c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2"/>
      <c r="DB30" s="188" t="s">
        <v>91</v>
      </c>
      <c r="DC30" s="190">
        <v>2015</v>
      </c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2"/>
      <c r="DO30" s="188" t="s">
        <v>92</v>
      </c>
      <c r="DP30" s="190">
        <v>2016</v>
      </c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2"/>
      <c r="EB30" s="188" t="s">
        <v>93</v>
      </c>
      <c r="EC30" s="190">
        <v>2017</v>
      </c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2"/>
      <c r="EO30" s="188" t="s">
        <v>104</v>
      </c>
      <c r="EP30" s="190">
        <v>2018</v>
      </c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2"/>
      <c r="FB30" s="188" t="s">
        <v>137</v>
      </c>
      <c r="FC30" s="190">
        <v>2019</v>
      </c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2"/>
      <c r="FO30" s="188" t="s">
        <v>161</v>
      </c>
      <c r="FP30" s="185">
        <v>2020</v>
      </c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7"/>
      <c r="GB30" s="188" t="s">
        <v>169</v>
      </c>
      <c r="GC30" s="185">
        <v>2021</v>
      </c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7"/>
      <c r="GO30" s="188" t="s">
        <v>170</v>
      </c>
      <c r="GP30" s="185">
        <v>2022</v>
      </c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7"/>
      <c r="HB30" s="188" t="s">
        <v>171</v>
      </c>
    </row>
    <row r="31" spans="2:210" ht="15" x14ac:dyDescent="0.25">
      <c r="B31" s="194"/>
      <c r="C31" s="12" t="s">
        <v>11</v>
      </c>
      <c r="D31" s="12" t="s">
        <v>12</v>
      </c>
      <c r="E31" s="12" t="s">
        <v>13</v>
      </c>
      <c r="F31" s="12" t="s">
        <v>14</v>
      </c>
      <c r="G31" s="12" t="s">
        <v>15</v>
      </c>
      <c r="H31" s="12" t="s">
        <v>16</v>
      </c>
      <c r="I31" s="12" t="s">
        <v>17</v>
      </c>
      <c r="J31" s="12" t="s">
        <v>18</v>
      </c>
      <c r="K31" s="12" t="s">
        <v>160</v>
      </c>
      <c r="L31" s="12" t="s">
        <v>19</v>
      </c>
      <c r="M31" s="12" t="s">
        <v>20</v>
      </c>
      <c r="N31" s="12" t="s">
        <v>21</v>
      </c>
      <c r="O31" s="189"/>
      <c r="P31" s="12" t="s">
        <v>11</v>
      </c>
      <c r="Q31" s="12" t="s">
        <v>12</v>
      </c>
      <c r="R31" s="12" t="s">
        <v>13</v>
      </c>
      <c r="S31" s="12" t="s">
        <v>14</v>
      </c>
      <c r="T31" s="12" t="s">
        <v>15</v>
      </c>
      <c r="U31" s="12" t="s">
        <v>16</v>
      </c>
      <c r="V31" s="12" t="s">
        <v>17</v>
      </c>
      <c r="W31" s="12" t="s">
        <v>18</v>
      </c>
      <c r="X31" s="12" t="s">
        <v>160</v>
      </c>
      <c r="Y31" s="12" t="s">
        <v>19</v>
      </c>
      <c r="Z31" s="12" t="s">
        <v>20</v>
      </c>
      <c r="AA31" s="12" t="s">
        <v>21</v>
      </c>
      <c r="AB31" s="189"/>
      <c r="AC31" s="12" t="s">
        <v>11</v>
      </c>
      <c r="AD31" s="12" t="s">
        <v>12</v>
      </c>
      <c r="AE31" s="12" t="s">
        <v>13</v>
      </c>
      <c r="AF31" s="12" t="s">
        <v>14</v>
      </c>
      <c r="AG31" s="12" t="s">
        <v>15</v>
      </c>
      <c r="AH31" s="12" t="s">
        <v>16</v>
      </c>
      <c r="AI31" s="12" t="s">
        <v>17</v>
      </c>
      <c r="AJ31" s="12" t="s">
        <v>18</v>
      </c>
      <c r="AK31" s="12" t="s">
        <v>160</v>
      </c>
      <c r="AL31" s="12" t="s">
        <v>19</v>
      </c>
      <c r="AM31" s="12" t="s">
        <v>20</v>
      </c>
      <c r="AN31" s="12" t="s">
        <v>21</v>
      </c>
      <c r="AO31" s="189"/>
      <c r="AP31" s="12" t="s">
        <v>11</v>
      </c>
      <c r="AQ31" s="12" t="s">
        <v>12</v>
      </c>
      <c r="AR31" s="12" t="s">
        <v>13</v>
      </c>
      <c r="AS31" s="12" t="s">
        <v>14</v>
      </c>
      <c r="AT31" s="12" t="s">
        <v>15</v>
      </c>
      <c r="AU31" s="12" t="s">
        <v>16</v>
      </c>
      <c r="AV31" s="12" t="s">
        <v>17</v>
      </c>
      <c r="AW31" s="12" t="s">
        <v>18</v>
      </c>
      <c r="AX31" s="12" t="s">
        <v>160</v>
      </c>
      <c r="AY31" s="12" t="s">
        <v>19</v>
      </c>
      <c r="AZ31" s="12" t="s">
        <v>20</v>
      </c>
      <c r="BA31" s="12" t="s">
        <v>21</v>
      </c>
      <c r="BB31" s="189"/>
      <c r="BC31" s="12" t="s">
        <v>11</v>
      </c>
      <c r="BD31" s="12" t="s">
        <v>12</v>
      </c>
      <c r="BE31" s="12" t="s">
        <v>13</v>
      </c>
      <c r="BF31" s="12" t="s">
        <v>14</v>
      </c>
      <c r="BG31" s="12" t="s">
        <v>15</v>
      </c>
      <c r="BH31" s="12" t="s">
        <v>16</v>
      </c>
      <c r="BI31" s="12" t="s">
        <v>17</v>
      </c>
      <c r="BJ31" s="12" t="s">
        <v>18</v>
      </c>
      <c r="BK31" s="12" t="s">
        <v>160</v>
      </c>
      <c r="BL31" s="12" t="s">
        <v>19</v>
      </c>
      <c r="BM31" s="12" t="s">
        <v>20</v>
      </c>
      <c r="BN31" s="12" t="s">
        <v>21</v>
      </c>
      <c r="BO31" s="189"/>
      <c r="BP31" s="12" t="s">
        <v>11</v>
      </c>
      <c r="BQ31" s="12" t="s">
        <v>12</v>
      </c>
      <c r="BR31" s="12" t="s">
        <v>13</v>
      </c>
      <c r="BS31" s="12" t="s">
        <v>14</v>
      </c>
      <c r="BT31" s="12" t="s">
        <v>15</v>
      </c>
      <c r="BU31" s="12" t="s">
        <v>16</v>
      </c>
      <c r="BV31" s="12" t="s">
        <v>17</v>
      </c>
      <c r="BW31" s="12" t="s">
        <v>18</v>
      </c>
      <c r="BX31" s="12" t="s">
        <v>160</v>
      </c>
      <c r="BY31" s="12" t="s">
        <v>19</v>
      </c>
      <c r="BZ31" s="12" t="s">
        <v>20</v>
      </c>
      <c r="CA31" s="12" t="s">
        <v>21</v>
      </c>
      <c r="CB31" s="189"/>
      <c r="CC31" s="12" t="s">
        <v>11</v>
      </c>
      <c r="CD31" s="12" t="s">
        <v>12</v>
      </c>
      <c r="CE31" s="12" t="s">
        <v>13</v>
      </c>
      <c r="CF31" s="12" t="s">
        <v>14</v>
      </c>
      <c r="CG31" s="12" t="s">
        <v>15</v>
      </c>
      <c r="CH31" s="12" t="s">
        <v>16</v>
      </c>
      <c r="CI31" s="12" t="s">
        <v>17</v>
      </c>
      <c r="CJ31" s="12" t="s">
        <v>18</v>
      </c>
      <c r="CK31" s="12" t="s">
        <v>160</v>
      </c>
      <c r="CL31" s="12" t="s">
        <v>19</v>
      </c>
      <c r="CM31" s="12" t="s">
        <v>20</v>
      </c>
      <c r="CN31" s="12" t="s">
        <v>21</v>
      </c>
      <c r="CO31" s="189"/>
      <c r="CP31" s="12" t="s">
        <v>11</v>
      </c>
      <c r="CQ31" s="12" t="s">
        <v>12</v>
      </c>
      <c r="CR31" s="12" t="s">
        <v>13</v>
      </c>
      <c r="CS31" s="12" t="s">
        <v>14</v>
      </c>
      <c r="CT31" s="12" t="s">
        <v>15</v>
      </c>
      <c r="CU31" s="12" t="s">
        <v>16</v>
      </c>
      <c r="CV31" s="12" t="s">
        <v>17</v>
      </c>
      <c r="CW31" s="12" t="s">
        <v>18</v>
      </c>
      <c r="CX31" s="12" t="s">
        <v>160</v>
      </c>
      <c r="CY31" s="12" t="s">
        <v>19</v>
      </c>
      <c r="CZ31" s="12" t="s">
        <v>20</v>
      </c>
      <c r="DA31" s="12" t="s">
        <v>21</v>
      </c>
      <c r="DB31" s="189"/>
      <c r="DC31" s="12" t="s">
        <v>11</v>
      </c>
      <c r="DD31" s="12" t="s">
        <v>12</v>
      </c>
      <c r="DE31" s="12" t="s">
        <v>13</v>
      </c>
      <c r="DF31" s="12" t="s">
        <v>14</v>
      </c>
      <c r="DG31" s="12" t="s">
        <v>15</v>
      </c>
      <c r="DH31" s="12" t="s">
        <v>16</v>
      </c>
      <c r="DI31" s="12" t="s">
        <v>17</v>
      </c>
      <c r="DJ31" s="12" t="s">
        <v>18</v>
      </c>
      <c r="DK31" s="12" t="s">
        <v>160</v>
      </c>
      <c r="DL31" s="12" t="s">
        <v>19</v>
      </c>
      <c r="DM31" s="12" t="s">
        <v>20</v>
      </c>
      <c r="DN31" s="12" t="s">
        <v>21</v>
      </c>
      <c r="DO31" s="189"/>
      <c r="DP31" s="12" t="s">
        <v>11</v>
      </c>
      <c r="DQ31" s="12" t="s">
        <v>12</v>
      </c>
      <c r="DR31" s="12" t="s">
        <v>13</v>
      </c>
      <c r="DS31" s="12" t="s">
        <v>14</v>
      </c>
      <c r="DT31" s="12" t="s">
        <v>15</v>
      </c>
      <c r="DU31" s="12" t="s">
        <v>16</v>
      </c>
      <c r="DV31" s="12" t="s">
        <v>17</v>
      </c>
      <c r="DW31" s="12" t="s">
        <v>18</v>
      </c>
      <c r="DX31" s="12" t="s">
        <v>160</v>
      </c>
      <c r="DY31" s="12" t="s">
        <v>19</v>
      </c>
      <c r="DZ31" s="12" t="s">
        <v>20</v>
      </c>
      <c r="EA31" s="12" t="s">
        <v>21</v>
      </c>
      <c r="EB31" s="189"/>
      <c r="EC31" s="12" t="s">
        <v>11</v>
      </c>
      <c r="ED31" s="12" t="s">
        <v>12</v>
      </c>
      <c r="EE31" s="12" t="s">
        <v>13</v>
      </c>
      <c r="EF31" s="12" t="s">
        <v>14</v>
      </c>
      <c r="EG31" s="12" t="s">
        <v>15</v>
      </c>
      <c r="EH31" s="12" t="s">
        <v>16</v>
      </c>
      <c r="EI31" s="12" t="s">
        <v>17</v>
      </c>
      <c r="EJ31" s="12" t="s">
        <v>18</v>
      </c>
      <c r="EK31" s="12" t="s">
        <v>160</v>
      </c>
      <c r="EL31" s="12" t="s">
        <v>19</v>
      </c>
      <c r="EM31" s="12" t="s">
        <v>20</v>
      </c>
      <c r="EN31" s="12" t="s">
        <v>21</v>
      </c>
      <c r="EO31" s="189"/>
      <c r="EP31" s="12" t="s">
        <v>11</v>
      </c>
      <c r="EQ31" s="12" t="s">
        <v>12</v>
      </c>
      <c r="ER31" s="12" t="s">
        <v>13</v>
      </c>
      <c r="ES31" s="12" t="s">
        <v>14</v>
      </c>
      <c r="ET31" s="12" t="s">
        <v>15</v>
      </c>
      <c r="EU31" s="12" t="s">
        <v>16</v>
      </c>
      <c r="EV31" s="12" t="s">
        <v>17</v>
      </c>
      <c r="EW31" s="12" t="s">
        <v>18</v>
      </c>
      <c r="EX31" s="12" t="s">
        <v>160</v>
      </c>
      <c r="EY31" s="12" t="s">
        <v>19</v>
      </c>
      <c r="EZ31" s="12" t="s">
        <v>20</v>
      </c>
      <c r="FA31" s="12" t="s">
        <v>21</v>
      </c>
      <c r="FB31" s="189"/>
      <c r="FC31" s="12" t="s">
        <v>11</v>
      </c>
      <c r="FD31" s="12" t="s">
        <v>12</v>
      </c>
      <c r="FE31" s="12" t="s">
        <v>13</v>
      </c>
      <c r="FF31" s="12" t="s">
        <v>14</v>
      </c>
      <c r="FG31" s="12" t="s">
        <v>15</v>
      </c>
      <c r="FH31" s="12" t="s">
        <v>16</v>
      </c>
      <c r="FI31" s="12" t="s">
        <v>17</v>
      </c>
      <c r="FJ31" s="12" t="s">
        <v>18</v>
      </c>
      <c r="FK31" s="12" t="s">
        <v>160</v>
      </c>
      <c r="FL31" s="12" t="s">
        <v>19</v>
      </c>
      <c r="FM31" s="12" t="s">
        <v>20</v>
      </c>
      <c r="FN31" s="12" t="s">
        <v>21</v>
      </c>
      <c r="FO31" s="189"/>
      <c r="FP31" s="103" t="s">
        <v>11</v>
      </c>
      <c r="FQ31" s="103" t="s">
        <v>12</v>
      </c>
      <c r="FR31" s="103" t="s">
        <v>13</v>
      </c>
      <c r="FS31" s="103" t="s">
        <v>14</v>
      </c>
      <c r="FT31" s="103" t="s">
        <v>15</v>
      </c>
      <c r="FU31" s="103" t="s">
        <v>16</v>
      </c>
      <c r="FV31" s="103" t="s">
        <v>17</v>
      </c>
      <c r="FW31" s="103" t="s">
        <v>18</v>
      </c>
      <c r="FX31" s="103" t="s">
        <v>160</v>
      </c>
      <c r="FY31" s="103" t="s">
        <v>19</v>
      </c>
      <c r="FZ31" s="103" t="s">
        <v>20</v>
      </c>
      <c r="GA31" s="103" t="s">
        <v>21</v>
      </c>
      <c r="GB31" s="189"/>
      <c r="GC31" s="126" t="s">
        <v>11</v>
      </c>
      <c r="GD31" s="126" t="s">
        <v>12</v>
      </c>
      <c r="GE31" s="126" t="s">
        <v>13</v>
      </c>
      <c r="GF31" s="126" t="s">
        <v>14</v>
      </c>
      <c r="GG31" s="126" t="s">
        <v>15</v>
      </c>
      <c r="GH31" s="126" t="s">
        <v>16</v>
      </c>
      <c r="GI31" s="126" t="s">
        <v>17</v>
      </c>
      <c r="GJ31" s="126" t="s">
        <v>18</v>
      </c>
      <c r="GK31" s="126" t="s">
        <v>160</v>
      </c>
      <c r="GL31" s="126" t="s">
        <v>19</v>
      </c>
      <c r="GM31" s="126" t="s">
        <v>20</v>
      </c>
      <c r="GN31" s="126" t="s">
        <v>21</v>
      </c>
      <c r="GO31" s="189"/>
      <c r="GP31" s="181" t="s">
        <v>11</v>
      </c>
      <c r="GQ31" s="181" t="s">
        <v>12</v>
      </c>
      <c r="GR31" s="181" t="s">
        <v>13</v>
      </c>
      <c r="GS31" s="181" t="s">
        <v>14</v>
      </c>
      <c r="GT31" s="181" t="s">
        <v>15</v>
      </c>
      <c r="GU31" s="181" t="s">
        <v>16</v>
      </c>
      <c r="GV31" s="181" t="s">
        <v>17</v>
      </c>
      <c r="GW31" s="181" t="s">
        <v>18</v>
      </c>
      <c r="GX31" s="181" t="s">
        <v>160</v>
      </c>
      <c r="GY31" s="181" t="s">
        <v>19</v>
      </c>
      <c r="GZ31" s="181" t="s">
        <v>20</v>
      </c>
      <c r="HA31" s="181" t="s">
        <v>21</v>
      </c>
      <c r="HB31" s="189"/>
    </row>
    <row r="32" spans="2:210" ht="15" x14ac:dyDescent="0.25">
      <c r="B32" s="13" t="s">
        <v>30</v>
      </c>
      <c r="C32" s="14">
        <f>SUM(C33:C34)</f>
        <v>0</v>
      </c>
      <c r="D32" s="14">
        <f t="shared" ref="D32:N32" si="109">SUM(D33:D34)</f>
        <v>0</v>
      </c>
      <c r="E32" s="14">
        <f t="shared" si="109"/>
        <v>0</v>
      </c>
      <c r="F32" s="14">
        <f t="shared" si="109"/>
        <v>0</v>
      </c>
      <c r="G32" s="14">
        <f t="shared" si="109"/>
        <v>0</v>
      </c>
      <c r="H32" s="14">
        <f t="shared" si="109"/>
        <v>0</v>
      </c>
      <c r="I32" s="14">
        <f t="shared" si="109"/>
        <v>0</v>
      </c>
      <c r="J32" s="14">
        <f t="shared" si="109"/>
        <v>0</v>
      </c>
      <c r="K32" s="14">
        <f t="shared" si="109"/>
        <v>0</v>
      </c>
      <c r="L32" s="14">
        <f t="shared" si="109"/>
        <v>0</v>
      </c>
      <c r="M32" s="14">
        <f t="shared" si="109"/>
        <v>0</v>
      </c>
      <c r="N32" s="14">
        <f t="shared" si="109"/>
        <v>35488</v>
      </c>
      <c r="O32" s="14">
        <f>SUM(C32:N32)</f>
        <v>35488</v>
      </c>
      <c r="P32" s="14">
        <f>SUM(P33:P34)</f>
        <v>37862</v>
      </c>
      <c r="Q32" s="14">
        <f t="shared" ref="Q32:AA32" si="110">SUM(Q33:Q34)</f>
        <v>34545</v>
      </c>
      <c r="R32" s="14">
        <f t="shared" si="110"/>
        <v>38527</v>
      </c>
      <c r="S32" s="14">
        <f t="shared" si="110"/>
        <v>36835</v>
      </c>
      <c r="T32" s="14">
        <f t="shared" si="110"/>
        <v>39851</v>
      </c>
      <c r="U32" s="14">
        <f t="shared" si="110"/>
        <v>41108</v>
      </c>
      <c r="V32" s="14">
        <f t="shared" si="110"/>
        <v>43584</v>
      </c>
      <c r="W32" s="14">
        <f t="shared" si="110"/>
        <v>43799</v>
      </c>
      <c r="X32" s="14">
        <f t="shared" si="110"/>
        <v>43226</v>
      </c>
      <c r="Y32" s="14">
        <f t="shared" si="110"/>
        <v>41306</v>
      </c>
      <c r="Z32" s="14">
        <f t="shared" si="110"/>
        <v>41188</v>
      </c>
      <c r="AA32" s="14">
        <f t="shared" si="110"/>
        <v>42204</v>
      </c>
      <c r="AB32" s="14">
        <f>SUM(P32:AA32)</f>
        <v>484035</v>
      </c>
      <c r="AC32" s="14">
        <f>SUM(AC33:AC34)</f>
        <v>39829</v>
      </c>
      <c r="AD32" s="14">
        <f t="shared" ref="AD32:AN32" si="111">SUM(AD33:AD34)</f>
        <v>39157</v>
      </c>
      <c r="AE32" s="14">
        <f t="shared" si="111"/>
        <v>41223</v>
      </c>
      <c r="AF32" s="14">
        <f t="shared" si="111"/>
        <v>41369</v>
      </c>
      <c r="AG32" s="14">
        <f t="shared" si="111"/>
        <v>43908</v>
      </c>
      <c r="AH32" s="14">
        <f t="shared" si="111"/>
        <v>45629</v>
      </c>
      <c r="AI32" s="14">
        <f t="shared" si="111"/>
        <v>50011</v>
      </c>
      <c r="AJ32" s="14">
        <f t="shared" si="111"/>
        <v>52011</v>
      </c>
      <c r="AK32" s="14">
        <f t="shared" si="111"/>
        <v>50306</v>
      </c>
      <c r="AL32" s="14">
        <f t="shared" si="111"/>
        <v>51733</v>
      </c>
      <c r="AM32" s="14">
        <f t="shared" si="111"/>
        <v>47353</v>
      </c>
      <c r="AN32" s="14">
        <f t="shared" si="111"/>
        <v>53229</v>
      </c>
      <c r="AO32" s="14">
        <f>SUM(AC32:AN32)</f>
        <v>555758</v>
      </c>
      <c r="AP32" s="14">
        <f>SUM(AP33:AP34)</f>
        <v>41628</v>
      </c>
      <c r="AQ32" s="14">
        <f t="shared" ref="AQ32:BA32" si="112">SUM(AQ33:AQ34)</f>
        <v>34117</v>
      </c>
      <c r="AR32" s="14">
        <f t="shared" si="112"/>
        <v>51416</v>
      </c>
      <c r="AS32" s="14">
        <f t="shared" si="112"/>
        <v>51493</v>
      </c>
      <c r="AT32" s="14">
        <f t="shared" si="112"/>
        <v>62035</v>
      </c>
      <c r="AU32" s="14">
        <f t="shared" si="112"/>
        <v>62151</v>
      </c>
      <c r="AV32" s="14">
        <f t="shared" si="112"/>
        <v>64097</v>
      </c>
      <c r="AW32" s="14">
        <f t="shared" si="112"/>
        <v>58813</v>
      </c>
      <c r="AX32" s="14">
        <f t="shared" si="112"/>
        <v>58713</v>
      </c>
      <c r="AY32" s="14">
        <f t="shared" si="112"/>
        <v>60554</v>
      </c>
      <c r="AZ32" s="14">
        <f t="shared" si="112"/>
        <v>59301</v>
      </c>
      <c r="BA32" s="14">
        <f t="shared" si="112"/>
        <v>59437</v>
      </c>
      <c r="BB32" s="14">
        <f>SUM(AP32:BA32)</f>
        <v>663755</v>
      </c>
      <c r="BC32" s="14">
        <f>SUM(BC33:BC34)</f>
        <v>54870</v>
      </c>
      <c r="BD32" s="14">
        <f t="shared" ref="BD32:BN32" si="113">SUM(BD33:BD34)</f>
        <v>48811</v>
      </c>
      <c r="BE32" s="14">
        <f t="shared" si="113"/>
        <v>52952</v>
      </c>
      <c r="BF32" s="14">
        <f t="shared" si="113"/>
        <v>53772</v>
      </c>
      <c r="BG32" s="14">
        <f t="shared" si="113"/>
        <v>55532</v>
      </c>
      <c r="BH32" s="14">
        <f t="shared" si="113"/>
        <v>56947</v>
      </c>
      <c r="BI32" s="14">
        <f t="shared" si="113"/>
        <v>62044</v>
      </c>
      <c r="BJ32" s="14">
        <f t="shared" si="113"/>
        <v>62321</v>
      </c>
      <c r="BK32" s="14">
        <f t="shared" si="113"/>
        <v>61324</v>
      </c>
      <c r="BL32" s="14">
        <f t="shared" si="113"/>
        <v>64231</v>
      </c>
      <c r="BM32" s="14">
        <f t="shared" si="113"/>
        <v>63134</v>
      </c>
      <c r="BN32" s="14">
        <f t="shared" si="113"/>
        <v>68002</v>
      </c>
      <c r="BO32" s="14">
        <f>SUM(BC32:BN32)</f>
        <v>703940</v>
      </c>
      <c r="BP32" s="14">
        <f>SUM(BP33:BP34)</f>
        <v>64983</v>
      </c>
      <c r="BQ32" s="14">
        <f t="shared" ref="BQ32:CA32" si="114">SUM(BQ33:BQ34)</f>
        <v>58685</v>
      </c>
      <c r="BR32" s="14">
        <f t="shared" si="114"/>
        <v>56364</v>
      </c>
      <c r="BS32" s="14">
        <f t="shared" si="114"/>
        <v>58416</v>
      </c>
      <c r="BT32" s="14">
        <f t="shared" si="114"/>
        <v>60913</v>
      </c>
      <c r="BU32" s="14">
        <f t="shared" si="114"/>
        <v>62797</v>
      </c>
      <c r="BV32" s="14">
        <f t="shared" si="114"/>
        <v>67558</v>
      </c>
      <c r="BW32" s="14">
        <f t="shared" si="114"/>
        <v>70846</v>
      </c>
      <c r="BX32" s="14">
        <f t="shared" si="114"/>
        <v>70179</v>
      </c>
      <c r="BY32" s="14">
        <f t="shared" si="114"/>
        <v>71797</v>
      </c>
      <c r="BZ32" s="14">
        <f t="shared" si="114"/>
        <v>72853</v>
      </c>
      <c r="CA32" s="14">
        <f t="shared" si="114"/>
        <v>72204</v>
      </c>
      <c r="CB32" s="14">
        <f>SUM(BP32:CA32)</f>
        <v>787595</v>
      </c>
      <c r="CC32" s="14">
        <f>SUM(CC33:CC34)</f>
        <v>69699</v>
      </c>
      <c r="CD32" s="14">
        <f t="shared" ref="CD32:CN32" si="115">SUM(CD33:CD34)</f>
        <v>61781</v>
      </c>
      <c r="CE32" s="14">
        <f t="shared" si="115"/>
        <v>70241</v>
      </c>
      <c r="CF32" s="14">
        <f t="shared" si="115"/>
        <v>69215</v>
      </c>
      <c r="CG32" s="14">
        <f t="shared" si="115"/>
        <v>75070</v>
      </c>
      <c r="CH32" s="14">
        <f t="shared" si="115"/>
        <v>73823</v>
      </c>
      <c r="CI32" s="14">
        <f t="shared" si="115"/>
        <v>80094</v>
      </c>
      <c r="CJ32" s="14">
        <f t="shared" si="115"/>
        <v>79453</v>
      </c>
      <c r="CK32" s="14">
        <f t="shared" si="115"/>
        <v>78549</v>
      </c>
      <c r="CL32" s="14">
        <f t="shared" si="115"/>
        <v>77207</v>
      </c>
      <c r="CM32" s="14">
        <f t="shared" si="115"/>
        <v>80361</v>
      </c>
      <c r="CN32" s="14">
        <f t="shared" si="115"/>
        <v>80488</v>
      </c>
      <c r="CO32" s="14">
        <f>SUM(CC32:CN32)</f>
        <v>895981</v>
      </c>
      <c r="CP32" s="14">
        <f>SUM(CP33:CP34)</f>
        <v>75045</v>
      </c>
      <c r="CQ32" s="14">
        <f t="shared" ref="CQ32:DA32" si="116">SUM(CQ33:CQ34)</f>
        <v>70447</v>
      </c>
      <c r="CR32" s="14">
        <f t="shared" si="116"/>
        <v>76151</v>
      </c>
      <c r="CS32" s="14">
        <f t="shared" si="116"/>
        <v>71569</v>
      </c>
      <c r="CT32" s="14">
        <f t="shared" si="116"/>
        <v>77288</v>
      </c>
      <c r="CU32" s="14">
        <f t="shared" si="116"/>
        <v>74896</v>
      </c>
      <c r="CV32" s="14">
        <f t="shared" si="116"/>
        <v>80571</v>
      </c>
      <c r="CW32" s="14">
        <f t="shared" si="116"/>
        <v>83336</v>
      </c>
      <c r="CX32" s="14">
        <f t="shared" si="116"/>
        <v>85819</v>
      </c>
      <c r="CY32" s="14">
        <f t="shared" si="116"/>
        <v>82430</v>
      </c>
      <c r="CZ32" s="14">
        <f t="shared" si="116"/>
        <v>85402</v>
      </c>
      <c r="DA32" s="14">
        <f t="shared" si="116"/>
        <v>83555</v>
      </c>
      <c r="DB32" s="14">
        <f>SUM(CP32:DA32)</f>
        <v>946509</v>
      </c>
      <c r="DC32" s="14">
        <v>79431</v>
      </c>
      <c r="DD32" s="14">
        <v>72921</v>
      </c>
      <c r="DE32" s="14">
        <v>76414</v>
      </c>
      <c r="DF32" s="14">
        <v>76872</v>
      </c>
      <c r="DG32" s="14">
        <v>85830</v>
      </c>
      <c r="DH32" s="14">
        <v>86660</v>
      </c>
      <c r="DI32" s="14">
        <v>92051</v>
      </c>
      <c r="DJ32" s="14">
        <v>97184</v>
      </c>
      <c r="DK32" s="14">
        <v>92055</v>
      </c>
      <c r="DL32" s="14">
        <v>89626</v>
      </c>
      <c r="DM32" s="14">
        <v>88785</v>
      </c>
      <c r="DN32" s="14">
        <v>92910</v>
      </c>
      <c r="DO32" s="14">
        <f>SUM(DC32:DN32)</f>
        <v>1030739</v>
      </c>
      <c r="DP32" s="14">
        <v>91324</v>
      </c>
      <c r="DQ32" s="14">
        <v>86459</v>
      </c>
      <c r="DR32" s="14">
        <v>92405</v>
      </c>
      <c r="DS32" s="14">
        <v>88698</v>
      </c>
      <c r="DT32" s="14">
        <v>94815</v>
      </c>
      <c r="DU32" s="14">
        <v>92986</v>
      </c>
      <c r="DV32" s="14">
        <v>99255</v>
      </c>
      <c r="DW32" s="14">
        <v>100154</v>
      </c>
      <c r="DX32" s="14">
        <v>98360</v>
      </c>
      <c r="DY32" s="14">
        <v>99083</v>
      </c>
      <c r="DZ32" s="14">
        <v>93639</v>
      </c>
      <c r="EA32" s="14">
        <v>101386</v>
      </c>
      <c r="EB32" s="14">
        <f>SUM(DP32:EA32)</f>
        <v>1138564</v>
      </c>
      <c r="EC32" s="14">
        <f>SUM(EC33:EC34)</f>
        <v>100025</v>
      </c>
      <c r="ED32" s="14">
        <v>89627</v>
      </c>
      <c r="EE32" s="14">
        <f>SUM(EE33:EE34)</f>
        <v>94924</v>
      </c>
      <c r="EF32" s="14">
        <f>SUM(EF33:EF34)</f>
        <v>92017</v>
      </c>
      <c r="EG32" s="14">
        <f>SUM(EG33:EG34)</f>
        <v>98007</v>
      </c>
      <c r="EH32" s="14">
        <f>SUM(EH33:EH34)</f>
        <v>96209</v>
      </c>
      <c r="EI32" s="14">
        <f t="shared" ref="EI32:EN32" si="117">SUM(EI33:EI34)</f>
        <v>144738</v>
      </c>
      <c r="EJ32" s="14">
        <f t="shared" si="117"/>
        <v>111066</v>
      </c>
      <c r="EK32" s="14">
        <f t="shared" si="117"/>
        <v>106508</v>
      </c>
      <c r="EL32" s="14">
        <f t="shared" si="117"/>
        <v>102100</v>
      </c>
      <c r="EM32" s="14">
        <f t="shared" si="117"/>
        <v>100035</v>
      </c>
      <c r="EN32" s="14">
        <f t="shared" si="117"/>
        <v>105945</v>
      </c>
      <c r="EO32" s="14">
        <f>+SUM(EC32:EN32)</f>
        <v>1241201</v>
      </c>
      <c r="EP32" s="14">
        <f>SUM(EP33:EP34)</f>
        <v>102451</v>
      </c>
      <c r="EQ32" s="14">
        <f>SUM(EQ33:EQ34)</f>
        <v>91992</v>
      </c>
      <c r="ER32" s="14">
        <f t="shared" ref="ER32:FA32" si="118">SUM(ER33:ER34)</f>
        <v>101454</v>
      </c>
      <c r="ES32" s="14">
        <f t="shared" si="118"/>
        <v>97402</v>
      </c>
      <c r="ET32" s="14">
        <f t="shared" si="118"/>
        <v>100834</v>
      </c>
      <c r="EU32" s="14">
        <f t="shared" si="118"/>
        <v>93935</v>
      </c>
      <c r="EV32" s="14">
        <f t="shared" si="118"/>
        <v>101852</v>
      </c>
      <c r="EW32" s="14">
        <f t="shared" si="118"/>
        <v>106682</v>
      </c>
      <c r="EX32" s="14">
        <f t="shared" si="118"/>
        <v>104852</v>
      </c>
      <c r="EY32" s="14">
        <f t="shared" si="118"/>
        <v>112338</v>
      </c>
      <c r="EZ32" s="14">
        <f t="shared" si="118"/>
        <v>108334</v>
      </c>
      <c r="FA32" s="14">
        <f t="shared" si="118"/>
        <v>115016</v>
      </c>
      <c r="FB32" s="14">
        <f>+SUM(EP32:FA32)</f>
        <v>1237142</v>
      </c>
      <c r="FC32" s="14">
        <f>SUM(FC33:FC34)</f>
        <v>109382</v>
      </c>
      <c r="FD32" s="14">
        <f>SUM(FD33:FD34)</f>
        <v>75121</v>
      </c>
      <c r="FE32" s="14">
        <f t="shared" ref="FE32:FK32" si="119">SUM(FE33:FE34)</f>
        <v>108680</v>
      </c>
      <c r="FF32" s="14">
        <f t="shared" si="119"/>
        <v>103570</v>
      </c>
      <c r="FG32" s="14">
        <f t="shared" si="119"/>
        <v>112094</v>
      </c>
      <c r="FH32" s="14">
        <f t="shared" si="119"/>
        <v>108002</v>
      </c>
      <c r="FI32" s="14">
        <f t="shared" si="119"/>
        <v>120506</v>
      </c>
      <c r="FJ32" s="14">
        <f t="shared" si="119"/>
        <v>140941</v>
      </c>
      <c r="FK32" s="14">
        <f t="shared" si="119"/>
        <v>118389</v>
      </c>
      <c r="FL32" s="14">
        <v>114765</v>
      </c>
      <c r="FM32" s="14">
        <v>113314</v>
      </c>
      <c r="FN32" s="14">
        <v>118016</v>
      </c>
      <c r="FO32" s="14">
        <f>+SUM(FC32:FN32)</f>
        <v>1342780</v>
      </c>
      <c r="FP32" s="14">
        <v>111894</v>
      </c>
      <c r="FQ32" s="14">
        <v>104558</v>
      </c>
      <c r="FR32" s="14">
        <v>73520</v>
      </c>
      <c r="FS32" s="14">
        <v>26684</v>
      </c>
      <c r="FT32" s="14">
        <v>46692</v>
      </c>
      <c r="FU32" s="14">
        <v>70659</v>
      </c>
      <c r="FV32" s="14">
        <v>96250</v>
      </c>
      <c r="FW32" s="14">
        <v>85656</v>
      </c>
      <c r="FX32" s="14">
        <v>96081</v>
      </c>
      <c r="FY32" s="14">
        <v>110706</v>
      </c>
      <c r="FZ32" s="14">
        <v>111705</v>
      </c>
      <c r="GA32" s="14">
        <v>114825</v>
      </c>
      <c r="GB32" s="14">
        <f>+SUM(FP32:GA32)</f>
        <v>1049230</v>
      </c>
      <c r="GC32" s="14">
        <f>GC33+GC34</f>
        <v>115091</v>
      </c>
      <c r="GD32" s="130">
        <v>83587</v>
      </c>
      <c r="GE32" s="14">
        <v>101165</v>
      </c>
      <c r="GF32" s="14">
        <v>100172</v>
      </c>
      <c r="GG32" s="14">
        <v>113407</v>
      </c>
      <c r="GH32" s="14">
        <v>115807</v>
      </c>
      <c r="GI32" s="14">
        <v>124835</v>
      </c>
      <c r="GJ32" s="14">
        <v>128694</v>
      </c>
      <c r="GK32" s="14">
        <v>126077</v>
      </c>
      <c r="GL32" s="14">
        <v>127986</v>
      </c>
      <c r="GM32" s="14">
        <v>121550</v>
      </c>
      <c r="GN32" s="14">
        <v>128462</v>
      </c>
      <c r="GO32" s="14">
        <f>+SUM(GC32:GN32)</f>
        <v>1386833</v>
      </c>
      <c r="GP32" s="14">
        <v>119449</v>
      </c>
      <c r="GQ32" s="130">
        <v>108931</v>
      </c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>
        <f>+SUM(GP32:HA32)</f>
        <v>228380</v>
      </c>
    </row>
    <row r="33" spans="2:210" x14ac:dyDescent="0.2">
      <c r="B33" s="15" t="s">
        <v>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10250</v>
      </c>
      <c r="O33" s="16">
        <f>SUM(C33:N33)</f>
        <v>10250</v>
      </c>
      <c r="P33" s="16">
        <v>11458</v>
      </c>
      <c r="Q33" s="16">
        <v>10050</v>
      </c>
      <c r="R33" s="16">
        <v>11984</v>
      </c>
      <c r="S33" s="16">
        <v>10809</v>
      </c>
      <c r="T33" s="16">
        <v>11703</v>
      </c>
      <c r="U33" s="16">
        <v>10946</v>
      </c>
      <c r="V33" s="16">
        <v>13429</v>
      </c>
      <c r="W33" s="16">
        <v>13400</v>
      </c>
      <c r="X33" s="16">
        <v>13627</v>
      </c>
      <c r="Y33" s="16">
        <v>12041</v>
      </c>
      <c r="Z33" s="16">
        <v>12440</v>
      </c>
      <c r="AA33" s="16">
        <v>12720</v>
      </c>
      <c r="AB33" s="16">
        <f>SUM(P33:AA33)</f>
        <v>144607</v>
      </c>
      <c r="AC33" s="16">
        <v>12722</v>
      </c>
      <c r="AD33" s="16">
        <v>11862</v>
      </c>
      <c r="AE33" s="16">
        <v>11851</v>
      </c>
      <c r="AF33" s="16">
        <v>12388</v>
      </c>
      <c r="AG33" s="16">
        <v>13093</v>
      </c>
      <c r="AH33" s="16">
        <v>12321</v>
      </c>
      <c r="AI33" s="16">
        <v>15133</v>
      </c>
      <c r="AJ33" s="16">
        <v>15314</v>
      </c>
      <c r="AK33" s="16">
        <v>15970</v>
      </c>
      <c r="AL33" s="16">
        <v>14990</v>
      </c>
      <c r="AM33" s="16">
        <v>14607</v>
      </c>
      <c r="AN33" s="16">
        <v>16076</v>
      </c>
      <c r="AO33" s="16">
        <f>SUM(AC33:AN33)</f>
        <v>166327</v>
      </c>
      <c r="AP33" s="16">
        <v>15064</v>
      </c>
      <c r="AQ33" s="16">
        <v>12007</v>
      </c>
      <c r="AR33" s="16">
        <v>14779</v>
      </c>
      <c r="AS33" s="16">
        <v>15447</v>
      </c>
      <c r="AT33" s="16">
        <v>17366</v>
      </c>
      <c r="AU33" s="16">
        <v>15762</v>
      </c>
      <c r="AV33" s="16">
        <v>18495</v>
      </c>
      <c r="AW33" s="16">
        <v>18287</v>
      </c>
      <c r="AX33" s="16">
        <v>17337</v>
      </c>
      <c r="AY33" s="16">
        <v>17324</v>
      </c>
      <c r="AZ33" s="16">
        <v>15863</v>
      </c>
      <c r="BA33" s="16">
        <v>16690</v>
      </c>
      <c r="BB33" s="16">
        <f>SUM(AP33:BA33)</f>
        <v>194421</v>
      </c>
      <c r="BC33" s="16">
        <v>17276</v>
      </c>
      <c r="BD33" s="16">
        <v>14510</v>
      </c>
      <c r="BE33" s="16">
        <v>14802</v>
      </c>
      <c r="BF33" s="16">
        <v>16540</v>
      </c>
      <c r="BG33" s="16">
        <v>15678</v>
      </c>
      <c r="BH33" s="16">
        <v>15875</v>
      </c>
      <c r="BI33" s="16">
        <v>18235</v>
      </c>
      <c r="BJ33" s="16">
        <v>19121</v>
      </c>
      <c r="BK33" s="16">
        <v>19014</v>
      </c>
      <c r="BL33" s="16">
        <v>17120</v>
      </c>
      <c r="BM33" s="16">
        <v>16373</v>
      </c>
      <c r="BN33" s="16">
        <v>17723</v>
      </c>
      <c r="BO33" s="16">
        <f>SUM(BC33:BN33)</f>
        <v>202267</v>
      </c>
      <c r="BP33" s="16">
        <v>18482</v>
      </c>
      <c r="BQ33" s="16">
        <v>16906</v>
      </c>
      <c r="BR33" s="16">
        <v>16170</v>
      </c>
      <c r="BS33" s="16">
        <v>17178</v>
      </c>
      <c r="BT33" s="16">
        <v>17196</v>
      </c>
      <c r="BU33" s="16">
        <v>17148</v>
      </c>
      <c r="BV33" s="16">
        <v>19622</v>
      </c>
      <c r="BW33" s="16">
        <v>20712</v>
      </c>
      <c r="BX33" s="16">
        <v>20996</v>
      </c>
      <c r="BY33" s="16">
        <v>19587</v>
      </c>
      <c r="BZ33" s="16">
        <v>19211</v>
      </c>
      <c r="CA33" s="16">
        <v>20129</v>
      </c>
      <c r="CB33" s="16">
        <f>SUM(BP33:CA33)</f>
        <v>223337</v>
      </c>
      <c r="CC33" s="16">
        <v>20681</v>
      </c>
      <c r="CD33" s="16">
        <v>18197</v>
      </c>
      <c r="CE33" s="16">
        <v>20938</v>
      </c>
      <c r="CF33" s="16">
        <v>19807</v>
      </c>
      <c r="CG33" s="16">
        <v>21421</v>
      </c>
      <c r="CH33" s="16">
        <v>21567</v>
      </c>
      <c r="CI33" s="16">
        <v>23669</v>
      </c>
      <c r="CJ33" s="16">
        <v>24349</v>
      </c>
      <c r="CK33" s="16">
        <v>24552</v>
      </c>
      <c r="CL33" s="16">
        <v>22162</v>
      </c>
      <c r="CM33" s="16">
        <v>22762</v>
      </c>
      <c r="CN33" s="16">
        <v>23719</v>
      </c>
      <c r="CO33" s="16">
        <f>SUM(CC33:CN33)</f>
        <v>263824</v>
      </c>
      <c r="CP33" s="16">
        <v>23831</v>
      </c>
      <c r="CQ33" s="16">
        <v>20701</v>
      </c>
      <c r="CR33" s="16">
        <v>24385</v>
      </c>
      <c r="CS33" s="16">
        <v>24189</v>
      </c>
      <c r="CT33" s="16">
        <v>24807</v>
      </c>
      <c r="CU33" s="16">
        <v>23652</v>
      </c>
      <c r="CV33" s="16">
        <v>27918</v>
      </c>
      <c r="CW33" s="16">
        <v>28937</v>
      </c>
      <c r="CX33" s="16">
        <v>28307</v>
      </c>
      <c r="CY33" s="16">
        <v>26076</v>
      </c>
      <c r="CZ33" s="16">
        <v>26433</v>
      </c>
      <c r="DA33" s="16">
        <v>28488</v>
      </c>
      <c r="DB33" s="16">
        <f>SUM(CP33:DA33)</f>
        <v>307724</v>
      </c>
      <c r="DC33" s="16">
        <v>29542</v>
      </c>
      <c r="DD33" s="16">
        <v>26132</v>
      </c>
      <c r="DE33" s="16">
        <v>26619</v>
      </c>
      <c r="DF33" s="16">
        <v>27269</v>
      </c>
      <c r="DG33" s="16">
        <v>28064</v>
      </c>
      <c r="DH33" s="16">
        <v>26615</v>
      </c>
      <c r="DI33" s="16">
        <v>29890</v>
      </c>
      <c r="DJ33" s="16">
        <v>32016</v>
      </c>
      <c r="DK33" s="16">
        <v>31213</v>
      </c>
      <c r="DL33" s="16">
        <v>28761</v>
      </c>
      <c r="DM33" s="16">
        <v>28979</v>
      </c>
      <c r="DN33" s="16">
        <v>32417</v>
      </c>
      <c r="DO33" s="16">
        <f>SUM(DC33:DN33)</f>
        <v>347517</v>
      </c>
      <c r="DP33" s="16">
        <v>33746</v>
      </c>
      <c r="DQ33" s="16">
        <v>30619</v>
      </c>
      <c r="DR33" s="16">
        <v>32004</v>
      </c>
      <c r="DS33" s="16">
        <v>29347</v>
      </c>
      <c r="DT33" s="16">
        <v>30986</v>
      </c>
      <c r="DU33" s="16">
        <v>30200</v>
      </c>
      <c r="DV33" s="16">
        <v>35953</v>
      </c>
      <c r="DW33" s="16">
        <v>36387</v>
      </c>
      <c r="DX33" s="16">
        <v>35335</v>
      </c>
      <c r="DY33" s="16">
        <v>34734</v>
      </c>
      <c r="DZ33" s="16">
        <v>33265</v>
      </c>
      <c r="EA33" s="16">
        <v>37559</v>
      </c>
      <c r="EB33" s="16">
        <f>SUM(DP33:EA33)</f>
        <v>400135</v>
      </c>
      <c r="EC33" s="16">
        <v>38752</v>
      </c>
      <c r="ED33" s="16">
        <v>33711</v>
      </c>
      <c r="EE33" s="16">
        <v>35380</v>
      </c>
      <c r="EF33" s="16">
        <v>35806</v>
      </c>
      <c r="EG33" s="16">
        <v>35170</v>
      </c>
      <c r="EH33" s="16">
        <v>34283</v>
      </c>
      <c r="EI33" s="16">
        <v>39518</v>
      </c>
      <c r="EJ33" s="16">
        <v>38990</v>
      </c>
      <c r="EK33" s="16">
        <v>38418</v>
      </c>
      <c r="EL33" s="16">
        <v>34112</v>
      </c>
      <c r="EM33" s="16">
        <v>34043</v>
      </c>
      <c r="EN33" s="16">
        <v>37761</v>
      </c>
      <c r="EO33" s="16">
        <f>+SUM(EC33:EN33)</f>
        <v>435944</v>
      </c>
      <c r="EP33" s="16">
        <v>39209</v>
      </c>
      <c r="EQ33" s="16">
        <v>34283</v>
      </c>
      <c r="ER33" s="16">
        <v>35512</v>
      </c>
      <c r="ES33" s="16">
        <v>31536</v>
      </c>
      <c r="ET33" s="16">
        <v>30148</v>
      </c>
      <c r="EU33" s="16">
        <v>26270</v>
      </c>
      <c r="EV33" s="16">
        <v>29913</v>
      </c>
      <c r="EW33" s="16">
        <v>31396</v>
      </c>
      <c r="EX33" s="16">
        <v>34657</v>
      </c>
      <c r="EY33" s="16">
        <v>38430</v>
      </c>
      <c r="EZ33" s="16">
        <v>37023</v>
      </c>
      <c r="FA33" s="16">
        <v>42376</v>
      </c>
      <c r="FB33" s="16">
        <f>+SUM(EP33:FA33)</f>
        <v>410753</v>
      </c>
      <c r="FC33" s="16">
        <v>42309</v>
      </c>
      <c r="FD33" s="16">
        <v>28934</v>
      </c>
      <c r="FE33" s="16">
        <v>41339</v>
      </c>
      <c r="FF33" s="16">
        <v>37773</v>
      </c>
      <c r="FG33" s="16">
        <v>39590</v>
      </c>
      <c r="FH33" s="16">
        <v>38495</v>
      </c>
      <c r="FI33" s="16">
        <v>43338</v>
      </c>
      <c r="FJ33" s="16">
        <v>48307</v>
      </c>
      <c r="FK33" s="16">
        <v>43778</v>
      </c>
      <c r="FL33" s="16">
        <v>40378</v>
      </c>
      <c r="FM33" s="16">
        <v>40690</v>
      </c>
      <c r="FN33" s="16">
        <v>45900</v>
      </c>
      <c r="FO33" s="16"/>
      <c r="FP33" s="16">
        <v>48056</v>
      </c>
      <c r="FQ33" s="16">
        <v>43848</v>
      </c>
      <c r="FR33" s="16">
        <v>26537</v>
      </c>
      <c r="FS33" s="16">
        <v>7141</v>
      </c>
      <c r="FT33" s="16">
        <v>13751</v>
      </c>
      <c r="FU33" s="16">
        <v>20696</v>
      </c>
      <c r="FV33" s="16">
        <v>34499</v>
      </c>
      <c r="FW33" s="16">
        <v>25343</v>
      </c>
      <c r="FX33" s="16">
        <v>34550</v>
      </c>
      <c r="FY33" s="16">
        <v>41297</v>
      </c>
      <c r="FZ33" s="16">
        <v>41483</v>
      </c>
      <c r="GA33" s="16">
        <v>45658</v>
      </c>
      <c r="GB33" s="16"/>
      <c r="GC33" s="16">
        <v>45755</v>
      </c>
      <c r="GD33" s="136">
        <v>25438</v>
      </c>
      <c r="GE33" s="16">
        <v>39416</v>
      </c>
      <c r="GF33" s="16">
        <v>37734</v>
      </c>
      <c r="GG33" s="16">
        <v>44300</v>
      </c>
      <c r="GH33" s="16">
        <v>44705</v>
      </c>
      <c r="GI33" s="16">
        <v>49900</v>
      </c>
      <c r="GJ33" s="16">
        <v>55809</v>
      </c>
      <c r="GK33" s="16">
        <v>53893</v>
      </c>
      <c r="GL33" s="16">
        <v>56372</v>
      </c>
      <c r="GM33" s="16">
        <v>51751</v>
      </c>
      <c r="GN33" s="16">
        <v>56032</v>
      </c>
      <c r="GO33" s="16"/>
      <c r="GP33" s="16">
        <v>53994</v>
      </c>
      <c r="GQ33" s="136">
        <v>46872</v>
      </c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</row>
    <row r="34" spans="2:210" x14ac:dyDescent="0.2">
      <c r="B34" s="15" t="s">
        <v>3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25238</v>
      </c>
      <c r="O34" s="17">
        <f t="shared" ref="O34:O46" si="120">SUM(C34:N34)</f>
        <v>25238</v>
      </c>
      <c r="P34" s="17">
        <v>26404</v>
      </c>
      <c r="Q34" s="17">
        <v>24495</v>
      </c>
      <c r="R34" s="17">
        <v>26543</v>
      </c>
      <c r="S34" s="17">
        <v>26026</v>
      </c>
      <c r="T34" s="17">
        <v>28148</v>
      </c>
      <c r="U34" s="17">
        <v>30162</v>
      </c>
      <c r="V34" s="17">
        <v>30155</v>
      </c>
      <c r="W34" s="17">
        <v>30399</v>
      </c>
      <c r="X34" s="17">
        <v>29599</v>
      </c>
      <c r="Y34" s="17">
        <v>29265</v>
      </c>
      <c r="Z34" s="17">
        <v>28748</v>
      </c>
      <c r="AA34" s="17">
        <v>29484</v>
      </c>
      <c r="AB34" s="17">
        <f t="shared" ref="AB34:AB46" si="121">SUM(P34:AA34)</f>
        <v>339428</v>
      </c>
      <c r="AC34" s="17">
        <v>27107</v>
      </c>
      <c r="AD34" s="17">
        <v>27295</v>
      </c>
      <c r="AE34" s="17">
        <v>29372</v>
      </c>
      <c r="AF34" s="17">
        <v>28981</v>
      </c>
      <c r="AG34" s="17">
        <v>30815</v>
      </c>
      <c r="AH34" s="17">
        <v>33308</v>
      </c>
      <c r="AI34" s="17">
        <v>34878</v>
      </c>
      <c r="AJ34" s="17">
        <v>36697</v>
      </c>
      <c r="AK34" s="17">
        <v>34336</v>
      </c>
      <c r="AL34" s="17">
        <v>36743</v>
      </c>
      <c r="AM34" s="17">
        <v>32746</v>
      </c>
      <c r="AN34" s="17">
        <v>37153</v>
      </c>
      <c r="AO34" s="17">
        <f t="shared" ref="AO34:AO46" si="122">SUM(AC34:AN34)</f>
        <v>389431</v>
      </c>
      <c r="AP34" s="17">
        <v>26564</v>
      </c>
      <c r="AQ34" s="17">
        <v>22110</v>
      </c>
      <c r="AR34" s="17">
        <v>36637</v>
      </c>
      <c r="AS34" s="17">
        <v>36046</v>
      </c>
      <c r="AT34" s="17">
        <v>44669</v>
      </c>
      <c r="AU34" s="17">
        <v>46389</v>
      </c>
      <c r="AV34" s="17">
        <v>45602</v>
      </c>
      <c r="AW34" s="17">
        <v>40526</v>
      </c>
      <c r="AX34" s="17">
        <v>41376</v>
      </c>
      <c r="AY34" s="17">
        <v>43230</v>
      </c>
      <c r="AZ34" s="17">
        <v>43438</v>
      </c>
      <c r="BA34" s="17">
        <v>42747</v>
      </c>
      <c r="BB34" s="17">
        <f t="shared" ref="BB34:BB46" si="123">SUM(AP34:BA34)</f>
        <v>469334</v>
      </c>
      <c r="BC34" s="17">
        <v>37594</v>
      </c>
      <c r="BD34" s="17">
        <v>34301</v>
      </c>
      <c r="BE34" s="17">
        <v>38150</v>
      </c>
      <c r="BF34" s="17">
        <v>37232</v>
      </c>
      <c r="BG34" s="17">
        <v>39854</v>
      </c>
      <c r="BH34" s="17">
        <v>41072</v>
      </c>
      <c r="BI34" s="17">
        <v>43809</v>
      </c>
      <c r="BJ34" s="17">
        <v>43200</v>
      </c>
      <c r="BK34" s="17">
        <v>42310</v>
      </c>
      <c r="BL34" s="17">
        <v>47111</v>
      </c>
      <c r="BM34" s="17">
        <v>46761</v>
      </c>
      <c r="BN34" s="17">
        <v>50279</v>
      </c>
      <c r="BO34" s="17">
        <f t="shared" ref="BO34:BO46" si="124">SUM(BC34:BN34)</f>
        <v>501673</v>
      </c>
      <c r="BP34" s="17">
        <v>46501</v>
      </c>
      <c r="BQ34" s="17">
        <v>41779</v>
      </c>
      <c r="BR34" s="17">
        <v>40194</v>
      </c>
      <c r="BS34" s="17">
        <v>41238</v>
      </c>
      <c r="BT34" s="17">
        <v>43717</v>
      </c>
      <c r="BU34" s="17">
        <v>45649</v>
      </c>
      <c r="BV34" s="17">
        <v>47936</v>
      </c>
      <c r="BW34" s="17">
        <v>50134</v>
      </c>
      <c r="BX34" s="17">
        <v>49183</v>
      </c>
      <c r="BY34" s="17">
        <v>52210</v>
      </c>
      <c r="BZ34" s="17">
        <v>53642</v>
      </c>
      <c r="CA34" s="17">
        <v>52075</v>
      </c>
      <c r="CB34" s="17">
        <f t="shared" ref="CB34:CB46" si="125">SUM(BP34:CA34)</f>
        <v>564258</v>
      </c>
      <c r="CC34" s="17">
        <v>49018</v>
      </c>
      <c r="CD34" s="17">
        <v>43584</v>
      </c>
      <c r="CE34" s="17">
        <v>49303</v>
      </c>
      <c r="CF34" s="17">
        <v>49408</v>
      </c>
      <c r="CG34" s="17">
        <v>53649</v>
      </c>
      <c r="CH34" s="17">
        <v>52256</v>
      </c>
      <c r="CI34" s="17">
        <v>56425</v>
      </c>
      <c r="CJ34" s="17">
        <v>55104</v>
      </c>
      <c r="CK34" s="17">
        <v>53997</v>
      </c>
      <c r="CL34" s="17">
        <v>55045</v>
      </c>
      <c r="CM34" s="17">
        <v>57599</v>
      </c>
      <c r="CN34" s="17">
        <v>56769</v>
      </c>
      <c r="CO34" s="17">
        <f t="shared" ref="CO34:CO46" si="126">SUM(CC34:CN34)</f>
        <v>632157</v>
      </c>
      <c r="CP34" s="17">
        <v>51214</v>
      </c>
      <c r="CQ34" s="17">
        <v>49746</v>
      </c>
      <c r="CR34" s="17">
        <v>51766</v>
      </c>
      <c r="CS34" s="17">
        <v>47380</v>
      </c>
      <c r="CT34" s="17">
        <v>52481</v>
      </c>
      <c r="CU34" s="17">
        <v>51244</v>
      </c>
      <c r="CV34" s="17">
        <v>52653</v>
      </c>
      <c r="CW34" s="17">
        <v>54399</v>
      </c>
      <c r="CX34" s="17">
        <v>57512</v>
      </c>
      <c r="CY34" s="17">
        <v>56354</v>
      </c>
      <c r="CZ34" s="17">
        <v>58969</v>
      </c>
      <c r="DA34" s="17">
        <v>55067</v>
      </c>
      <c r="DB34" s="17">
        <f t="shared" ref="DB34:DB46" si="127">SUM(CP34:DA34)</f>
        <v>638785</v>
      </c>
      <c r="DC34" s="17">
        <v>49889</v>
      </c>
      <c r="DD34" s="17">
        <v>46789</v>
      </c>
      <c r="DE34" s="17">
        <v>49795</v>
      </c>
      <c r="DF34" s="17">
        <v>49603</v>
      </c>
      <c r="DG34" s="17">
        <v>57766</v>
      </c>
      <c r="DH34" s="17">
        <v>60045</v>
      </c>
      <c r="DI34" s="17">
        <v>62161</v>
      </c>
      <c r="DJ34" s="17">
        <v>65168</v>
      </c>
      <c r="DK34" s="17">
        <v>60842</v>
      </c>
      <c r="DL34" s="17">
        <v>60865</v>
      </c>
      <c r="DM34" s="17">
        <v>59806</v>
      </c>
      <c r="DN34" s="17">
        <v>60493</v>
      </c>
      <c r="DO34" s="17">
        <f t="shared" ref="DO34:DO46" si="128">SUM(DC34:DN34)</f>
        <v>683222</v>
      </c>
      <c r="DP34" s="17">
        <v>57578</v>
      </c>
      <c r="DQ34" s="17">
        <v>55840</v>
      </c>
      <c r="DR34" s="17">
        <v>60401</v>
      </c>
      <c r="DS34" s="17">
        <v>59351</v>
      </c>
      <c r="DT34" s="17">
        <v>63829</v>
      </c>
      <c r="DU34" s="17">
        <v>62786</v>
      </c>
      <c r="DV34" s="17">
        <v>63302</v>
      </c>
      <c r="DW34" s="17">
        <v>63767</v>
      </c>
      <c r="DX34" s="17">
        <v>63025</v>
      </c>
      <c r="DY34" s="17">
        <v>64349</v>
      </c>
      <c r="DZ34" s="17">
        <v>60374</v>
      </c>
      <c r="EA34" s="17">
        <v>63827</v>
      </c>
      <c r="EB34" s="17">
        <f t="shared" ref="EB34:EB46" si="129">SUM(DP34:EA34)</f>
        <v>738429</v>
      </c>
      <c r="EC34" s="17">
        <v>61273</v>
      </c>
      <c r="ED34" s="17">
        <v>55916</v>
      </c>
      <c r="EE34" s="17">
        <v>59544</v>
      </c>
      <c r="EF34" s="17">
        <v>56211</v>
      </c>
      <c r="EG34" s="17">
        <v>62837</v>
      </c>
      <c r="EH34" s="17">
        <v>61926</v>
      </c>
      <c r="EI34" s="17">
        <v>105220</v>
      </c>
      <c r="EJ34" s="17">
        <v>72076</v>
      </c>
      <c r="EK34" s="17">
        <v>68090</v>
      </c>
      <c r="EL34" s="17">
        <v>67988</v>
      </c>
      <c r="EM34" s="17">
        <v>65992</v>
      </c>
      <c r="EN34" s="17">
        <v>68184</v>
      </c>
      <c r="EO34" s="17">
        <f t="shared" ref="EO34:EO49" si="130">+SUM(EC34:EN34)</f>
        <v>805257</v>
      </c>
      <c r="EP34" s="17">
        <v>63242</v>
      </c>
      <c r="EQ34" s="17">
        <v>57709</v>
      </c>
      <c r="ER34" s="17">
        <v>65942</v>
      </c>
      <c r="ES34" s="17">
        <v>65866</v>
      </c>
      <c r="ET34" s="17">
        <v>70686</v>
      </c>
      <c r="EU34" s="17">
        <v>67665</v>
      </c>
      <c r="EV34" s="17">
        <v>71939</v>
      </c>
      <c r="EW34" s="17">
        <v>75286</v>
      </c>
      <c r="EX34" s="17">
        <v>70195</v>
      </c>
      <c r="EY34" s="17">
        <v>73908</v>
      </c>
      <c r="EZ34" s="17">
        <v>71311</v>
      </c>
      <c r="FA34" s="17">
        <v>72640</v>
      </c>
      <c r="FB34" s="17">
        <f t="shared" ref="FB34:FB49" si="131">+SUM(EP34:FA34)</f>
        <v>826389</v>
      </c>
      <c r="FC34" s="17">
        <v>67073</v>
      </c>
      <c r="FD34" s="17">
        <v>46187</v>
      </c>
      <c r="FE34" s="17">
        <v>67341</v>
      </c>
      <c r="FF34" s="17">
        <v>65797</v>
      </c>
      <c r="FG34" s="17">
        <v>72504</v>
      </c>
      <c r="FH34" s="17">
        <v>69507</v>
      </c>
      <c r="FI34" s="17">
        <v>77168</v>
      </c>
      <c r="FJ34" s="17">
        <v>92634</v>
      </c>
      <c r="FK34" s="17">
        <v>74611</v>
      </c>
      <c r="FL34" s="17">
        <v>74387</v>
      </c>
      <c r="FM34" s="17">
        <v>72624</v>
      </c>
      <c r="FN34" s="17">
        <v>72116</v>
      </c>
      <c r="FO34" s="17"/>
      <c r="FP34" s="17">
        <v>63838</v>
      </c>
      <c r="FQ34" s="17">
        <v>60710</v>
      </c>
      <c r="FR34" s="17">
        <v>46983</v>
      </c>
      <c r="FS34" s="17">
        <v>19543</v>
      </c>
      <c r="FT34" s="17">
        <v>32941</v>
      </c>
      <c r="FU34" s="17">
        <v>49963</v>
      </c>
      <c r="FV34" s="17">
        <v>61751</v>
      </c>
      <c r="FW34" s="17">
        <v>60313</v>
      </c>
      <c r="FX34" s="17">
        <v>61531</v>
      </c>
      <c r="FY34" s="17">
        <v>69409</v>
      </c>
      <c r="FZ34" s="17">
        <v>70222</v>
      </c>
      <c r="GA34" s="17">
        <v>69167</v>
      </c>
      <c r="GB34" s="17"/>
      <c r="GC34" s="17">
        <v>69336</v>
      </c>
      <c r="GD34" s="139">
        <v>58149</v>
      </c>
      <c r="GE34" s="17">
        <v>61749</v>
      </c>
      <c r="GF34" s="17">
        <v>62438</v>
      </c>
      <c r="GG34" s="17">
        <v>69107</v>
      </c>
      <c r="GH34" s="17">
        <v>71102</v>
      </c>
      <c r="GI34" s="17">
        <v>74935</v>
      </c>
      <c r="GJ34" s="17">
        <v>72885</v>
      </c>
      <c r="GK34" s="17">
        <v>72184</v>
      </c>
      <c r="GL34" s="17">
        <v>71614</v>
      </c>
      <c r="GM34" s="17">
        <v>69799</v>
      </c>
      <c r="GN34" s="17">
        <v>72430</v>
      </c>
      <c r="GO34" s="17"/>
      <c r="GP34" s="17">
        <v>65455</v>
      </c>
      <c r="GQ34" s="139">
        <v>62059</v>
      </c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</row>
    <row r="35" spans="2:210" ht="15" x14ac:dyDescent="0.25">
      <c r="B35" s="13" t="s">
        <v>31</v>
      </c>
      <c r="C35" s="14">
        <f>SUM(C36:C37)</f>
        <v>0</v>
      </c>
      <c r="D35" s="14">
        <f t="shared" ref="D35:N35" si="132">SUM(D36:D37)</f>
        <v>0</v>
      </c>
      <c r="E35" s="14">
        <f t="shared" si="132"/>
        <v>0</v>
      </c>
      <c r="F35" s="14">
        <f t="shared" si="132"/>
        <v>0</v>
      </c>
      <c r="G35" s="14">
        <f t="shared" si="132"/>
        <v>0</v>
      </c>
      <c r="H35" s="14">
        <f t="shared" si="132"/>
        <v>0</v>
      </c>
      <c r="I35" s="14">
        <f t="shared" si="132"/>
        <v>0</v>
      </c>
      <c r="J35" s="14">
        <f t="shared" si="132"/>
        <v>0</v>
      </c>
      <c r="K35" s="14">
        <f t="shared" si="132"/>
        <v>0</v>
      </c>
      <c r="L35" s="14">
        <f t="shared" si="132"/>
        <v>0</v>
      </c>
      <c r="M35" s="14">
        <f t="shared" si="132"/>
        <v>0</v>
      </c>
      <c r="N35" s="14">
        <f t="shared" si="132"/>
        <v>17595</v>
      </c>
      <c r="O35" s="14">
        <f t="shared" si="120"/>
        <v>17595</v>
      </c>
      <c r="P35" s="14">
        <f>SUM(P36:P37)</f>
        <v>25031</v>
      </c>
      <c r="Q35" s="14">
        <f t="shared" ref="Q35:AA35" si="133">SUM(Q36:Q37)</f>
        <v>23771</v>
      </c>
      <c r="R35" s="14">
        <f t="shared" si="133"/>
        <v>25447</v>
      </c>
      <c r="S35" s="14">
        <f t="shared" si="133"/>
        <v>21267</v>
      </c>
      <c r="T35" s="14">
        <f t="shared" si="133"/>
        <v>21108</v>
      </c>
      <c r="U35" s="14">
        <f t="shared" si="133"/>
        <v>20892</v>
      </c>
      <c r="V35" s="14">
        <f t="shared" si="133"/>
        <v>23168</v>
      </c>
      <c r="W35" s="14">
        <f t="shared" si="133"/>
        <v>25427</v>
      </c>
      <c r="X35" s="14">
        <f t="shared" si="133"/>
        <v>25353</v>
      </c>
      <c r="Y35" s="14">
        <f t="shared" si="133"/>
        <v>27029</v>
      </c>
      <c r="Z35" s="14">
        <f t="shared" si="133"/>
        <v>23470</v>
      </c>
      <c r="AA35" s="14">
        <f t="shared" si="133"/>
        <v>23759</v>
      </c>
      <c r="AB35" s="14">
        <f t="shared" si="121"/>
        <v>285722</v>
      </c>
      <c r="AC35" s="14">
        <f>SUM(AC36:AC37)</f>
        <v>23436</v>
      </c>
      <c r="AD35" s="14">
        <f t="shared" ref="AD35:AN35" si="134">SUM(AD36:AD37)</f>
        <v>21539</v>
      </c>
      <c r="AE35" s="14">
        <f t="shared" si="134"/>
        <v>24782</v>
      </c>
      <c r="AF35" s="14">
        <f t="shared" si="134"/>
        <v>25096</v>
      </c>
      <c r="AG35" s="14">
        <f t="shared" si="134"/>
        <v>27339</v>
      </c>
      <c r="AH35" s="14">
        <f t="shared" si="134"/>
        <v>26995</v>
      </c>
      <c r="AI35" s="14">
        <f t="shared" si="134"/>
        <v>28222</v>
      </c>
      <c r="AJ35" s="14">
        <f t="shared" si="134"/>
        <v>28774</v>
      </c>
      <c r="AK35" s="14">
        <f t="shared" si="134"/>
        <v>23305</v>
      </c>
      <c r="AL35" s="14">
        <f t="shared" si="134"/>
        <v>23043</v>
      </c>
      <c r="AM35" s="14">
        <f t="shared" si="134"/>
        <v>25574</v>
      </c>
      <c r="AN35" s="14">
        <f t="shared" si="134"/>
        <v>25873</v>
      </c>
      <c r="AO35" s="14">
        <f t="shared" si="122"/>
        <v>303978</v>
      </c>
      <c r="AP35" s="14">
        <f>SUM(AP36:AP37)</f>
        <v>27311</v>
      </c>
      <c r="AQ35" s="14">
        <f t="shared" ref="AQ35:BA35" si="135">SUM(AQ36:AQ37)</f>
        <v>25374</v>
      </c>
      <c r="AR35" s="14">
        <f t="shared" si="135"/>
        <v>28324</v>
      </c>
      <c r="AS35" s="14">
        <f t="shared" si="135"/>
        <v>25323</v>
      </c>
      <c r="AT35" s="14">
        <f t="shared" si="135"/>
        <v>25747</v>
      </c>
      <c r="AU35" s="14">
        <f t="shared" si="135"/>
        <v>25494</v>
      </c>
      <c r="AV35" s="14">
        <f t="shared" si="135"/>
        <v>26104</v>
      </c>
      <c r="AW35" s="14">
        <f t="shared" si="135"/>
        <v>27115</v>
      </c>
      <c r="AX35" s="14">
        <f t="shared" si="135"/>
        <v>31356</v>
      </c>
      <c r="AY35" s="14">
        <f t="shared" si="135"/>
        <v>31888</v>
      </c>
      <c r="AZ35" s="14">
        <f t="shared" si="135"/>
        <v>32859</v>
      </c>
      <c r="BA35" s="14">
        <f t="shared" si="135"/>
        <v>32400</v>
      </c>
      <c r="BB35" s="14">
        <f t="shared" si="123"/>
        <v>339295</v>
      </c>
      <c r="BC35" s="14">
        <f>SUM(BC36:BC37)</f>
        <v>33399</v>
      </c>
      <c r="BD35" s="14">
        <f t="shared" ref="BD35:BN35" si="136">SUM(BD36:BD37)</f>
        <v>31031</v>
      </c>
      <c r="BE35" s="14">
        <f t="shared" si="136"/>
        <v>32416</v>
      </c>
      <c r="BF35" s="14">
        <f t="shared" si="136"/>
        <v>30045</v>
      </c>
      <c r="BG35" s="14">
        <f t="shared" si="136"/>
        <v>29103</v>
      </c>
      <c r="BH35" s="14">
        <f t="shared" si="136"/>
        <v>33531</v>
      </c>
      <c r="BI35" s="14">
        <f t="shared" si="136"/>
        <v>31076</v>
      </c>
      <c r="BJ35" s="14">
        <f t="shared" si="136"/>
        <v>27847</v>
      </c>
      <c r="BK35" s="14">
        <f t="shared" si="136"/>
        <v>24811</v>
      </c>
      <c r="BL35" s="14">
        <f t="shared" si="136"/>
        <v>29636</v>
      </c>
      <c r="BM35" s="14">
        <f t="shared" si="136"/>
        <v>25794</v>
      </c>
      <c r="BN35" s="14">
        <f t="shared" si="136"/>
        <v>28794</v>
      </c>
      <c r="BO35" s="14">
        <f t="shared" si="124"/>
        <v>357483</v>
      </c>
      <c r="BP35" s="14">
        <f>SUM(BP36:BP37)</f>
        <v>29982</v>
      </c>
      <c r="BQ35" s="14">
        <f t="shared" ref="BQ35:CA35" si="137">SUM(BQ36:BQ37)</f>
        <v>29626</v>
      </c>
      <c r="BR35" s="14">
        <f t="shared" si="137"/>
        <v>29153</v>
      </c>
      <c r="BS35" s="14">
        <f t="shared" si="137"/>
        <v>28522</v>
      </c>
      <c r="BT35" s="14">
        <f t="shared" si="137"/>
        <v>28878</v>
      </c>
      <c r="BU35" s="14">
        <f t="shared" si="137"/>
        <v>28292</v>
      </c>
      <c r="BV35" s="14">
        <f t="shared" si="137"/>
        <v>32517</v>
      </c>
      <c r="BW35" s="14">
        <f t="shared" si="137"/>
        <v>31403</v>
      </c>
      <c r="BX35" s="14">
        <f t="shared" si="137"/>
        <v>29791</v>
      </c>
      <c r="BY35" s="14">
        <f t="shared" si="137"/>
        <v>30704</v>
      </c>
      <c r="BZ35" s="14">
        <f t="shared" si="137"/>
        <v>31369</v>
      </c>
      <c r="CA35" s="14">
        <f t="shared" si="137"/>
        <v>36242</v>
      </c>
      <c r="CB35" s="14">
        <f t="shared" si="125"/>
        <v>366479</v>
      </c>
      <c r="CC35" s="14">
        <f>SUM(CC36:CC37)</f>
        <v>34732</v>
      </c>
      <c r="CD35" s="14">
        <f t="shared" ref="CD35:CN35" si="138">SUM(CD36:CD37)</f>
        <v>31552</v>
      </c>
      <c r="CE35" s="14">
        <f t="shared" si="138"/>
        <v>40707</v>
      </c>
      <c r="CF35" s="14">
        <f t="shared" si="138"/>
        <v>34111</v>
      </c>
      <c r="CG35" s="14">
        <f t="shared" si="138"/>
        <v>34235</v>
      </c>
      <c r="CH35" s="14">
        <f t="shared" si="138"/>
        <v>32652</v>
      </c>
      <c r="CI35" s="14">
        <f t="shared" si="138"/>
        <v>37092</v>
      </c>
      <c r="CJ35" s="14">
        <f t="shared" si="138"/>
        <v>34737</v>
      </c>
      <c r="CK35" s="14">
        <f t="shared" si="138"/>
        <v>33127</v>
      </c>
      <c r="CL35" s="14">
        <f t="shared" si="138"/>
        <v>37973</v>
      </c>
      <c r="CM35" s="14">
        <f t="shared" si="138"/>
        <v>39483</v>
      </c>
      <c r="CN35" s="14">
        <f t="shared" si="138"/>
        <v>43129</v>
      </c>
      <c r="CO35" s="14">
        <f t="shared" si="126"/>
        <v>433530</v>
      </c>
      <c r="CP35" s="14">
        <f>SUM(CP36:CP37)</f>
        <v>43462</v>
      </c>
      <c r="CQ35" s="14">
        <f t="shared" ref="CQ35:DA35" si="139">SUM(CQ36:CQ37)</f>
        <v>44576</v>
      </c>
      <c r="CR35" s="14">
        <f t="shared" si="139"/>
        <v>44752</v>
      </c>
      <c r="CS35" s="14">
        <f t="shared" si="139"/>
        <v>40686</v>
      </c>
      <c r="CT35" s="14">
        <f t="shared" si="139"/>
        <v>42078</v>
      </c>
      <c r="CU35" s="14">
        <f t="shared" si="139"/>
        <v>37452</v>
      </c>
      <c r="CV35" s="14">
        <f t="shared" si="139"/>
        <v>37298</v>
      </c>
      <c r="CW35" s="14">
        <f t="shared" si="139"/>
        <v>38884</v>
      </c>
      <c r="CX35" s="14">
        <f t="shared" si="139"/>
        <v>39384</v>
      </c>
      <c r="CY35" s="14">
        <f t="shared" si="139"/>
        <v>44082</v>
      </c>
      <c r="CZ35" s="14">
        <f t="shared" si="139"/>
        <v>41687</v>
      </c>
      <c r="DA35" s="14">
        <f t="shared" si="139"/>
        <v>45708</v>
      </c>
      <c r="DB35" s="14">
        <f t="shared" si="127"/>
        <v>500049</v>
      </c>
      <c r="DC35" s="14">
        <v>45702</v>
      </c>
      <c r="DD35" s="14">
        <v>47944</v>
      </c>
      <c r="DE35" s="14">
        <v>52569</v>
      </c>
      <c r="DF35" s="14">
        <v>56235</v>
      </c>
      <c r="DG35" s="14">
        <v>36927</v>
      </c>
      <c r="DH35" s="14">
        <v>50279</v>
      </c>
      <c r="DI35" s="14">
        <v>52153</v>
      </c>
      <c r="DJ35" s="14">
        <v>51343</v>
      </c>
      <c r="DK35" s="14">
        <v>48688</v>
      </c>
      <c r="DL35" s="14">
        <v>51524</v>
      </c>
      <c r="DM35" s="14">
        <v>51326</v>
      </c>
      <c r="DN35" s="14">
        <v>49429</v>
      </c>
      <c r="DO35" s="14">
        <f t="shared" si="128"/>
        <v>594119</v>
      </c>
      <c r="DP35" s="14">
        <v>51839</v>
      </c>
      <c r="DQ35" s="14">
        <v>47489</v>
      </c>
      <c r="DR35" s="14">
        <v>47001</v>
      </c>
      <c r="DS35" s="14">
        <v>39489</v>
      </c>
      <c r="DT35" s="14">
        <v>38078</v>
      </c>
      <c r="DU35" s="14">
        <v>36620</v>
      </c>
      <c r="DV35" s="14">
        <v>37467</v>
      </c>
      <c r="DW35" s="14">
        <v>40208</v>
      </c>
      <c r="DX35" s="14">
        <v>39093</v>
      </c>
      <c r="DY35" s="14">
        <v>40912</v>
      </c>
      <c r="DZ35" s="14">
        <v>39944</v>
      </c>
      <c r="EA35" s="14">
        <v>40558</v>
      </c>
      <c r="EB35" s="14">
        <f t="shared" si="129"/>
        <v>498698</v>
      </c>
      <c r="EC35" s="14">
        <f>SUM(EC36:EC37)</f>
        <v>40958</v>
      </c>
      <c r="ED35" s="14">
        <v>40305</v>
      </c>
      <c r="EE35" s="14">
        <f>SUM(EE36:EE37)</f>
        <v>44554</v>
      </c>
      <c r="EF35" s="14">
        <f>SUM(EF36:EF37)</f>
        <v>40391</v>
      </c>
      <c r="EG35" s="14">
        <f>SUM(EG36:EG37)</f>
        <v>40685</v>
      </c>
      <c r="EH35" s="14">
        <f>SUM(EH36:EH37)</f>
        <v>40394</v>
      </c>
      <c r="EI35" s="14">
        <f t="shared" ref="EI35:EN35" si="140">SUM(EI36:EI37)</f>
        <v>46418</v>
      </c>
      <c r="EJ35" s="14">
        <f t="shared" si="140"/>
        <v>49984</v>
      </c>
      <c r="EK35" s="14">
        <f t="shared" si="140"/>
        <v>58082</v>
      </c>
      <c r="EL35" s="14">
        <f t="shared" si="140"/>
        <v>58186</v>
      </c>
      <c r="EM35" s="14">
        <f t="shared" si="140"/>
        <v>54583</v>
      </c>
      <c r="EN35" s="14">
        <f t="shared" si="140"/>
        <v>65566</v>
      </c>
      <c r="EO35" s="14">
        <f t="shared" si="130"/>
        <v>580106</v>
      </c>
      <c r="EP35" s="14">
        <f>+SUM(EP36:EP37)</f>
        <v>69733</v>
      </c>
      <c r="EQ35" s="14">
        <f>+SUM(EQ36:EQ37)</f>
        <v>60809</v>
      </c>
      <c r="ER35" s="14">
        <f t="shared" ref="ER35:FA35" si="141">SUM(ER36:ER37)</f>
        <v>65520</v>
      </c>
      <c r="ES35" s="14">
        <f t="shared" si="141"/>
        <v>58069</v>
      </c>
      <c r="ET35" s="14">
        <f t="shared" si="141"/>
        <v>56419</v>
      </c>
      <c r="EU35" s="14">
        <f t="shared" si="141"/>
        <v>56903</v>
      </c>
      <c r="EV35" s="14">
        <f t="shared" si="141"/>
        <v>55516</v>
      </c>
      <c r="EW35" s="14">
        <f t="shared" si="141"/>
        <v>54832</v>
      </c>
      <c r="EX35" s="14">
        <f t="shared" si="141"/>
        <v>53909</v>
      </c>
      <c r="EY35" s="14">
        <f t="shared" si="141"/>
        <v>53565</v>
      </c>
      <c r="EZ35" s="14">
        <f t="shared" si="141"/>
        <v>58678</v>
      </c>
      <c r="FA35" s="14">
        <f t="shared" si="141"/>
        <v>60792</v>
      </c>
      <c r="FB35" s="14">
        <f t="shared" si="131"/>
        <v>704745</v>
      </c>
      <c r="FC35" s="14">
        <f>+SUM(FC36:FC37)</f>
        <v>75713</v>
      </c>
      <c r="FD35" s="14">
        <f>+SUM(FD36:FD37)</f>
        <v>64150</v>
      </c>
      <c r="FE35" s="14">
        <f t="shared" ref="FE35:FK35" si="142">SUM(FE36:FE37)</f>
        <v>81255</v>
      </c>
      <c r="FF35" s="14">
        <f t="shared" si="142"/>
        <v>98164</v>
      </c>
      <c r="FG35" s="14">
        <f t="shared" si="142"/>
        <v>85467</v>
      </c>
      <c r="FH35" s="14">
        <f t="shared" si="142"/>
        <v>76366</v>
      </c>
      <c r="FI35" s="14">
        <f t="shared" si="142"/>
        <v>78212</v>
      </c>
      <c r="FJ35" s="14">
        <f t="shared" si="142"/>
        <v>76425</v>
      </c>
      <c r="FK35" s="14">
        <f t="shared" si="142"/>
        <v>72742</v>
      </c>
      <c r="FL35" s="14">
        <v>77419</v>
      </c>
      <c r="FM35" s="14">
        <v>73650</v>
      </c>
      <c r="FN35" s="14">
        <v>73559</v>
      </c>
      <c r="FO35" s="14">
        <f t="shared" ref="FO35:FO49" si="143">+SUM(FC35:FN35)</f>
        <v>933122</v>
      </c>
      <c r="FP35" s="14">
        <v>72585</v>
      </c>
      <c r="FQ35" s="14">
        <v>71811</v>
      </c>
      <c r="FR35" s="14">
        <v>42340</v>
      </c>
      <c r="FS35" s="14">
        <v>6884</v>
      </c>
      <c r="FT35" s="14">
        <v>11542</v>
      </c>
      <c r="FU35" s="14">
        <v>24811</v>
      </c>
      <c r="FV35" s="14">
        <v>50620</v>
      </c>
      <c r="FW35" s="14">
        <v>48959</v>
      </c>
      <c r="FX35" s="14">
        <v>54326</v>
      </c>
      <c r="FY35" s="14">
        <v>60102</v>
      </c>
      <c r="FZ35" s="14">
        <v>54765</v>
      </c>
      <c r="GA35" s="14">
        <v>59440</v>
      </c>
      <c r="GB35" s="14">
        <f>+SUM(FP35:GA35)</f>
        <v>558185</v>
      </c>
      <c r="GC35" s="14">
        <f>GC36+GC37</f>
        <v>59562</v>
      </c>
      <c r="GD35" s="130">
        <v>48670</v>
      </c>
      <c r="GE35" s="14">
        <v>58394</v>
      </c>
      <c r="GF35" s="14">
        <v>60971</v>
      </c>
      <c r="GG35" s="14">
        <v>68521</v>
      </c>
      <c r="GH35" s="14">
        <v>61816</v>
      </c>
      <c r="GI35" s="14">
        <v>59891</v>
      </c>
      <c r="GJ35" s="14">
        <v>62612</v>
      </c>
      <c r="GK35" s="14">
        <v>65991</v>
      </c>
      <c r="GL35" s="14">
        <v>67522</v>
      </c>
      <c r="GM35" s="14">
        <v>67016</v>
      </c>
      <c r="GN35" s="14">
        <v>75244</v>
      </c>
      <c r="GO35" s="14">
        <f>+SUM(GC35:GN35)</f>
        <v>756210</v>
      </c>
      <c r="GP35" s="14">
        <v>76350</v>
      </c>
      <c r="GQ35" s="130">
        <v>74057</v>
      </c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>
        <f>+SUM(GP35:HA35)</f>
        <v>150407</v>
      </c>
    </row>
    <row r="36" spans="2:210" x14ac:dyDescent="0.2">
      <c r="B36" s="15" t="s">
        <v>2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9007</v>
      </c>
      <c r="O36" s="16">
        <f t="shared" si="120"/>
        <v>9007</v>
      </c>
      <c r="P36" s="16">
        <v>10328</v>
      </c>
      <c r="Q36" s="16">
        <v>10244</v>
      </c>
      <c r="R36" s="16">
        <v>10576</v>
      </c>
      <c r="S36" s="16">
        <v>9003</v>
      </c>
      <c r="T36" s="16">
        <v>9629</v>
      </c>
      <c r="U36" s="16">
        <v>9406</v>
      </c>
      <c r="V36" s="16">
        <v>10421</v>
      </c>
      <c r="W36" s="16">
        <v>10556</v>
      </c>
      <c r="X36" s="16">
        <v>9908</v>
      </c>
      <c r="Y36" s="16">
        <v>10671</v>
      </c>
      <c r="Z36" s="16">
        <v>10806</v>
      </c>
      <c r="AA36" s="16">
        <v>11396</v>
      </c>
      <c r="AB36" s="16">
        <f t="shared" si="121"/>
        <v>122944</v>
      </c>
      <c r="AC36" s="16">
        <v>11227</v>
      </c>
      <c r="AD36" s="16">
        <v>10698</v>
      </c>
      <c r="AE36" s="16">
        <v>11195</v>
      </c>
      <c r="AF36" s="16">
        <v>11920</v>
      </c>
      <c r="AG36" s="16">
        <v>12595</v>
      </c>
      <c r="AH36" s="16">
        <v>12353</v>
      </c>
      <c r="AI36" s="16">
        <v>12879</v>
      </c>
      <c r="AJ36" s="16">
        <v>13226</v>
      </c>
      <c r="AK36" s="16">
        <v>11406</v>
      </c>
      <c r="AL36" s="16">
        <v>11809</v>
      </c>
      <c r="AM36" s="16">
        <v>12178</v>
      </c>
      <c r="AN36" s="16">
        <v>13792</v>
      </c>
      <c r="AO36" s="16">
        <f t="shared" si="122"/>
        <v>145278</v>
      </c>
      <c r="AP36" s="16">
        <v>13787</v>
      </c>
      <c r="AQ36" s="16">
        <v>13124</v>
      </c>
      <c r="AR36" s="16">
        <v>13598</v>
      </c>
      <c r="AS36" s="16">
        <v>12713</v>
      </c>
      <c r="AT36" s="16">
        <v>13141</v>
      </c>
      <c r="AU36" s="16">
        <v>13272</v>
      </c>
      <c r="AV36" s="16">
        <v>13190</v>
      </c>
      <c r="AW36" s="16">
        <v>12972</v>
      </c>
      <c r="AX36" s="16">
        <v>12440</v>
      </c>
      <c r="AY36" s="16">
        <v>12857</v>
      </c>
      <c r="AZ36" s="16">
        <v>13607</v>
      </c>
      <c r="BA36" s="16">
        <v>15532</v>
      </c>
      <c r="BB36" s="16">
        <f t="shared" si="123"/>
        <v>160233</v>
      </c>
      <c r="BC36" s="16">
        <v>16144</v>
      </c>
      <c r="BD36" s="16">
        <v>15406</v>
      </c>
      <c r="BE36" s="16">
        <v>15797</v>
      </c>
      <c r="BF36" s="16">
        <v>15049</v>
      </c>
      <c r="BG36" s="16">
        <v>14496</v>
      </c>
      <c r="BH36" s="16">
        <v>14146</v>
      </c>
      <c r="BI36" s="16">
        <v>14595</v>
      </c>
      <c r="BJ36" s="16">
        <v>14133</v>
      </c>
      <c r="BK36" s="16">
        <v>12148</v>
      </c>
      <c r="BL36" s="16">
        <v>13232</v>
      </c>
      <c r="BM36" s="16">
        <v>12656</v>
      </c>
      <c r="BN36" s="16">
        <v>14824</v>
      </c>
      <c r="BO36" s="16">
        <f t="shared" si="124"/>
        <v>172626</v>
      </c>
      <c r="BP36" s="16">
        <v>15535</v>
      </c>
      <c r="BQ36" s="16">
        <v>16355</v>
      </c>
      <c r="BR36" s="16">
        <v>14956</v>
      </c>
      <c r="BS36" s="16">
        <v>14946</v>
      </c>
      <c r="BT36" s="16">
        <v>14656</v>
      </c>
      <c r="BU36" s="16">
        <v>14321</v>
      </c>
      <c r="BV36" s="16">
        <v>15395</v>
      </c>
      <c r="BW36" s="16">
        <v>15077</v>
      </c>
      <c r="BX36" s="16">
        <v>14955</v>
      </c>
      <c r="BY36" s="16">
        <v>15720</v>
      </c>
      <c r="BZ36" s="16">
        <v>15744</v>
      </c>
      <c r="CA36" s="16">
        <v>17250</v>
      </c>
      <c r="CB36" s="16">
        <f t="shared" si="125"/>
        <v>184910</v>
      </c>
      <c r="CC36" s="16">
        <v>18356</v>
      </c>
      <c r="CD36" s="16">
        <v>16983</v>
      </c>
      <c r="CE36" s="16">
        <v>17806</v>
      </c>
      <c r="CF36" s="16">
        <v>17172</v>
      </c>
      <c r="CG36" s="16">
        <v>17227</v>
      </c>
      <c r="CH36" s="16">
        <v>16787</v>
      </c>
      <c r="CI36" s="16">
        <v>18833</v>
      </c>
      <c r="CJ36" s="16">
        <v>18712</v>
      </c>
      <c r="CK36" s="16">
        <v>17569</v>
      </c>
      <c r="CL36" s="16">
        <v>18439</v>
      </c>
      <c r="CM36" s="16">
        <v>18915</v>
      </c>
      <c r="CN36" s="16">
        <v>21817</v>
      </c>
      <c r="CO36" s="16">
        <f t="shared" si="126"/>
        <v>218616</v>
      </c>
      <c r="CP36" s="16">
        <v>22589</v>
      </c>
      <c r="CQ36" s="16">
        <v>23079</v>
      </c>
      <c r="CR36" s="16">
        <v>23090</v>
      </c>
      <c r="CS36" s="16">
        <v>20882</v>
      </c>
      <c r="CT36" s="16">
        <v>20277</v>
      </c>
      <c r="CU36" s="16">
        <v>18782</v>
      </c>
      <c r="CV36" s="16">
        <v>19150</v>
      </c>
      <c r="CW36" s="16">
        <v>21151</v>
      </c>
      <c r="CX36" s="16">
        <v>19923</v>
      </c>
      <c r="CY36" s="16">
        <v>21095</v>
      </c>
      <c r="CZ36" s="16">
        <v>21041</v>
      </c>
      <c r="DA36" s="16">
        <v>23499</v>
      </c>
      <c r="DB36" s="16">
        <f t="shared" si="127"/>
        <v>254558</v>
      </c>
      <c r="DC36" s="16">
        <v>23971</v>
      </c>
      <c r="DD36" s="16">
        <v>24207</v>
      </c>
      <c r="DE36" s="16">
        <v>24409</v>
      </c>
      <c r="DF36" s="16">
        <v>24508</v>
      </c>
      <c r="DG36" s="16">
        <v>18238</v>
      </c>
      <c r="DH36" s="16">
        <v>22752</v>
      </c>
      <c r="DI36" s="16">
        <v>23583</v>
      </c>
      <c r="DJ36" s="16">
        <v>24504</v>
      </c>
      <c r="DK36" s="16">
        <v>24846</v>
      </c>
      <c r="DL36" s="16">
        <v>24619</v>
      </c>
      <c r="DM36" s="16">
        <v>23296</v>
      </c>
      <c r="DN36" s="16">
        <v>24170</v>
      </c>
      <c r="DO36" s="16">
        <f t="shared" si="128"/>
        <v>283103</v>
      </c>
      <c r="DP36" s="16">
        <v>24341</v>
      </c>
      <c r="DQ36" s="16">
        <v>23801</v>
      </c>
      <c r="DR36" s="16">
        <v>22617</v>
      </c>
      <c r="DS36" s="16">
        <v>19535</v>
      </c>
      <c r="DT36" s="16">
        <v>19468</v>
      </c>
      <c r="DU36" s="16">
        <v>18842</v>
      </c>
      <c r="DV36" s="16">
        <v>20574</v>
      </c>
      <c r="DW36" s="16">
        <v>21274</v>
      </c>
      <c r="DX36" s="16">
        <v>20803</v>
      </c>
      <c r="DY36" s="16">
        <v>21240</v>
      </c>
      <c r="DZ36" s="16">
        <v>20432</v>
      </c>
      <c r="EA36" s="16">
        <v>22123</v>
      </c>
      <c r="EB36" s="16">
        <f t="shared" si="129"/>
        <v>255050</v>
      </c>
      <c r="EC36" s="16">
        <v>22560</v>
      </c>
      <c r="ED36" s="16">
        <v>21398</v>
      </c>
      <c r="EE36" s="16">
        <v>21168</v>
      </c>
      <c r="EF36" s="16">
        <v>21801</v>
      </c>
      <c r="EG36" s="16">
        <v>20454</v>
      </c>
      <c r="EH36" s="16">
        <v>19765</v>
      </c>
      <c r="EI36" s="16">
        <v>20832</v>
      </c>
      <c r="EJ36" s="16">
        <v>20369</v>
      </c>
      <c r="EK36" s="16">
        <v>19860</v>
      </c>
      <c r="EL36" s="16">
        <v>20580</v>
      </c>
      <c r="EM36" s="16">
        <v>20467</v>
      </c>
      <c r="EN36" s="16">
        <v>24656</v>
      </c>
      <c r="EO36" s="16">
        <f t="shared" si="130"/>
        <v>253910</v>
      </c>
      <c r="EP36" s="16">
        <v>30460</v>
      </c>
      <c r="EQ36" s="16">
        <v>24643</v>
      </c>
      <c r="ER36" s="16">
        <v>24934</v>
      </c>
      <c r="ES36" s="16">
        <v>23365</v>
      </c>
      <c r="ET36" s="16">
        <v>24129</v>
      </c>
      <c r="EU36" s="16">
        <v>22678</v>
      </c>
      <c r="EV36" s="16">
        <v>25062</v>
      </c>
      <c r="EW36" s="16">
        <v>25660</v>
      </c>
      <c r="EX36" s="16">
        <v>23931</v>
      </c>
      <c r="EY36" s="16">
        <v>25376</v>
      </c>
      <c r="EZ36" s="16">
        <v>26426</v>
      </c>
      <c r="FA36" s="16">
        <v>29143</v>
      </c>
      <c r="FB36" s="16">
        <f t="shared" si="131"/>
        <v>305807</v>
      </c>
      <c r="FC36" s="16">
        <v>36659</v>
      </c>
      <c r="FD36" s="16">
        <v>28005</v>
      </c>
      <c r="FE36" s="16">
        <v>28424</v>
      </c>
      <c r="FF36" s="16">
        <v>27358</v>
      </c>
      <c r="FG36" s="16">
        <v>28379</v>
      </c>
      <c r="FH36" s="16">
        <v>26651</v>
      </c>
      <c r="FI36" s="16">
        <v>28549</v>
      </c>
      <c r="FJ36" s="16">
        <v>28524</v>
      </c>
      <c r="FK36" s="16">
        <v>27360</v>
      </c>
      <c r="FL36" s="16">
        <v>27524</v>
      </c>
      <c r="FM36" s="16">
        <v>27876</v>
      </c>
      <c r="FN36" s="16">
        <v>29886</v>
      </c>
      <c r="FO36" s="16"/>
      <c r="FP36" s="16">
        <v>29968</v>
      </c>
      <c r="FQ36" s="16">
        <v>29753</v>
      </c>
      <c r="FR36" s="16">
        <v>17163</v>
      </c>
      <c r="FS36" s="16">
        <v>3222</v>
      </c>
      <c r="FT36" s="16">
        <v>5156</v>
      </c>
      <c r="FU36" s="16">
        <v>9616</v>
      </c>
      <c r="FV36" s="16">
        <v>16219</v>
      </c>
      <c r="FW36" s="16">
        <v>15384</v>
      </c>
      <c r="FX36" s="16">
        <v>16523</v>
      </c>
      <c r="FY36" s="16">
        <v>20980</v>
      </c>
      <c r="FZ36" s="16">
        <v>21169</v>
      </c>
      <c r="GA36" s="16">
        <v>22773</v>
      </c>
      <c r="GB36" s="16"/>
      <c r="GC36" s="16">
        <v>23303</v>
      </c>
      <c r="GD36" s="136">
        <v>16171</v>
      </c>
      <c r="GE36" s="16">
        <v>21553</v>
      </c>
      <c r="GF36" s="16">
        <v>21887</v>
      </c>
      <c r="GG36" s="16">
        <v>23598</v>
      </c>
      <c r="GH36" s="16">
        <v>22956</v>
      </c>
      <c r="GI36" s="16">
        <v>25562</v>
      </c>
      <c r="GJ36" s="16">
        <v>26392</v>
      </c>
      <c r="GK36" s="16">
        <v>25513</v>
      </c>
      <c r="GL36" s="16">
        <v>26792</v>
      </c>
      <c r="GM36" s="16">
        <v>25709</v>
      </c>
      <c r="GN36" s="16">
        <v>29870</v>
      </c>
      <c r="GO36" s="16"/>
      <c r="GP36" s="16">
        <v>28817</v>
      </c>
      <c r="GQ36" s="136">
        <v>28475</v>
      </c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</row>
    <row r="37" spans="2:210" x14ac:dyDescent="0.2">
      <c r="B37" s="15" t="s">
        <v>3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8588</v>
      </c>
      <c r="O37" s="17">
        <f t="shared" si="120"/>
        <v>8588</v>
      </c>
      <c r="P37" s="17">
        <v>14703</v>
      </c>
      <c r="Q37" s="17">
        <v>13527</v>
      </c>
      <c r="R37" s="17">
        <v>14871</v>
      </c>
      <c r="S37" s="17">
        <v>12264</v>
      </c>
      <c r="T37" s="17">
        <v>11479</v>
      </c>
      <c r="U37" s="17">
        <v>11486</v>
      </c>
      <c r="V37" s="17">
        <v>12747</v>
      </c>
      <c r="W37" s="17">
        <v>14871</v>
      </c>
      <c r="X37" s="17">
        <v>15445</v>
      </c>
      <c r="Y37" s="17">
        <v>16358</v>
      </c>
      <c r="Z37" s="17">
        <v>12664</v>
      </c>
      <c r="AA37" s="17">
        <v>12363</v>
      </c>
      <c r="AB37" s="17">
        <f t="shared" si="121"/>
        <v>162778</v>
      </c>
      <c r="AC37" s="17">
        <v>12209</v>
      </c>
      <c r="AD37" s="17">
        <v>10841</v>
      </c>
      <c r="AE37" s="17">
        <v>13587</v>
      </c>
      <c r="AF37" s="17">
        <v>13176</v>
      </c>
      <c r="AG37" s="17">
        <v>14744</v>
      </c>
      <c r="AH37" s="17">
        <v>14642</v>
      </c>
      <c r="AI37" s="17">
        <v>15343</v>
      </c>
      <c r="AJ37" s="17">
        <v>15548</v>
      </c>
      <c r="AK37" s="17">
        <v>11899</v>
      </c>
      <c r="AL37" s="17">
        <v>11234</v>
      </c>
      <c r="AM37" s="17">
        <v>13396</v>
      </c>
      <c r="AN37" s="17">
        <v>12081</v>
      </c>
      <c r="AO37" s="17">
        <f t="shared" si="122"/>
        <v>158700</v>
      </c>
      <c r="AP37" s="17">
        <v>13524</v>
      </c>
      <c r="AQ37" s="17">
        <v>12250</v>
      </c>
      <c r="AR37" s="17">
        <v>14726</v>
      </c>
      <c r="AS37" s="17">
        <v>12610</v>
      </c>
      <c r="AT37" s="17">
        <v>12606</v>
      </c>
      <c r="AU37" s="17">
        <v>12222</v>
      </c>
      <c r="AV37" s="17">
        <v>12914</v>
      </c>
      <c r="AW37" s="17">
        <v>14143</v>
      </c>
      <c r="AX37" s="17">
        <v>18916</v>
      </c>
      <c r="AY37" s="17">
        <v>19031</v>
      </c>
      <c r="AZ37" s="17">
        <v>19252</v>
      </c>
      <c r="BA37" s="17">
        <v>16868</v>
      </c>
      <c r="BB37" s="17">
        <f t="shared" si="123"/>
        <v>179062</v>
      </c>
      <c r="BC37" s="17">
        <v>17255</v>
      </c>
      <c r="BD37" s="17">
        <v>15625</v>
      </c>
      <c r="BE37" s="17">
        <v>16619</v>
      </c>
      <c r="BF37" s="17">
        <v>14996</v>
      </c>
      <c r="BG37" s="17">
        <v>14607</v>
      </c>
      <c r="BH37" s="17">
        <v>19385</v>
      </c>
      <c r="BI37" s="17">
        <v>16481</v>
      </c>
      <c r="BJ37" s="17">
        <v>13714</v>
      </c>
      <c r="BK37" s="17">
        <v>12663</v>
      </c>
      <c r="BL37" s="17">
        <v>16404</v>
      </c>
      <c r="BM37" s="17">
        <v>13138</v>
      </c>
      <c r="BN37" s="17">
        <v>13970</v>
      </c>
      <c r="BO37" s="17">
        <f t="shared" si="124"/>
        <v>184857</v>
      </c>
      <c r="BP37" s="17">
        <v>14447</v>
      </c>
      <c r="BQ37" s="17">
        <v>13271</v>
      </c>
      <c r="BR37" s="17">
        <v>14197</v>
      </c>
      <c r="BS37" s="17">
        <v>13576</v>
      </c>
      <c r="BT37" s="17">
        <v>14222</v>
      </c>
      <c r="BU37" s="17">
        <v>13971</v>
      </c>
      <c r="BV37" s="17">
        <v>17122</v>
      </c>
      <c r="BW37" s="17">
        <v>16326</v>
      </c>
      <c r="BX37" s="17">
        <v>14836</v>
      </c>
      <c r="BY37" s="17">
        <v>14984</v>
      </c>
      <c r="BZ37" s="17">
        <v>15625</v>
      </c>
      <c r="CA37" s="17">
        <v>18992</v>
      </c>
      <c r="CB37" s="17">
        <f t="shared" si="125"/>
        <v>181569</v>
      </c>
      <c r="CC37" s="17">
        <v>16376</v>
      </c>
      <c r="CD37" s="17">
        <v>14569</v>
      </c>
      <c r="CE37" s="17">
        <v>22901</v>
      </c>
      <c r="CF37" s="17">
        <v>16939</v>
      </c>
      <c r="CG37" s="17">
        <v>17008</v>
      </c>
      <c r="CH37" s="17">
        <v>15865</v>
      </c>
      <c r="CI37" s="17">
        <v>18259</v>
      </c>
      <c r="CJ37" s="17">
        <v>16025</v>
      </c>
      <c r="CK37" s="17">
        <v>15558</v>
      </c>
      <c r="CL37" s="17">
        <v>19534</v>
      </c>
      <c r="CM37" s="17">
        <v>20568</v>
      </c>
      <c r="CN37" s="17">
        <v>21312</v>
      </c>
      <c r="CO37" s="17">
        <f t="shared" si="126"/>
        <v>214914</v>
      </c>
      <c r="CP37" s="17">
        <v>20873</v>
      </c>
      <c r="CQ37" s="17">
        <v>21497</v>
      </c>
      <c r="CR37" s="17">
        <v>21662</v>
      </c>
      <c r="CS37" s="17">
        <v>19804</v>
      </c>
      <c r="CT37" s="17">
        <v>21801</v>
      </c>
      <c r="CU37" s="17">
        <v>18670</v>
      </c>
      <c r="CV37" s="17">
        <v>18148</v>
      </c>
      <c r="CW37" s="17">
        <v>17733</v>
      </c>
      <c r="CX37" s="17">
        <v>19461</v>
      </c>
      <c r="CY37" s="17">
        <v>22987</v>
      </c>
      <c r="CZ37" s="17">
        <v>20646</v>
      </c>
      <c r="DA37" s="17">
        <v>22209</v>
      </c>
      <c r="DB37" s="17">
        <f t="shared" si="127"/>
        <v>245491</v>
      </c>
      <c r="DC37" s="17">
        <v>21731</v>
      </c>
      <c r="DD37" s="17">
        <v>23737</v>
      </c>
      <c r="DE37" s="17">
        <v>28160</v>
      </c>
      <c r="DF37" s="17">
        <v>31727</v>
      </c>
      <c r="DG37" s="17">
        <v>18689</v>
      </c>
      <c r="DH37" s="17">
        <v>27527</v>
      </c>
      <c r="DI37" s="17">
        <v>28570</v>
      </c>
      <c r="DJ37" s="17">
        <v>26839</v>
      </c>
      <c r="DK37" s="17">
        <v>23842</v>
      </c>
      <c r="DL37" s="17">
        <v>26905</v>
      </c>
      <c r="DM37" s="17">
        <v>28030</v>
      </c>
      <c r="DN37" s="17">
        <v>25259</v>
      </c>
      <c r="DO37" s="17">
        <f t="shared" si="128"/>
        <v>311016</v>
      </c>
      <c r="DP37" s="17">
        <v>27498</v>
      </c>
      <c r="DQ37" s="17">
        <v>23688</v>
      </c>
      <c r="DR37" s="17">
        <v>24384</v>
      </c>
      <c r="DS37" s="17">
        <v>19954</v>
      </c>
      <c r="DT37" s="17">
        <v>18610</v>
      </c>
      <c r="DU37" s="17">
        <v>17778</v>
      </c>
      <c r="DV37" s="17">
        <v>16893</v>
      </c>
      <c r="DW37" s="17">
        <v>18934</v>
      </c>
      <c r="DX37" s="17">
        <v>18290</v>
      </c>
      <c r="DY37" s="17">
        <v>19672</v>
      </c>
      <c r="DZ37" s="17">
        <v>19512</v>
      </c>
      <c r="EA37" s="17">
        <v>18435</v>
      </c>
      <c r="EB37" s="17">
        <f t="shared" si="129"/>
        <v>243648</v>
      </c>
      <c r="EC37" s="17">
        <v>18398</v>
      </c>
      <c r="ED37" s="17">
        <v>18907</v>
      </c>
      <c r="EE37" s="17">
        <v>23386</v>
      </c>
      <c r="EF37" s="17">
        <v>18590</v>
      </c>
      <c r="EG37" s="17">
        <v>20231</v>
      </c>
      <c r="EH37" s="17">
        <v>20629</v>
      </c>
      <c r="EI37" s="17">
        <v>25586</v>
      </c>
      <c r="EJ37" s="17">
        <v>29615</v>
      </c>
      <c r="EK37" s="17">
        <v>38222</v>
      </c>
      <c r="EL37" s="17">
        <v>37606</v>
      </c>
      <c r="EM37" s="17">
        <v>34116</v>
      </c>
      <c r="EN37" s="17">
        <v>40910</v>
      </c>
      <c r="EO37" s="17">
        <f t="shared" si="130"/>
        <v>326196</v>
      </c>
      <c r="EP37" s="17">
        <v>39273</v>
      </c>
      <c r="EQ37" s="17">
        <v>36166</v>
      </c>
      <c r="ER37" s="17">
        <v>40586</v>
      </c>
      <c r="ES37" s="17">
        <v>34704</v>
      </c>
      <c r="ET37" s="17">
        <v>32290</v>
      </c>
      <c r="EU37" s="17">
        <v>34225</v>
      </c>
      <c r="EV37" s="17">
        <v>30454</v>
      </c>
      <c r="EW37" s="17">
        <v>29172</v>
      </c>
      <c r="EX37" s="17">
        <v>29978</v>
      </c>
      <c r="EY37" s="17">
        <v>28189</v>
      </c>
      <c r="EZ37" s="17">
        <v>32252</v>
      </c>
      <c r="FA37" s="17">
        <v>31649</v>
      </c>
      <c r="FB37" s="17">
        <f t="shared" si="131"/>
        <v>398938</v>
      </c>
      <c r="FC37" s="17">
        <v>39054</v>
      </c>
      <c r="FD37" s="17">
        <v>36145</v>
      </c>
      <c r="FE37" s="17">
        <v>52831</v>
      </c>
      <c r="FF37" s="17">
        <v>70806</v>
      </c>
      <c r="FG37" s="17">
        <v>57088</v>
      </c>
      <c r="FH37" s="17">
        <v>49715</v>
      </c>
      <c r="FI37" s="17">
        <v>49663</v>
      </c>
      <c r="FJ37" s="17">
        <v>47901</v>
      </c>
      <c r="FK37" s="17">
        <v>45382</v>
      </c>
      <c r="FL37" s="17">
        <v>49895</v>
      </c>
      <c r="FM37" s="17">
        <v>45774</v>
      </c>
      <c r="FN37" s="17">
        <v>43673</v>
      </c>
      <c r="FO37" s="17"/>
      <c r="FP37" s="17">
        <v>42617</v>
      </c>
      <c r="FQ37" s="17">
        <v>42058</v>
      </c>
      <c r="FR37" s="17">
        <v>25177</v>
      </c>
      <c r="FS37" s="17">
        <v>3662</v>
      </c>
      <c r="FT37" s="17">
        <v>6386</v>
      </c>
      <c r="FU37" s="17">
        <v>15195</v>
      </c>
      <c r="FV37" s="17">
        <v>34401</v>
      </c>
      <c r="FW37" s="17">
        <v>33575</v>
      </c>
      <c r="FX37" s="17">
        <v>37803</v>
      </c>
      <c r="FY37" s="17">
        <v>39122</v>
      </c>
      <c r="FZ37" s="17">
        <v>33596</v>
      </c>
      <c r="GA37" s="17">
        <v>36667</v>
      </c>
      <c r="GB37" s="17"/>
      <c r="GC37" s="17">
        <v>36259</v>
      </c>
      <c r="GD37" s="139">
        <v>32499</v>
      </c>
      <c r="GE37" s="17">
        <v>36841</v>
      </c>
      <c r="GF37" s="17">
        <v>39084</v>
      </c>
      <c r="GG37" s="17">
        <v>44923</v>
      </c>
      <c r="GH37" s="17">
        <v>38860</v>
      </c>
      <c r="GI37" s="17">
        <v>34329</v>
      </c>
      <c r="GJ37" s="17">
        <v>36220</v>
      </c>
      <c r="GK37" s="17">
        <v>40478</v>
      </c>
      <c r="GL37" s="17">
        <v>40730</v>
      </c>
      <c r="GM37" s="17">
        <v>41307</v>
      </c>
      <c r="GN37" s="17">
        <v>45374</v>
      </c>
      <c r="GO37" s="17"/>
      <c r="GP37" s="17">
        <v>47533</v>
      </c>
      <c r="GQ37" s="139">
        <v>45582</v>
      </c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</row>
    <row r="38" spans="2:210" ht="15" x14ac:dyDescent="0.25">
      <c r="B38" s="13" t="s">
        <v>32</v>
      </c>
      <c r="C38" s="14">
        <f>SUM(C39:C40)</f>
        <v>0</v>
      </c>
      <c r="D38" s="14">
        <f t="shared" ref="D38:N38" si="144">SUM(D39:D40)</f>
        <v>0</v>
      </c>
      <c r="E38" s="14">
        <f t="shared" si="144"/>
        <v>0</v>
      </c>
      <c r="F38" s="14">
        <f t="shared" si="144"/>
        <v>0</v>
      </c>
      <c r="G38" s="14">
        <f t="shared" si="144"/>
        <v>0</v>
      </c>
      <c r="H38" s="14">
        <f t="shared" si="144"/>
        <v>0</v>
      </c>
      <c r="I38" s="14">
        <f t="shared" si="144"/>
        <v>0</v>
      </c>
      <c r="J38" s="14">
        <f t="shared" si="144"/>
        <v>0</v>
      </c>
      <c r="K38" s="14">
        <f t="shared" si="144"/>
        <v>0</v>
      </c>
      <c r="L38" s="14">
        <f t="shared" si="144"/>
        <v>0</v>
      </c>
      <c r="M38" s="14">
        <f t="shared" si="144"/>
        <v>0</v>
      </c>
      <c r="N38" s="14">
        <f t="shared" si="144"/>
        <v>22193</v>
      </c>
      <c r="O38" s="14">
        <f t="shared" si="120"/>
        <v>22193</v>
      </c>
      <c r="P38" s="14">
        <f>SUM(P39:P40)</f>
        <v>24861</v>
      </c>
      <c r="Q38" s="14">
        <f t="shared" ref="Q38:AA38" si="145">SUM(Q39:Q40)</f>
        <v>22874</v>
      </c>
      <c r="R38" s="14">
        <f t="shared" si="145"/>
        <v>25161</v>
      </c>
      <c r="S38" s="14">
        <f t="shared" si="145"/>
        <v>26323</v>
      </c>
      <c r="T38" s="14">
        <f t="shared" si="145"/>
        <v>27994</v>
      </c>
      <c r="U38" s="14">
        <f t="shared" si="145"/>
        <v>28904</v>
      </c>
      <c r="V38" s="14">
        <f t="shared" si="145"/>
        <v>32044</v>
      </c>
      <c r="W38" s="14">
        <f t="shared" si="145"/>
        <v>35969</v>
      </c>
      <c r="X38" s="14">
        <f t="shared" si="145"/>
        <v>33599</v>
      </c>
      <c r="Y38" s="14">
        <f t="shared" si="145"/>
        <v>35563</v>
      </c>
      <c r="Z38" s="14">
        <f t="shared" si="145"/>
        <v>36258</v>
      </c>
      <c r="AA38" s="14">
        <f t="shared" si="145"/>
        <v>37197</v>
      </c>
      <c r="AB38" s="14">
        <f t="shared" si="121"/>
        <v>366747</v>
      </c>
      <c r="AC38" s="14">
        <f>SUM(AC39:AC40)</f>
        <v>35098</v>
      </c>
      <c r="AD38" s="14">
        <f t="shared" ref="AD38:AN38" si="146">SUM(AD39:AD40)</f>
        <v>28628</v>
      </c>
      <c r="AE38" s="14">
        <f t="shared" si="146"/>
        <v>30157</v>
      </c>
      <c r="AF38" s="14">
        <f t="shared" si="146"/>
        <v>29887</v>
      </c>
      <c r="AG38" s="14">
        <f t="shared" si="146"/>
        <v>30950</v>
      </c>
      <c r="AH38" s="14">
        <f t="shared" si="146"/>
        <v>33581</v>
      </c>
      <c r="AI38" s="14">
        <f t="shared" si="146"/>
        <v>36345</v>
      </c>
      <c r="AJ38" s="14">
        <f t="shared" si="146"/>
        <v>40173</v>
      </c>
      <c r="AK38" s="14">
        <f t="shared" si="146"/>
        <v>37382</v>
      </c>
      <c r="AL38" s="14">
        <f t="shared" si="146"/>
        <v>40474</v>
      </c>
      <c r="AM38" s="14">
        <f t="shared" si="146"/>
        <v>42791</v>
      </c>
      <c r="AN38" s="14">
        <f t="shared" si="146"/>
        <v>42978</v>
      </c>
      <c r="AO38" s="14">
        <f t="shared" si="122"/>
        <v>428444</v>
      </c>
      <c r="AP38" s="14">
        <f>SUM(AP39:AP40)</f>
        <v>37218</v>
      </c>
      <c r="AQ38" s="14">
        <f t="shared" ref="AQ38:BA38" si="147">SUM(AQ39:AQ40)</f>
        <v>30674</v>
      </c>
      <c r="AR38" s="14">
        <f t="shared" si="147"/>
        <v>36250</v>
      </c>
      <c r="AS38" s="14">
        <f t="shared" si="147"/>
        <v>36907</v>
      </c>
      <c r="AT38" s="14">
        <f t="shared" si="147"/>
        <v>39372</v>
      </c>
      <c r="AU38" s="14">
        <f t="shared" si="147"/>
        <v>38700</v>
      </c>
      <c r="AV38" s="14">
        <f t="shared" si="147"/>
        <v>42735</v>
      </c>
      <c r="AW38" s="14">
        <f t="shared" si="147"/>
        <v>43579</v>
      </c>
      <c r="AX38" s="14">
        <f t="shared" si="147"/>
        <v>42511</v>
      </c>
      <c r="AY38" s="14">
        <f t="shared" si="147"/>
        <v>45145</v>
      </c>
      <c r="AZ38" s="14">
        <f t="shared" si="147"/>
        <v>42297</v>
      </c>
      <c r="BA38" s="14">
        <f t="shared" si="147"/>
        <v>43556</v>
      </c>
      <c r="BB38" s="14">
        <f t="shared" si="123"/>
        <v>478944</v>
      </c>
      <c r="BC38" s="14">
        <f>SUM(BC39:BC40)</f>
        <v>39255</v>
      </c>
      <c r="BD38" s="14">
        <f t="shared" ref="BD38:BN38" si="148">SUM(BD39:BD40)</f>
        <v>34696</v>
      </c>
      <c r="BE38" s="14">
        <f t="shared" si="148"/>
        <v>41061</v>
      </c>
      <c r="BF38" s="14">
        <f t="shared" si="148"/>
        <v>42748</v>
      </c>
      <c r="BG38" s="14">
        <f t="shared" si="148"/>
        <v>44666</v>
      </c>
      <c r="BH38" s="14">
        <f t="shared" si="148"/>
        <v>44544</v>
      </c>
      <c r="BI38" s="14">
        <f t="shared" si="148"/>
        <v>48772</v>
      </c>
      <c r="BJ38" s="14">
        <f t="shared" si="148"/>
        <v>50738</v>
      </c>
      <c r="BK38" s="14">
        <f t="shared" si="148"/>
        <v>48785</v>
      </c>
      <c r="BL38" s="14">
        <f t="shared" si="148"/>
        <v>50739</v>
      </c>
      <c r="BM38" s="14">
        <f t="shared" si="148"/>
        <v>51088</v>
      </c>
      <c r="BN38" s="14">
        <f t="shared" si="148"/>
        <v>55201</v>
      </c>
      <c r="BO38" s="14">
        <f t="shared" si="124"/>
        <v>552293</v>
      </c>
      <c r="BP38" s="14">
        <f>SUM(BP39:BP40)</f>
        <v>51999</v>
      </c>
      <c r="BQ38" s="14">
        <f t="shared" ref="BQ38:CA38" si="149">SUM(BQ39:BQ40)</f>
        <v>45999</v>
      </c>
      <c r="BR38" s="14">
        <f t="shared" si="149"/>
        <v>44666</v>
      </c>
      <c r="BS38" s="14">
        <f t="shared" si="149"/>
        <v>45346</v>
      </c>
      <c r="BT38" s="14">
        <f t="shared" si="149"/>
        <v>47817</v>
      </c>
      <c r="BU38" s="14">
        <f t="shared" si="149"/>
        <v>48453</v>
      </c>
      <c r="BV38" s="14">
        <f t="shared" si="149"/>
        <v>53869</v>
      </c>
      <c r="BW38" s="14">
        <f t="shared" si="149"/>
        <v>59428</v>
      </c>
      <c r="BX38" s="14">
        <f t="shared" si="149"/>
        <v>57453</v>
      </c>
      <c r="BY38" s="14">
        <f t="shared" si="149"/>
        <v>58079</v>
      </c>
      <c r="BZ38" s="14">
        <f t="shared" si="149"/>
        <v>57264</v>
      </c>
      <c r="CA38" s="14">
        <f t="shared" si="149"/>
        <v>58295</v>
      </c>
      <c r="CB38" s="14">
        <f t="shared" si="125"/>
        <v>628668</v>
      </c>
      <c r="CC38" s="14">
        <f>SUM(CC39:CC40)</f>
        <v>55195</v>
      </c>
      <c r="CD38" s="14">
        <f t="shared" ref="CD38:CN38" si="150">SUM(CD39:CD40)</f>
        <v>48147</v>
      </c>
      <c r="CE38" s="14">
        <f t="shared" si="150"/>
        <v>54327</v>
      </c>
      <c r="CF38" s="14">
        <f t="shared" si="150"/>
        <v>55237</v>
      </c>
      <c r="CG38" s="14">
        <f t="shared" si="150"/>
        <v>57814</v>
      </c>
      <c r="CH38" s="14">
        <f t="shared" si="150"/>
        <v>57121</v>
      </c>
      <c r="CI38" s="14">
        <f t="shared" si="150"/>
        <v>60871</v>
      </c>
      <c r="CJ38" s="14">
        <f t="shared" si="150"/>
        <v>66242</v>
      </c>
      <c r="CK38" s="14">
        <f t="shared" si="150"/>
        <v>62015</v>
      </c>
      <c r="CL38" s="14">
        <f t="shared" si="150"/>
        <v>64375</v>
      </c>
      <c r="CM38" s="14">
        <f t="shared" si="150"/>
        <v>64808</v>
      </c>
      <c r="CN38" s="14">
        <f t="shared" si="150"/>
        <v>64979</v>
      </c>
      <c r="CO38" s="14">
        <f t="shared" si="126"/>
        <v>711131</v>
      </c>
      <c r="CP38" s="14">
        <f>SUM(CP39:CP40)</f>
        <v>59282</v>
      </c>
      <c r="CQ38" s="14">
        <f t="shared" ref="CQ38:DA38" si="151">SUM(CQ39:CQ40)</f>
        <v>56720</v>
      </c>
      <c r="CR38" s="14">
        <f t="shared" si="151"/>
        <v>59042</v>
      </c>
      <c r="CS38" s="14">
        <f t="shared" si="151"/>
        <v>54917</v>
      </c>
      <c r="CT38" s="14">
        <f t="shared" si="151"/>
        <v>58658</v>
      </c>
      <c r="CU38" s="14">
        <f t="shared" si="151"/>
        <v>58341</v>
      </c>
      <c r="CV38" s="14">
        <f t="shared" si="151"/>
        <v>61893</v>
      </c>
      <c r="CW38" s="14">
        <f t="shared" si="151"/>
        <v>65098</v>
      </c>
      <c r="CX38" s="14">
        <f t="shared" si="151"/>
        <v>61479</v>
      </c>
      <c r="CY38" s="14">
        <f t="shared" si="151"/>
        <v>61605</v>
      </c>
      <c r="CZ38" s="14">
        <f t="shared" si="151"/>
        <v>62193</v>
      </c>
      <c r="DA38" s="14">
        <f t="shared" si="151"/>
        <v>59843</v>
      </c>
      <c r="DB38" s="14">
        <f t="shared" si="127"/>
        <v>719071</v>
      </c>
      <c r="DC38" s="14">
        <v>55038</v>
      </c>
      <c r="DD38" s="14">
        <v>50078</v>
      </c>
      <c r="DE38" s="14">
        <v>53173</v>
      </c>
      <c r="DF38" s="14">
        <v>52272</v>
      </c>
      <c r="DG38" s="14">
        <v>60090</v>
      </c>
      <c r="DH38" s="14">
        <v>60822</v>
      </c>
      <c r="DI38" s="14">
        <v>65709</v>
      </c>
      <c r="DJ38" s="14">
        <v>69586</v>
      </c>
      <c r="DK38" s="14">
        <v>62054</v>
      </c>
      <c r="DL38" s="14">
        <v>60053</v>
      </c>
      <c r="DM38" s="14">
        <v>58802</v>
      </c>
      <c r="DN38" s="14">
        <v>60009</v>
      </c>
      <c r="DO38" s="14">
        <f t="shared" si="128"/>
        <v>707686</v>
      </c>
      <c r="DP38" s="14">
        <v>57536</v>
      </c>
      <c r="DQ38" s="14">
        <v>54623</v>
      </c>
      <c r="DR38" s="14">
        <v>57693</v>
      </c>
      <c r="DS38" s="14">
        <v>57291</v>
      </c>
      <c r="DT38" s="14">
        <v>59622</v>
      </c>
      <c r="DU38" s="14">
        <v>57247</v>
      </c>
      <c r="DV38" s="14">
        <v>64534</v>
      </c>
      <c r="DW38" s="14">
        <v>67246</v>
      </c>
      <c r="DX38" s="14">
        <v>62902</v>
      </c>
      <c r="DY38" s="14">
        <v>66087</v>
      </c>
      <c r="DZ38" s="14">
        <v>58970</v>
      </c>
      <c r="EA38" s="14">
        <v>62294</v>
      </c>
      <c r="EB38" s="14">
        <f t="shared" si="129"/>
        <v>726045</v>
      </c>
      <c r="EC38" s="14">
        <f>SUM(EC39:EC40)</f>
        <v>59131</v>
      </c>
      <c r="ED38" s="14">
        <v>56713</v>
      </c>
      <c r="EE38" s="14">
        <f>SUM(EE39:EE40)</f>
        <v>59833</v>
      </c>
      <c r="EF38" s="14">
        <f>SUM(EF39:EF40)</f>
        <v>59644</v>
      </c>
      <c r="EG38" s="14">
        <f>SUM(EG39:EG40)</f>
        <v>65658</v>
      </c>
      <c r="EH38" s="14">
        <f>SUM(EH39:EH40)</f>
        <v>64476</v>
      </c>
      <c r="EI38" s="14">
        <f t="shared" ref="EI38:EN38" si="152">SUM(EI39:EI40)</f>
        <v>108674</v>
      </c>
      <c r="EJ38" s="14">
        <f t="shared" si="152"/>
        <v>77689</v>
      </c>
      <c r="EK38" s="14">
        <f t="shared" si="152"/>
        <v>71663</v>
      </c>
      <c r="EL38" s="14">
        <f t="shared" si="152"/>
        <v>75457</v>
      </c>
      <c r="EM38" s="14">
        <f t="shared" si="152"/>
        <v>73672</v>
      </c>
      <c r="EN38" s="14">
        <f t="shared" si="152"/>
        <v>74297</v>
      </c>
      <c r="EO38" s="14">
        <f t="shared" si="130"/>
        <v>846907</v>
      </c>
      <c r="EP38" s="14">
        <f>+SUM(EP39:EP40)</f>
        <v>69076</v>
      </c>
      <c r="EQ38" s="14">
        <f>+SUM(EQ39:EQ40)</f>
        <v>63618</v>
      </c>
      <c r="ER38" s="14">
        <f t="shared" ref="ER38:FA38" si="153">SUM(ER39:ER40)</f>
        <v>67740</v>
      </c>
      <c r="ES38" s="14">
        <f t="shared" si="153"/>
        <v>67569</v>
      </c>
      <c r="ET38" s="14">
        <f t="shared" si="153"/>
        <v>73344</v>
      </c>
      <c r="EU38" s="14">
        <f t="shared" si="153"/>
        <v>67873</v>
      </c>
      <c r="EV38" s="14">
        <f t="shared" si="153"/>
        <v>77962</v>
      </c>
      <c r="EW38" s="14">
        <f t="shared" si="153"/>
        <v>84919</v>
      </c>
      <c r="EX38" s="14">
        <f t="shared" si="153"/>
        <v>76682</v>
      </c>
      <c r="EY38" s="14">
        <f t="shared" si="153"/>
        <v>76626</v>
      </c>
      <c r="EZ38" s="14">
        <f t="shared" si="153"/>
        <v>75585</v>
      </c>
      <c r="FA38" s="14">
        <f t="shared" si="153"/>
        <v>79853</v>
      </c>
      <c r="FB38" s="14">
        <f t="shared" si="131"/>
        <v>880847</v>
      </c>
      <c r="FC38" s="14">
        <f>+SUM(FC39:FC40)</f>
        <v>72976</v>
      </c>
      <c r="FD38" s="14">
        <f>+SUM(FD39:FD40)</f>
        <v>66675</v>
      </c>
      <c r="FE38" s="14">
        <f t="shared" ref="FE38:FK38" si="154">SUM(FE39:FE40)</f>
        <v>72795</v>
      </c>
      <c r="FF38" s="14">
        <f t="shared" si="154"/>
        <v>69616</v>
      </c>
      <c r="FG38" s="14">
        <f t="shared" si="154"/>
        <v>76583</v>
      </c>
      <c r="FH38" s="14">
        <f t="shared" si="154"/>
        <v>73813</v>
      </c>
      <c r="FI38" s="14">
        <f t="shared" si="154"/>
        <v>83459</v>
      </c>
      <c r="FJ38" s="14">
        <f t="shared" si="154"/>
        <v>103196</v>
      </c>
      <c r="FK38" s="14">
        <f t="shared" si="154"/>
        <v>79389</v>
      </c>
      <c r="FL38" s="14">
        <v>83306</v>
      </c>
      <c r="FM38" s="14">
        <v>80727</v>
      </c>
      <c r="FN38" s="14">
        <v>82579</v>
      </c>
      <c r="FO38" s="14">
        <f t="shared" si="143"/>
        <v>945114</v>
      </c>
      <c r="FP38" s="14">
        <v>72620</v>
      </c>
      <c r="FQ38" s="14">
        <v>72820</v>
      </c>
      <c r="FR38" s="14">
        <v>54681</v>
      </c>
      <c r="FS38" s="14">
        <v>19911</v>
      </c>
      <c r="FT38" s="14">
        <v>31538</v>
      </c>
      <c r="FU38" s="14">
        <v>51638</v>
      </c>
      <c r="FV38" s="14">
        <v>65537</v>
      </c>
      <c r="FW38" s="14">
        <v>71568</v>
      </c>
      <c r="FX38" s="14">
        <v>76419</v>
      </c>
      <c r="FY38" s="14">
        <v>85713</v>
      </c>
      <c r="FZ38" s="14">
        <v>83640</v>
      </c>
      <c r="GA38" s="14">
        <v>75211</v>
      </c>
      <c r="GB38" s="14">
        <f>+SUM(FP38:GA38)</f>
        <v>761296</v>
      </c>
      <c r="GC38" s="14">
        <f>GC39+GC40</f>
        <v>83137</v>
      </c>
      <c r="GD38" s="130">
        <v>67857</v>
      </c>
      <c r="GE38" s="14">
        <v>74580</v>
      </c>
      <c r="GF38" s="14">
        <v>79699</v>
      </c>
      <c r="GG38" s="14">
        <v>87882</v>
      </c>
      <c r="GH38" s="14">
        <v>88411</v>
      </c>
      <c r="GI38" s="14">
        <v>93875</v>
      </c>
      <c r="GJ38" s="14">
        <v>97227</v>
      </c>
      <c r="GK38" s="14">
        <v>92937</v>
      </c>
      <c r="GL38" s="14">
        <v>95056</v>
      </c>
      <c r="GM38" s="14">
        <v>88745</v>
      </c>
      <c r="GN38" s="14">
        <v>92149</v>
      </c>
      <c r="GO38" s="14">
        <f>+SUM(GC38:GN38)</f>
        <v>1041555</v>
      </c>
      <c r="GP38" s="14">
        <v>81502</v>
      </c>
      <c r="GQ38" s="130">
        <v>77361</v>
      </c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>
        <f>+SUM(GP38:HA38)</f>
        <v>158863</v>
      </c>
    </row>
    <row r="39" spans="2:210" x14ac:dyDescent="0.2">
      <c r="B39" s="15" t="s">
        <v>2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2961</v>
      </c>
      <c r="O39" s="16">
        <f t="shared" si="120"/>
        <v>2961</v>
      </c>
      <c r="P39" s="16">
        <v>3681</v>
      </c>
      <c r="Q39" s="16">
        <v>3256</v>
      </c>
      <c r="R39" s="16">
        <v>3540</v>
      </c>
      <c r="S39" s="16">
        <v>3369</v>
      </c>
      <c r="T39" s="16">
        <v>3749</v>
      </c>
      <c r="U39" s="16">
        <v>3683</v>
      </c>
      <c r="V39" s="16">
        <v>4886</v>
      </c>
      <c r="W39" s="16">
        <v>5155</v>
      </c>
      <c r="X39" s="16">
        <v>4006</v>
      </c>
      <c r="Y39" s="16">
        <v>4518</v>
      </c>
      <c r="Z39" s="16">
        <v>4160</v>
      </c>
      <c r="AA39" s="16">
        <v>5031</v>
      </c>
      <c r="AB39" s="16">
        <f t="shared" si="121"/>
        <v>49034</v>
      </c>
      <c r="AC39" s="16">
        <v>5226</v>
      </c>
      <c r="AD39" s="16">
        <v>4246</v>
      </c>
      <c r="AE39" s="16">
        <v>3670</v>
      </c>
      <c r="AF39" s="16">
        <v>4005</v>
      </c>
      <c r="AG39" s="16">
        <v>4104</v>
      </c>
      <c r="AH39" s="16">
        <v>4136</v>
      </c>
      <c r="AI39" s="16">
        <v>5749</v>
      </c>
      <c r="AJ39" s="16">
        <v>5930</v>
      </c>
      <c r="AK39" s="16">
        <v>5092</v>
      </c>
      <c r="AL39" s="16">
        <v>5338</v>
      </c>
      <c r="AM39" s="16">
        <v>6023</v>
      </c>
      <c r="AN39" s="16">
        <v>5874</v>
      </c>
      <c r="AO39" s="16">
        <f t="shared" si="122"/>
        <v>59393</v>
      </c>
      <c r="AP39" s="16">
        <v>6211</v>
      </c>
      <c r="AQ39" s="16">
        <v>4739</v>
      </c>
      <c r="AR39" s="16">
        <v>4882</v>
      </c>
      <c r="AS39" s="16">
        <v>5088</v>
      </c>
      <c r="AT39" s="16">
        <v>5448</v>
      </c>
      <c r="AU39" s="16">
        <v>4859</v>
      </c>
      <c r="AV39" s="16">
        <v>6650</v>
      </c>
      <c r="AW39" s="16">
        <v>7131</v>
      </c>
      <c r="AX39" s="16">
        <v>5146</v>
      </c>
      <c r="AY39" s="16">
        <v>5529</v>
      </c>
      <c r="AZ39" s="16">
        <v>4793</v>
      </c>
      <c r="BA39" s="16">
        <v>5881</v>
      </c>
      <c r="BB39" s="16">
        <f t="shared" si="123"/>
        <v>66357</v>
      </c>
      <c r="BC39" s="16">
        <v>6054</v>
      </c>
      <c r="BD39" s="16">
        <v>5061</v>
      </c>
      <c r="BE39" s="16">
        <v>5623</v>
      </c>
      <c r="BF39" s="16">
        <v>6153</v>
      </c>
      <c r="BG39" s="16">
        <v>5824</v>
      </c>
      <c r="BH39" s="16">
        <v>5871</v>
      </c>
      <c r="BI39" s="16">
        <v>7747</v>
      </c>
      <c r="BJ39" s="16">
        <v>8010</v>
      </c>
      <c r="BK39" s="16">
        <v>5988</v>
      </c>
      <c r="BL39" s="16">
        <v>5933</v>
      </c>
      <c r="BM39" s="16">
        <v>5518</v>
      </c>
      <c r="BN39" s="16">
        <v>6388</v>
      </c>
      <c r="BO39" s="16">
        <f t="shared" si="124"/>
        <v>74170</v>
      </c>
      <c r="BP39" s="16">
        <v>7070</v>
      </c>
      <c r="BQ39" s="16">
        <v>6133</v>
      </c>
      <c r="BR39" s="16">
        <v>5579</v>
      </c>
      <c r="BS39" s="16">
        <v>5528</v>
      </c>
      <c r="BT39" s="16">
        <v>6366</v>
      </c>
      <c r="BU39" s="16">
        <v>5595</v>
      </c>
      <c r="BV39" s="16">
        <v>7762</v>
      </c>
      <c r="BW39" s="16">
        <v>8625</v>
      </c>
      <c r="BX39" s="16">
        <v>6372</v>
      </c>
      <c r="BY39" s="16">
        <v>6348</v>
      </c>
      <c r="BZ39" s="16">
        <v>5615</v>
      </c>
      <c r="CA39" s="16">
        <v>6743</v>
      </c>
      <c r="CB39" s="16">
        <f t="shared" si="125"/>
        <v>77736</v>
      </c>
      <c r="CC39" s="16">
        <v>7166</v>
      </c>
      <c r="CD39" s="16">
        <v>5913</v>
      </c>
      <c r="CE39" s="16">
        <v>6120</v>
      </c>
      <c r="CF39" s="16">
        <v>5431</v>
      </c>
      <c r="CG39" s="16">
        <v>6239</v>
      </c>
      <c r="CH39" s="16">
        <v>5626</v>
      </c>
      <c r="CI39" s="16">
        <v>7605</v>
      </c>
      <c r="CJ39" s="16">
        <v>8364</v>
      </c>
      <c r="CK39" s="16">
        <v>6193</v>
      </c>
      <c r="CL39" s="16">
        <v>6117</v>
      </c>
      <c r="CM39" s="16">
        <v>6121</v>
      </c>
      <c r="CN39" s="16">
        <v>6895</v>
      </c>
      <c r="CO39" s="16">
        <f t="shared" si="126"/>
        <v>77790</v>
      </c>
      <c r="CP39" s="16">
        <v>6817</v>
      </c>
      <c r="CQ39" s="16">
        <v>5979</v>
      </c>
      <c r="CR39" s="16">
        <v>6212</v>
      </c>
      <c r="CS39" s="16">
        <v>6102</v>
      </c>
      <c r="CT39" s="16">
        <v>6429</v>
      </c>
      <c r="CU39" s="16">
        <v>6212</v>
      </c>
      <c r="CV39" s="16">
        <v>8445</v>
      </c>
      <c r="CW39" s="16">
        <v>8913</v>
      </c>
      <c r="CX39" s="16">
        <v>6406</v>
      </c>
      <c r="CY39" s="16">
        <v>6516</v>
      </c>
      <c r="CZ39" s="16">
        <v>5733</v>
      </c>
      <c r="DA39" s="16">
        <v>7334</v>
      </c>
      <c r="DB39" s="16">
        <f t="shared" si="127"/>
        <v>81098</v>
      </c>
      <c r="DC39" s="16">
        <v>7793</v>
      </c>
      <c r="DD39" s="16">
        <v>6854</v>
      </c>
      <c r="DE39" s="16">
        <v>6531</v>
      </c>
      <c r="DF39" s="16">
        <v>6512</v>
      </c>
      <c r="DG39" s="16">
        <v>7543</v>
      </c>
      <c r="DH39" s="16">
        <v>7250</v>
      </c>
      <c r="DI39" s="16">
        <v>9428</v>
      </c>
      <c r="DJ39" s="16">
        <v>9569</v>
      </c>
      <c r="DK39" s="16">
        <v>6419</v>
      </c>
      <c r="DL39" s="16">
        <v>6577</v>
      </c>
      <c r="DM39" s="16">
        <v>5940</v>
      </c>
      <c r="DN39" s="16">
        <v>7117</v>
      </c>
      <c r="DO39" s="16">
        <f t="shared" si="128"/>
        <v>87533</v>
      </c>
      <c r="DP39" s="16">
        <v>7484</v>
      </c>
      <c r="DQ39" s="16">
        <v>7517</v>
      </c>
      <c r="DR39" s="16">
        <v>6821</v>
      </c>
      <c r="DS39" s="16">
        <v>6182</v>
      </c>
      <c r="DT39" s="16">
        <v>7000</v>
      </c>
      <c r="DU39" s="16">
        <v>6735</v>
      </c>
      <c r="DV39" s="16">
        <v>9844</v>
      </c>
      <c r="DW39" s="16">
        <v>9720</v>
      </c>
      <c r="DX39" s="16">
        <v>6954</v>
      </c>
      <c r="DY39" s="16">
        <v>6689</v>
      </c>
      <c r="DZ39" s="16">
        <v>6470</v>
      </c>
      <c r="EA39" s="16">
        <v>7676</v>
      </c>
      <c r="EB39" s="16">
        <f t="shared" si="129"/>
        <v>89092</v>
      </c>
      <c r="EC39" s="16">
        <v>8069</v>
      </c>
      <c r="ED39" s="16">
        <v>7218</v>
      </c>
      <c r="EE39" s="16">
        <v>6548</v>
      </c>
      <c r="EF39" s="16">
        <v>6878</v>
      </c>
      <c r="EG39" s="16">
        <v>7581</v>
      </c>
      <c r="EH39" s="16">
        <v>7115</v>
      </c>
      <c r="EI39" s="16">
        <v>10383</v>
      </c>
      <c r="EJ39" s="16">
        <v>9794</v>
      </c>
      <c r="EK39" s="16">
        <v>7461</v>
      </c>
      <c r="EL39" s="16">
        <v>7192</v>
      </c>
      <c r="EM39" s="16">
        <v>6708</v>
      </c>
      <c r="EN39" s="16">
        <v>8581</v>
      </c>
      <c r="EO39" s="16">
        <f t="shared" si="130"/>
        <v>93528</v>
      </c>
      <c r="EP39" s="16">
        <v>9181</v>
      </c>
      <c r="EQ39" s="16">
        <v>8340</v>
      </c>
      <c r="ER39" s="16">
        <v>7814</v>
      </c>
      <c r="ES39" s="16">
        <v>6771</v>
      </c>
      <c r="ET39" s="16">
        <v>7846</v>
      </c>
      <c r="EU39" s="16">
        <v>6743</v>
      </c>
      <c r="EV39" s="16">
        <v>9826</v>
      </c>
      <c r="EW39" s="16">
        <v>10958</v>
      </c>
      <c r="EX39" s="16">
        <v>7400</v>
      </c>
      <c r="EY39" s="16">
        <v>7913</v>
      </c>
      <c r="EZ39" s="16">
        <v>7285</v>
      </c>
      <c r="FA39" s="16">
        <v>8916</v>
      </c>
      <c r="FB39" s="16">
        <f t="shared" si="131"/>
        <v>98993</v>
      </c>
      <c r="FC39" s="16">
        <v>9638</v>
      </c>
      <c r="FD39" s="16">
        <v>7881</v>
      </c>
      <c r="FE39" s="16">
        <v>7951</v>
      </c>
      <c r="FF39" s="16">
        <v>7977</v>
      </c>
      <c r="FG39" s="16">
        <v>8022</v>
      </c>
      <c r="FH39" s="16">
        <v>7639</v>
      </c>
      <c r="FI39" s="16">
        <v>10831</v>
      </c>
      <c r="FJ39" s="16">
        <v>11794</v>
      </c>
      <c r="FK39" s="16">
        <v>8222</v>
      </c>
      <c r="FL39" s="16">
        <v>7868</v>
      </c>
      <c r="FM39" s="16">
        <v>7733</v>
      </c>
      <c r="FN39" s="16">
        <v>9293</v>
      </c>
      <c r="FO39" s="16"/>
      <c r="FP39" s="16">
        <v>10195</v>
      </c>
      <c r="FQ39" s="16">
        <v>10452</v>
      </c>
      <c r="FR39" s="16">
        <v>6920</v>
      </c>
      <c r="FS39" s="16">
        <v>1705</v>
      </c>
      <c r="FT39" s="16">
        <v>3736</v>
      </c>
      <c r="FU39" s="16">
        <v>5861</v>
      </c>
      <c r="FV39" s="16">
        <v>9413</v>
      </c>
      <c r="FW39" s="16">
        <v>8823</v>
      </c>
      <c r="FX39" s="16">
        <v>10956</v>
      </c>
      <c r="FY39" s="16">
        <v>11864</v>
      </c>
      <c r="FZ39" s="16">
        <v>11272</v>
      </c>
      <c r="GA39" s="16">
        <v>11012</v>
      </c>
      <c r="GB39" s="16"/>
      <c r="GC39" s="16">
        <v>12952</v>
      </c>
      <c r="GD39" s="136">
        <v>7153</v>
      </c>
      <c r="GE39" s="16">
        <v>11564</v>
      </c>
      <c r="GF39" s="16">
        <v>11043</v>
      </c>
      <c r="GG39" s="16">
        <v>12575</v>
      </c>
      <c r="GH39" s="16">
        <v>11813</v>
      </c>
      <c r="GI39" s="16">
        <v>14301</v>
      </c>
      <c r="GJ39" s="16">
        <v>16228</v>
      </c>
      <c r="GK39" s="16">
        <v>13113</v>
      </c>
      <c r="GL39" s="16">
        <v>14458</v>
      </c>
      <c r="GM39" s="16">
        <v>12506</v>
      </c>
      <c r="GN39" s="16">
        <v>13762</v>
      </c>
      <c r="GO39" s="16"/>
      <c r="GP39" s="16">
        <v>14074</v>
      </c>
      <c r="GQ39" s="136">
        <v>13413</v>
      </c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</row>
    <row r="40" spans="2:210" x14ac:dyDescent="0.2">
      <c r="B40" s="15" t="s">
        <v>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19232</v>
      </c>
      <c r="O40" s="17">
        <f t="shared" si="120"/>
        <v>19232</v>
      </c>
      <c r="P40" s="17">
        <v>21180</v>
      </c>
      <c r="Q40" s="17">
        <v>19618</v>
      </c>
      <c r="R40" s="17">
        <v>21621</v>
      </c>
      <c r="S40" s="17">
        <v>22954</v>
      </c>
      <c r="T40" s="17">
        <v>24245</v>
      </c>
      <c r="U40" s="17">
        <v>25221</v>
      </c>
      <c r="V40" s="17">
        <v>27158</v>
      </c>
      <c r="W40" s="17">
        <v>30814</v>
      </c>
      <c r="X40" s="17">
        <v>29593</v>
      </c>
      <c r="Y40" s="17">
        <v>31045</v>
      </c>
      <c r="Z40" s="17">
        <v>32098</v>
      </c>
      <c r="AA40" s="17">
        <v>32166</v>
      </c>
      <c r="AB40" s="17">
        <f t="shared" si="121"/>
        <v>317713</v>
      </c>
      <c r="AC40" s="17">
        <v>29872</v>
      </c>
      <c r="AD40" s="17">
        <v>24382</v>
      </c>
      <c r="AE40" s="17">
        <v>26487</v>
      </c>
      <c r="AF40" s="17">
        <v>25882</v>
      </c>
      <c r="AG40" s="17">
        <v>26846</v>
      </c>
      <c r="AH40" s="17">
        <v>29445</v>
      </c>
      <c r="AI40" s="17">
        <v>30596</v>
      </c>
      <c r="AJ40" s="17">
        <v>34243</v>
      </c>
      <c r="AK40" s="17">
        <v>32290</v>
      </c>
      <c r="AL40" s="17">
        <v>35136</v>
      </c>
      <c r="AM40" s="17">
        <v>36768</v>
      </c>
      <c r="AN40" s="17">
        <v>37104</v>
      </c>
      <c r="AO40" s="17">
        <f t="shared" si="122"/>
        <v>369051</v>
      </c>
      <c r="AP40" s="17">
        <v>31007</v>
      </c>
      <c r="AQ40" s="17">
        <v>25935</v>
      </c>
      <c r="AR40" s="17">
        <v>31368</v>
      </c>
      <c r="AS40" s="17">
        <v>31819</v>
      </c>
      <c r="AT40" s="17">
        <v>33924</v>
      </c>
      <c r="AU40" s="17">
        <v>33841</v>
      </c>
      <c r="AV40" s="17">
        <v>36085</v>
      </c>
      <c r="AW40" s="17">
        <v>36448</v>
      </c>
      <c r="AX40" s="17">
        <v>37365</v>
      </c>
      <c r="AY40" s="17">
        <v>39616</v>
      </c>
      <c r="AZ40" s="17">
        <v>37504</v>
      </c>
      <c r="BA40" s="17">
        <v>37675</v>
      </c>
      <c r="BB40" s="17">
        <f t="shared" si="123"/>
        <v>412587</v>
      </c>
      <c r="BC40" s="17">
        <v>33201</v>
      </c>
      <c r="BD40" s="17">
        <v>29635</v>
      </c>
      <c r="BE40" s="17">
        <v>35438</v>
      </c>
      <c r="BF40" s="17">
        <v>36595</v>
      </c>
      <c r="BG40" s="17">
        <v>38842</v>
      </c>
      <c r="BH40" s="17">
        <v>38673</v>
      </c>
      <c r="BI40" s="17">
        <v>41025</v>
      </c>
      <c r="BJ40" s="17">
        <v>42728</v>
      </c>
      <c r="BK40" s="17">
        <v>42797</v>
      </c>
      <c r="BL40" s="17">
        <v>44806</v>
      </c>
      <c r="BM40" s="17">
        <v>45570</v>
      </c>
      <c r="BN40" s="17">
        <v>48813</v>
      </c>
      <c r="BO40" s="17">
        <f t="shared" si="124"/>
        <v>478123</v>
      </c>
      <c r="BP40" s="17">
        <v>44929</v>
      </c>
      <c r="BQ40" s="17">
        <v>39866</v>
      </c>
      <c r="BR40" s="17">
        <v>39087</v>
      </c>
      <c r="BS40" s="17">
        <v>39818</v>
      </c>
      <c r="BT40" s="17">
        <v>41451</v>
      </c>
      <c r="BU40" s="17">
        <v>42858</v>
      </c>
      <c r="BV40" s="17">
        <v>46107</v>
      </c>
      <c r="BW40" s="17">
        <v>50803</v>
      </c>
      <c r="BX40" s="17">
        <v>51081</v>
      </c>
      <c r="BY40" s="17">
        <v>51731</v>
      </c>
      <c r="BZ40" s="17">
        <v>51649</v>
      </c>
      <c r="CA40" s="17">
        <v>51552</v>
      </c>
      <c r="CB40" s="17">
        <f t="shared" si="125"/>
        <v>550932</v>
      </c>
      <c r="CC40" s="17">
        <v>48029</v>
      </c>
      <c r="CD40" s="17">
        <v>42234</v>
      </c>
      <c r="CE40" s="17">
        <v>48207</v>
      </c>
      <c r="CF40" s="17">
        <v>49806</v>
      </c>
      <c r="CG40" s="17">
        <v>51575</v>
      </c>
      <c r="CH40" s="17">
        <v>51495</v>
      </c>
      <c r="CI40" s="17">
        <v>53266</v>
      </c>
      <c r="CJ40" s="17">
        <v>57878</v>
      </c>
      <c r="CK40" s="17">
        <v>55822</v>
      </c>
      <c r="CL40" s="17">
        <v>58258</v>
      </c>
      <c r="CM40" s="17">
        <v>58687</v>
      </c>
      <c r="CN40" s="17">
        <v>58084</v>
      </c>
      <c r="CO40" s="17">
        <f t="shared" si="126"/>
        <v>633341</v>
      </c>
      <c r="CP40" s="17">
        <v>52465</v>
      </c>
      <c r="CQ40" s="17">
        <v>50741</v>
      </c>
      <c r="CR40" s="17">
        <v>52830</v>
      </c>
      <c r="CS40" s="17">
        <v>48815</v>
      </c>
      <c r="CT40" s="17">
        <v>52229</v>
      </c>
      <c r="CU40" s="17">
        <v>52129</v>
      </c>
      <c r="CV40" s="17">
        <v>53448</v>
      </c>
      <c r="CW40" s="17">
        <v>56185</v>
      </c>
      <c r="CX40" s="17">
        <v>55073</v>
      </c>
      <c r="CY40" s="17">
        <v>55089</v>
      </c>
      <c r="CZ40" s="17">
        <v>56460</v>
      </c>
      <c r="DA40" s="17">
        <v>52509</v>
      </c>
      <c r="DB40" s="17">
        <f t="shared" si="127"/>
        <v>637973</v>
      </c>
      <c r="DC40" s="17">
        <v>47245</v>
      </c>
      <c r="DD40" s="17">
        <v>43224</v>
      </c>
      <c r="DE40" s="17">
        <v>46642</v>
      </c>
      <c r="DF40" s="17">
        <v>45760</v>
      </c>
      <c r="DG40" s="17">
        <v>52547</v>
      </c>
      <c r="DH40" s="17">
        <v>53572</v>
      </c>
      <c r="DI40" s="17">
        <v>56281</v>
      </c>
      <c r="DJ40" s="17">
        <v>60017</v>
      </c>
      <c r="DK40" s="17">
        <v>55635</v>
      </c>
      <c r="DL40" s="17">
        <v>53476</v>
      </c>
      <c r="DM40" s="17">
        <v>52862</v>
      </c>
      <c r="DN40" s="17">
        <v>52892</v>
      </c>
      <c r="DO40" s="17">
        <f t="shared" si="128"/>
        <v>620153</v>
      </c>
      <c r="DP40" s="17">
        <v>50052</v>
      </c>
      <c r="DQ40" s="17">
        <v>47106</v>
      </c>
      <c r="DR40" s="17">
        <v>50872</v>
      </c>
      <c r="DS40" s="17">
        <v>51109</v>
      </c>
      <c r="DT40" s="17">
        <v>52622</v>
      </c>
      <c r="DU40" s="17">
        <v>50512</v>
      </c>
      <c r="DV40" s="17">
        <v>54690</v>
      </c>
      <c r="DW40" s="17">
        <v>57526</v>
      </c>
      <c r="DX40" s="17">
        <v>55948</v>
      </c>
      <c r="DY40" s="17">
        <v>59398</v>
      </c>
      <c r="DZ40" s="17">
        <v>52500</v>
      </c>
      <c r="EA40" s="17">
        <v>54618</v>
      </c>
      <c r="EB40" s="17">
        <f t="shared" si="129"/>
        <v>636953</v>
      </c>
      <c r="EC40" s="17">
        <v>51062</v>
      </c>
      <c r="ED40" s="17">
        <v>49495</v>
      </c>
      <c r="EE40" s="17">
        <v>53285</v>
      </c>
      <c r="EF40" s="17">
        <v>52766</v>
      </c>
      <c r="EG40" s="17">
        <v>58077</v>
      </c>
      <c r="EH40" s="17">
        <v>57361</v>
      </c>
      <c r="EI40" s="17">
        <v>98291</v>
      </c>
      <c r="EJ40" s="17">
        <v>67895</v>
      </c>
      <c r="EK40" s="17">
        <v>64202</v>
      </c>
      <c r="EL40" s="17">
        <v>68265</v>
      </c>
      <c r="EM40" s="17">
        <v>66964</v>
      </c>
      <c r="EN40" s="17">
        <v>65716</v>
      </c>
      <c r="EO40" s="17">
        <f t="shared" si="130"/>
        <v>753379</v>
      </c>
      <c r="EP40" s="17">
        <v>59895</v>
      </c>
      <c r="EQ40" s="17">
        <v>55278</v>
      </c>
      <c r="ER40" s="17">
        <v>59926</v>
      </c>
      <c r="ES40" s="17">
        <v>60798</v>
      </c>
      <c r="ET40" s="17">
        <v>65498</v>
      </c>
      <c r="EU40" s="17">
        <v>61130</v>
      </c>
      <c r="EV40" s="17">
        <v>68136</v>
      </c>
      <c r="EW40" s="17">
        <v>73961</v>
      </c>
      <c r="EX40" s="17">
        <v>69282</v>
      </c>
      <c r="EY40" s="17">
        <v>68713</v>
      </c>
      <c r="EZ40" s="17">
        <v>68300</v>
      </c>
      <c r="FA40" s="17">
        <v>70937</v>
      </c>
      <c r="FB40" s="17">
        <f t="shared" si="131"/>
        <v>781854</v>
      </c>
      <c r="FC40" s="17">
        <v>63338</v>
      </c>
      <c r="FD40" s="17">
        <v>58794</v>
      </c>
      <c r="FE40" s="17">
        <v>64844</v>
      </c>
      <c r="FF40" s="17">
        <v>61639</v>
      </c>
      <c r="FG40" s="17">
        <v>68561</v>
      </c>
      <c r="FH40" s="17">
        <v>66174</v>
      </c>
      <c r="FI40" s="17">
        <v>72628</v>
      </c>
      <c r="FJ40" s="17">
        <v>91402</v>
      </c>
      <c r="FK40" s="17">
        <v>71167</v>
      </c>
      <c r="FL40" s="17">
        <v>75438</v>
      </c>
      <c r="FM40" s="17">
        <v>72994</v>
      </c>
      <c r="FN40" s="17">
        <v>73286</v>
      </c>
      <c r="FO40" s="17"/>
      <c r="FP40" s="17">
        <v>62425</v>
      </c>
      <c r="FQ40" s="17">
        <v>62368</v>
      </c>
      <c r="FR40" s="17">
        <v>47761</v>
      </c>
      <c r="FS40" s="17">
        <v>18206</v>
      </c>
      <c r="FT40" s="17">
        <v>27802</v>
      </c>
      <c r="FU40" s="17">
        <v>45777</v>
      </c>
      <c r="FV40" s="17">
        <v>56124</v>
      </c>
      <c r="FW40" s="17">
        <v>62745</v>
      </c>
      <c r="FX40" s="17">
        <v>65463</v>
      </c>
      <c r="FY40" s="17">
        <v>73849</v>
      </c>
      <c r="FZ40" s="17">
        <v>72368</v>
      </c>
      <c r="GA40" s="17">
        <v>64199</v>
      </c>
      <c r="GB40" s="17"/>
      <c r="GC40" s="17">
        <v>70185</v>
      </c>
      <c r="GD40" s="139">
        <v>60704</v>
      </c>
      <c r="GE40" s="17">
        <v>63016</v>
      </c>
      <c r="GF40" s="17">
        <v>68656</v>
      </c>
      <c r="GG40" s="17">
        <v>75307</v>
      </c>
      <c r="GH40" s="17">
        <v>76598</v>
      </c>
      <c r="GI40" s="17">
        <v>79574</v>
      </c>
      <c r="GJ40" s="17">
        <v>80999</v>
      </c>
      <c r="GK40" s="17">
        <v>79824</v>
      </c>
      <c r="GL40" s="17">
        <v>80598</v>
      </c>
      <c r="GM40" s="17">
        <v>76239</v>
      </c>
      <c r="GN40" s="17">
        <v>78387</v>
      </c>
      <c r="GO40" s="17"/>
      <c r="GP40" s="17">
        <v>67428</v>
      </c>
      <c r="GQ40" s="139">
        <v>63948</v>
      </c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</row>
    <row r="41" spans="2:210" ht="15" x14ac:dyDescent="0.25">
      <c r="B41" s="13" t="s">
        <v>33</v>
      </c>
      <c r="C41" s="14">
        <f>SUM(C42:C43)</f>
        <v>0</v>
      </c>
      <c r="D41" s="14">
        <f>SUM(D42:D43)</f>
        <v>0</v>
      </c>
      <c r="E41" s="14">
        <f t="shared" ref="E41:L41" si="155">SUM(E42:E43)</f>
        <v>0</v>
      </c>
      <c r="F41" s="14">
        <f t="shared" si="155"/>
        <v>0</v>
      </c>
      <c r="G41" s="14">
        <f t="shared" si="155"/>
        <v>0</v>
      </c>
      <c r="H41" s="14">
        <f t="shared" si="155"/>
        <v>0</v>
      </c>
      <c r="I41" s="14">
        <f t="shared" si="155"/>
        <v>0</v>
      </c>
      <c r="J41" s="14">
        <f t="shared" si="155"/>
        <v>0</v>
      </c>
      <c r="K41" s="14">
        <f t="shared" si="155"/>
        <v>0</v>
      </c>
      <c r="L41" s="14">
        <f t="shared" si="155"/>
        <v>0</v>
      </c>
      <c r="M41" s="14">
        <f>SUM(M42:M43)</f>
        <v>0</v>
      </c>
      <c r="N41" s="14">
        <f>SUM(N42:N43)</f>
        <v>18003</v>
      </c>
      <c r="O41" s="14">
        <f t="shared" si="120"/>
        <v>18003</v>
      </c>
      <c r="P41" s="14">
        <f>SUM(P42:P43)</f>
        <v>20983</v>
      </c>
      <c r="Q41" s="14">
        <f>SUM(Q42:Q43)</f>
        <v>19751</v>
      </c>
      <c r="R41" s="14">
        <f t="shared" ref="R41:Y41" si="156">SUM(R42:R43)</f>
        <v>20753</v>
      </c>
      <c r="S41" s="14">
        <f t="shared" si="156"/>
        <v>21752</v>
      </c>
      <c r="T41" s="14">
        <f t="shared" si="156"/>
        <v>23152</v>
      </c>
      <c r="U41" s="14">
        <f t="shared" si="156"/>
        <v>23981</v>
      </c>
      <c r="V41" s="14">
        <f t="shared" si="156"/>
        <v>26189</v>
      </c>
      <c r="W41" s="14">
        <f t="shared" si="156"/>
        <v>29241</v>
      </c>
      <c r="X41" s="14">
        <f t="shared" si="156"/>
        <v>29547</v>
      </c>
      <c r="Y41" s="14">
        <f t="shared" si="156"/>
        <v>29510</v>
      </c>
      <c r="Z41" s="14">
        <f>SUM(Z42:Z43)</f>
        <v>28131</v>
      </c>
      <c r="AA41" s="14">
        <f>SUM(AA42:AA43)</f>
        <v>28112</v>
      </c>
      <c r="AB41" s="14">
        <f t="shared" si="121"/>
        <v>301102</v>
      </c>
      <c r="AC41" s="14">
        <f>SUM(AC42:AC43)</f>
        <v>26494</v>
      </c>
      <c r="AD41" s="14">
        <f>SUM(AD42:AD43)</f>
        <v>24735</v>
      </c>
      <c r="AE41" s="14">
        <f t="shared" ref="AE41:AL41" si="157">SUM(AE42:AE43)</f>
        <v>27156</v>
      </c>
      <c r="AF41" s="14">
        <f t="shared" si="157"/>
        <v>24303</v>
      </c>
      <c r="AG41" s="14">
        <f t="shared" si="157"/>
        <v>26014</v>
      </c>
      <c r="AH41" s="14">
        <f t="shared" si="157"/>
        <v>28217</v>
      </c>
      <c r="AI41" s="14">
        <f t="shared" si="157"/>
        <v>29959</v>
      </c>
      <c r="AJ41" s="14">
        <f t="shared" si="157"/>
        <v>33059</v>
      </c>
      <c r="AK41" s="14">
        <f t="shared" si="157"/>
        <v>31747</v>
      </c>
      <c r="AL41" s="14">
        <f t="shared" si="157"/>
        <v>32488</v>
      </c>
      <c r="AM41" s="14">
        <f>SUM(AM42:AM43)</f>
        <v>27752</v>
      </c>
      <c r="AN41" s="14">
        <f>SUM(AN42:AN43)</f>
        <v>31731</v>
      </c>
      <c r="AO41" s="14">
        <f t="shared" si="122"/>
        <v>343655</v>
      </c>
      <c r="AP41" s="14">
        <f>SUM(AP42:AP43)</f>
        <v>26030</v>
      </c>
      <c r="AQ41" s="14">
        <f>SUM(AQ42:AQ43)</f>
        <v>21184</v>
      </c>
      <c r="AR41" s="14">
        <f t="shared" ref="AR41:AY41" si="158">SUM(AR42:AR43)</f>
        <v>28787</v>
      </c>
      <c r="AS41" s="14">
        <f t="shared" si="158"/>
        <v>29383</v>
      </c>
      <c r="AT41" s="14">
        <f t="shared" si="158"/>
        <v>32981</v>
      </c>
      <c r="AU41" s="14">
        <f t="shared" si="158"/>
        <v>33076</v>
      </c>
      <c r="AV41" s="14">
        <f t="shared" si="158"/>
        <v>34913</v>
      </c>
      <c r="AW41" s="14">
        <f t="shared" si="158"/>
        <v>35436</v>
      </c>
      <c r="AX41" s="14">
        <f t="shared" si="158"/>
        <v>36627</v>
      </c>
      <c r="AY41" s="14">
        <f t="shared" si="158"/>
        <v>37876</v>
      </c>
      <c r="AZ41" s="14">
        <f>SUM(AZ42:AZ43)</f>
        <v>37697</v>
      </c>
      <c r="BA41" s="14">
        <f>SUM(BA42:BA43)</f>
        <v>37522</v>
      </c>
      <c r="BB41" s="14">
        <f t="shared" si="123"/>
        <v>391512</v>
      </c>
      <c r="BC41" s="14">
        <f>SUM(BC42:BC43)</f>
        <v>34714</v>
      </c>
      <c r="BD41" s="14">
        <f>SUM(BD42:BD43)</f>
        <v>30874</v>
      </c>
      <c r="BE41" s="14">
        <f t="shared" ref="BE41:BL41" si="159">SUM(BE42:BE43)</f>
        <v>35947</v>
      </c>
      <c r="BF41" s="14">
        <f t="shared" si="159"/>
        <v>37278</v>
      </c>
      <c r="BG41" s="14">
        <f t="shared" si="159"/>
        <v>39047</v>
      </c>
      <c r="BH41" s="14">
        <f t="shared" si="159"/>
        <v>38167</v>
      </c>
      <c r="BI41" s="14">
        <f t="shared" si="159"/>
        <v>40862</v>
      </c>
      <c r="BJ41" s="14">
        <f t="shared" si="159"/>
        <v>41602</v>
      </c>
      <c r="BK41" s="14">
        <f t="shared" si="159"/>
        <v>40786</v>
      </c>
      <c r="BL41" s="14">
        <f t="shared" si="159"/>
        <v>41179</v>
      </c>
      <c r="BM41" s="14">
        <f>SUM(BM42:BM43)</f>
        <v>42383</v>
      </c>
      <c r="BN41" s="14">
        <f>SUM(BN42:BN43)</f>
        <v>46043</v>
      </c>
      <c r="BO41" s="14">
        <f t="shared" si="124"/>
        <v>468882</v>
      </c>
      <c r="BP41" s="14">
        <f>SUM(BP42:BP43)</f>
        <v>43884</v>
      </c>
      <c r="BQ41" s="14">
        <f>SUM(BQ42:BQ43)</f>
        <v>38645</v>
      </c>
      <c r="BR41" s="14">
        <f t="shared" ref="BR41:BY41" si="160">SUM(BR42:BR43)</f>
        <v>36466</v>
      </c>
      <c r="BS41" s="14">
        <f t="shared" si="160"/>
        <v>38060</v>
      </c>
      <c r="BT41" s="14">
        <f t="shared" si="160"/>
        <v>38799</v>
      </c>
      <c r="BU41" s="14">
        <f t="shared" si="160"/>
        <v>39596</v>
      </c>
      <c r="BV41" s="14">
        <f t="shared" si="160"/>
        <v>43873</v>
      </c>
      <c r="BW41" s="14">
        <f t="shared" si="160"/>
        <v>48602</v>
      </c>
      <c r="BX41" s="14">
        <f t="shared" si="160"/>
        <v>48017</v>
      </c>
      <c r="BY41" s="14">
        <f t="shared" si="160"/>
        <v>48897</v>
      </c>
      <c r="BZ41" s="14">
        <f>SUM(BZ42:BZ43)</f>
        <v>48313</v>
      </c>
      <c r="CA41" s="14">
        <f>SUM(CA42:CA43)</f>
        <v>47571</v>
      </c>
      <c r="CB41" s="14">
        <f t="shared" si="125"/>
        <v>520723</v>
      </c>
      <c r="CC41" s="14">
        <f>SUM(CC42:CC43)</f>
        <v>45259</v>
      </c>
      <c r="CD41" s="14">
        <f>SUM(CD42:CD43)</f>
        <v>40697</v>
      </c>
      <c r="CE41" s="14">
        <f t="shared" ref="CE41:CL41" si="161">SUM(CE42:CE43)</f>
        <v>45554</v>
      </c>
      <c r="CF41" s="14">
        <f t="shared" si="161"/>
        <v>46446</v>
      </c>
      <c r="CG41" s="14">
        <f t="shared" si="161"/>
        <v>48277</v>
      </c>
      <c r="CH41" s="14">
        <f t="shared" si="161"/>
        <v>47529</v>
      </c>
      <c r="CI41" s="14">
        <f t="shared" si="161"/>
        <v>50856</v>
      </c>
      <c r="CJ41" s="14">
        <f t="shared" si="161"/>
        <v>55059</v>
      </c>
      <c r="CK41" s="14">
        <f t="shared" si="161"/>
        <v>52846</v>
      </c>
      <c r="CL41" s="14">
        <f t="shared" si="161"/>
        <v>53893</v>
      </c>
      <c r="CM41" s="14">
        <f>SUM(CM42:CM43)</f>
        <v>55303</v>
      </c>
      <c r="CN41" s="14">
        <f>SUM(CN42:CN43)</f>
        <v>55034</v>
      </c>
      <c r="CO41" s="14">
        <f t="shared" si="126"/>
        <v>596753</v>
      </c>
      <c r="CP41" s="14">
        <f>SUM(CP42:CP43)</f>
        <v>50571</v>
      </c>
      <c r="CQ41" s="14">
        <f>SUM(CQ42:CQ43)</f>
        <v>48893</v>
      </c>
      <c r="CR41" s="14">
        <f t="shared" ref="CR41:CY41" si="162">SUM(CR42:CR43)</f>
        <v>50034</v>
      </c>
      <c r="CS41" s="14">
        <f t="shared" si="162"/>
        <v>44494</v>
      </c>
      <c r="CT41" s="14">
        <f t="shared" si="162"/>
        <v>47764</v>
      </c>
      <c r="CU41" s="14">
        <f t="shared" si="162"/>
        <v>47031</v>
      </c>
      <c r="CV41" s="14">
        <f t="shared" si="162"/>
        <v>50006</v>
      </c>
      <c r="CW41" s="14">
        <f t="shared" si="162"/>
        <v>14980</v>
      </c>
      <c r="CX41" s="14">
        <f t="shared" si="162"/>
        <v>0</v>
      </c>
      <c r="CY41" s="14">
        <f t="shared" si="162"/>
        <v>0</v>
      </c>
      <c r="CZ41" s="14">
        <f>SUM(CZ42:CZ43)</f>
        <v>0</v>
      </c>
      <c r="DA41" s="14">
        <f>SUM(DA42:DA43)</f>
        <v>22716</v>
      </c>
      <c r="DB41" s="14">
        <f t="shared" si="127"/>
        <v>376489</v>
      </c>
      <c r="DC41" s="14">
        <v>45111</v>
      </c>
      <c r="DD41" s="14">
        <v>41869</v>
      </c>
      <c r="DE41" s="14">
        <v>43799</v>
      </c>
      <c r="DF41" s="14">
        <v>42267</v>
      </c>
      <c r="DG41" s="14">
        <v>46632</v>
      </c>
      <c r="DH41" s="14">
        <v>47487</v>
      </c>
      <c r="DI41" s="14">
        <v>51018</v>
      </c>
      <c r="DJ41" s="14">
        <v>56880</v>
      </c>
      <c r="DK41" s="14">
        <v>52937</v>
      </c>
      <c r="DL41" s="14">
        <v>51074</v>
      </c>
      <c r="DM41" s="14">
        <v>49850</v>
      </c>
      <c r="DN41" s="14">
        <v>50509</v>
      </c>
      <c r="DO41" s="14">
        <f t="shared" si="128"/>
        <v>579433</v>
      </c>
      <c r="DP41" s="14">
        <v>48182</v>
      </c>
      <c r="DQ41" s="14">
        <v>45585</v>
      </c>
      <c r="DR41" s="14">
        <v>48781</v>
      </c>
      <c r="DS41" s="14">
        <v>46978</v>
      </c>
      <c r="DT41" s="14">
        <v>16334</v>
      </c>
      <c r="DU41" s="14">
        <v>47947</v>
      </c>
      <c r="DV41" s="14">
        <v>52857</v>
      </c>
      <c r="DW41" s="14">
        <v>55974</v>
      </c>
      <c r="DX41" s="14">
        <v>53342</v>
      </c>
      <c r="DY41" s="14">
        <v>55761</v>
      </c>
      <c r="DZ41" s="14">
        <v>48961</v>
      </c>
      <c r="EA41" s="14">
        <v>51618</v>
      </c>
      <c r="EB41" s="14">
        <f t="shared" si="129"/>
        <v>572320</v>
      </c>
      <c r="EC41" s="14">
        <f>SUM(EC42:EC43)</f>
        <v>50455</v>
      </c>
      <c r="ED41" s="14">
        <v>48305</v>
      </c>
      <c r="EE41" s="14">
        <f>SUM(EE42:EE43)</f>
        <v>51256</v>
      </c>
      <c r="EF41" s="14">
        <f>SUM(EF42:EF43)</f>
        <v>49415</v>
      </c>
      <c r="EG41" s="14">
        <f>SUM(EG42:EG43)</f>
        <v>54447</v>
      </c>
      <c r="EH41" s="14">
        <f>SUM(EH42:EH43)</f>
        <v>53333</v>
      </c>
      <c r="EI41" s="14">
        <f t="shared" ref="EI41:EN41" si="163">SUM(EI42:EI43)</f>
        <v>95367</v>
      </c>
      <c r="EJ41" s="14">
        <f t="shared" si="163"/>
        <v>64820</v>
      </c>
      <c r="EK41" s="14">
        <f t="shared" si="163"/>
        <v>60867</v>
      </c>
      <c r="EL41" s="14">
        <f t="shared" si="163"/>
        <v>60978</v>
      </c>
      <c r="EM41" s="14">
        <f t="shared" si="163"/>
        <v>58569</v>
      </c>
      <c r="EN41" s="14">
        <f t="shared" si="163"/>
        <v>60898</v>
      </c>
      <c r="EO41" s="14">
        <f t="shared" si="130"/>
        <v>708710</v>
      </c>
      <c r="EP41" s="14">
        <f>+SUM(EP42:EP43)</f>
        <v>58332</v>
      </c>
      <c r="EQ41" s="14">
        <f>+SUM(EQ42:EQ43)</f>
        <v>53587</v>
      </c>
      <c r="ER41" s="14">
        <f t="shared" ref="ER41:FA41" si="164">SUM(ER42:ER43)</f>
        <v>56643</v>
      </c>
      <c r="ES41" s="14">
        <f t="shared" si="164"/>
        <v>56153</v>
      </c>
      <c r="ET41" s="14">
        <f t="shared" si="164"/>
        <v>59120</v>
      </c>
      <c r="EU41" s="14">
        <f t="shared" si="164"/>
        <v>55909</v>
      </c>
      <c r="EV41" s="14">
        <f t="shared" si="164"/>
        <v>63276</v>
      </c>
      <c r="EW41" s="14">
        <f t="shared" si="164"/>
        <v>68876</v>
      </c>
      <c r="EX41" s="14">
        <f t="shared" si="164"/>
        <v>63826</v>
      </c>
      <c r="EY41" s="14">
        <f t="shared" si="164"/>
        <v>63862</v>
      </c>
      <c r="EZ41" s="14">
        <f t="shared" si="164"/>
        <v>63044</v>
      </c>
      <c r="FA41" s="14">
        <f t="shared" si="164"/>
        <v>66269</v>
      </c>
      <c r="FB41" s="14">
        <f t="shared" si="131"/>
        <v>728897</v>
      </c>
      <c r="FC41" s="14">
        <f>+SUM(FC42:FC43)</f>
        <v>60835</v>
      </c>
      <c r="FD41" s="14">
        <f>+SUM(FD42:FD43)</f>
        <v>56718</v>
      </c>
      <c r="FE41" s="14">
        <f t="shared" ref="FE41:FK41" si="165">SUM(FE42:FE43)</f>
        <v>61307</v>
      </c>
      <c r="FF41" s="14">
        <f t="shared" si="165"/>
        <v>57246</v>
      </c>
      <c r="FG41" s="14">
        <f t="shared" si="165"/>
        <v>62486</v>
      </c>
      <c r="FH41" s="14">
        <f t="shared" si="165"/>
        <v>59626</v>
      </c>
      <c r="FI41" s="14">
        <f t="shared" si="165"/>
        <v>67922</v>
      </c>
      <c r="FJ41" s="14">
        <f t="shared" si="165"/>
        <v>86277</v>
      </c>
      <c r="FK41" s="14">
        <f t="shared" si="165"/>
        <v>66179</v>
      </c>
      <c r="FL41" s="14">
        <v>67638</v>
      </c>
      <c r="FM41" s="14">
        <v>66331</v>
      </c>
      <c r="FN41" s="14">
        <v>67617</v>
      </c>
      <c r="FO41" s="14">
        <f t="shared" si="143"/>
        <v>780182</v>
      </c>
      <c r="FP41" s="14">
        <v>60182</v>
      </c>
      <c r="FQ41" s="14">
        <v>60036</v>
      </c>
      <c r="FR41" s="14">
        <v>45930</v>
      </c>
      <c r="FS41" s="14">
        <v>16619</v>
      </c>
      <c r="FT41" s="14">
        <v>25523</v>
      </c>
      <c r="FU41" s="14">
        <v>42909</v>
      </c>
      <c r="FV41" s="14">
        <v>54298</v>
      </c>
      <c r="FW41" s="14">
        <v>61150</v>
      </c>
      <c r="FX41" s="14">
        <v>64307</v>
      </c>
      <c r="FY41" s="14">
        <v>70014</v>
      </c>
      <c r="FZ41" s="14">
        <v>69163</v>
      </c>
      <c r="GA41" s="14">
        <v>61397</v>
      </c>
      <c r="GB41" s="14">
        <f t="shared" ref="GB41:GB49" si="166">+SUM(FP41:GA41)</f>
        <v>631528</v>
      </c>
      <c r="GC41" s="14">
        <f>GC42+GC43</f>
        <v>69038</v>
      </c>
      <c r="GD41" s="130">
        <v>55507</v>
      </c>
      <c r="GE41" s="14">
        <v>60043</v>
      </c>
      <c r="GF41" s="14">
        <v>62875</v>
      </c>
      <c r="GG41" s="14">
        <v>69198</v>
      </c>
      <c r="GH41" s="14">
        <v>70190</v>
      </c>
      <c r="GI41" s="14">
        <v>75261</v>
      </c>
      <c r="GJ41" s="14">
        <v>76041</v>
      </c>
      <c r="GK41" s="14">
        <v>71673</v>
      </c>
      <c r="GL41" s="14">
        <v>74124</v>
      </c>
      <c r="GM41" s="14">
        <v>70749</v>
      </c>
      <c r="GN41" s="14">
        <v>74364</v>
      </c>
      <c r="GO41" s="14">
        <f>+SUM(GC41:GN41)</f>
        <v>829063</v>
      </c>
      <c r="GP41" s="14">
        <v>66344</v>
      </c>
      <c r="GQ41" s="130">
        <v>62043</v>
      </c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>
        <f>+SUM(GP41:HA41)</f>
        <v>128387</v>
      </c>
    </row>
    <row r="42" spans="2:210" x14ac:dyDescent="0.2">
      <c r="B42" s="15" t="s">
        <v>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3085</v>
      </c>
      <c r="O42" s="16">
        <f t="shared" si="120"/>
        <v>3085</v>
      </c>
      <c r="P42" s="16">
        <v>3670</v>
      </c>
      <c r="Q42" s="16">
        <v>3284</v>
      </c>
      <c r="R42" s="16">
        <v>3143</v>
      </c>
      <c r="S42" s="16">
        <v>3589</v>
      </c>
      <c r="T42" s="16">
        <v>4271</v>
      </c>
      <c r="U42" s="16">
        <v>4376</v>
      </c>
      <c r="V42" s="16">
        <v>5230</v>
      </c>
      <c r="W42" s="16">
        <v>5801</v>
      </c>
      <c r="X42" s="16">
        <v>5951</v>
      </c>
      <c r="Y42" s="16">
        <v>5613</v>
      </c>
      <c r="Z42" s="16">
        <v>4717</v>
      </c>
      <c r="AA42" s="16">
        <v>4692</v>
      </c>
      <c r="AB42" s="16">
        <f t="shared" si="121"/>
        <v>54337</v>
      </c>
      <c r="AC42" s="16">
        <v>4824</v>
      </c>
      <c r="AD42" s="16">
        <v>4667</v>
      </c>
      <c r="AE42" s="16">
        <v>4754</v>
      </c>
      <c r="AF42" s="16">
        <v>3977</v>
      </c>
      <c r="AG42" s="16">
        <v>4056</v>
      </c>
      <c r="AH42" s="16">
        <v>4130</v>
      </c>
      <c r="AI42" s="16">
        <v>5154</v>
      </c>
      <c r="AJ42" s="16">
        <v>4952</v>
      </c>
      <c r="AK42" s="16">
        <v>4948</v>
      </c>
      <c r="AL42" s="16">
        <v>4664</v>
      </c>
      <c r="AM42" s="16">
        <v>3782</v>
      </c>
      <c r="AN42" s="16">
        <v>4927</v>
      </c>
      <c r="AO42" s="16">
        <f t="shared" si="122"/>
        <v>54835</v>
      </c>
      <c r="AP42" s="16">
        <v>4677</v>
      </c>
      <c r="AQ42" s="16">
        <v>3531</v>
      </c>
      <c r="AR42" s="16">
        <v>3929</v>
      </c>
      <c r="AS42" s="16">
        <v>4412</v>
      </c>
      <c r="AT42" s="16">
        <v>4608</v>
      </c>
      <c r="AU42" s="16">
        <v>4929</v>
      </c>
      <c r="AV42" s="16">
        <v>5475</v>
      </c>
      <c r="AW42" s="16">
        <v>5741</v>
      </c>
      <c r="AX42" s="16">
        <v>5670</v>
      </c>
      <c r="AY42" s="16">
        <v>5289</v>
      </c>
      <c r="AZ42" s="16">
        <v>5302</v>
      </c>
      <c r="BA42" s="16">
        <v>5568</v>
      </c>
      <c r="BB42" s="16">
        <f t="shared" si="123"/>
        <v>59131</v>
      </c>
      <c r="BC42" s="16">
        <v>5632</v>
      </c>
      <c r="BD42" s="16">
        <v>5030</v>
      </c>
      <c r="BE42" s="16">
        <v>5299</v>
      </c>
      <c r="BF42" s="16">
        <v>6365</v>
      </c>
      <c r="BG42" s="16">
        <v>5935</v>
      </c>
      <c r="BH42" s="16">
        <v>6252</v>
      </c>
      <c r="BI42" s="16">
        <v>7208</v>
      </c>
      <c r="BJ42" s="16">
        <v>6635</v>
      </c>
      <c r="BK42" s="16">
        <v>6095</v>
      </c>
      <c r="BL42" s="16">
        <v>5447</v>
      </c>
      <c r="BM42" s="16">
        <v>5317</v>
      </c>
      <c r="BN42" s="16">
        <v>5689</v>
      </c>
      <c r="BO42" s="16">
        <f t="shared" si="124"/>
        <v>70904</v>
      </c>
      <c r="BP42" s="16">
        <v>6125</v>
      </c>
      <c r="BQ42" s="16">
        <v>5347</v>
      </c>
      <c r="BR42" s="16">
        <v>4823</v>
      </c>
      <c r="BS42" s="16">
        <v>5170</v>
      </c>
      <c r="BT42" s="16">
        <v>5406</v>
      </c>
      <c r="BU42" s="16">
        <v>5544</v>
      </c>
      <c r="BV42" s="16">
        <v>6818</v>
      </c>
      <c r="BW42" s="16">
        <v>7109</v>
      </c>
      <c r="BX42" s="16">
        <v>6379</v>
      </c>
      <c r="BY42" s="16">
        <v>6266</v>
      </c>
      <c r="BZ42" s="16">
        <v>6066</v>
      </c>
      <c r="CA42" s="16">
        <v>6327</v>
      </c>
      <c r="CB42" s="16">
        <f t="shared" si="125"/>
        <v>71380</v>
      </c>
      <c r="CC42" s="16">
        <v>6457</v>
      </c>
      <c r="CD42" s="16">
        <v>5517</v>
      </c>
      <c r="CE42" s="16">
        <v>5678</v>
      </c>
      <c r="CF42" s="16">
        <v>5639</v>
      </c>
      <c r="CG42" s="16">
        <v>6360</v>
      </c>
      <c r="CH42" s="16">
        <v>6159</v>
      </c>
      <c r="CI42" s="16">
        <v>7544</v>
      </c>
      <c r="CJ42" s="16">
        <v>7848</v>
      </c>
      <c r="CK42" s="16">
        <v>7007</v>
      </c>
      <c r="CL42" s="16">
        <v>7077</v>
      </c>
      <c r="CM42" s="16">
        <v>7305</v>
      </c>
      <c r="CN42" s="16">
        <v>7674</v>
      </c>
      <c r="CO42" s="16">
        <f t="shared" si="126"/>
        <v>80265</v>
      </c>
      <c r="CP42" s="16">
        <v>7253</v>
      </c>
      <c r="CQ42" s="16">
        <v>6636</v>
      </c>
      <c r="CR42" s="16">
        <v>7465</v>
      </c>
      <c r="CS42" s="16">
        <v>6843</v>
      </c>
      <c r="CT42" s="16">
        <v>7085</v>
      </c>
      <c r="CU42" s="16">
        <v>6434</v>
      </c>
      <c r="CV42" s="16">
        <v>8005</v>
      </c>
      <c r="CW42" s="16">
        <v>2595</v>
      </c>
      <c r="CX42" s="16">
        <v>0</v>
      </c>
      <c r="CY42" s="16">
        <v>0</v>
      </c>
      <c r="CZ42" s="16">
        <v>0</v>
      </c>
      <c r="DA42" s="16">
        <v>3816</v>
      </c>
      <c r="DB42" s="16">
        <f t="shared" si="127"/>
        <v>56132</v>
      </c>
      <c r="DC42" s="16">
        <v>7296</v>
      </c>
      <c r="DD42" s="16">
        <v>6721</v>
      </c>
      <c r="DE42" s="16">
        <v>6208</v>
      </c>
      <c r="DF42" s="16">
        <v>6146</v>
      </c>
      <c r="DG42" s="16">
        <v>6388</v>
      </c>
      <c r="DH42" s="16">
        <v>6695</v>
      </c>
      <c r="DI42" s="16">
        <v>7826</v>
      </c>
      <c r="DJ42" s="16">
        <v>7618</v>
      </c>
      <c r="DK42" s="16">
        <v>6477</v>
      </c>
      <c r="DL42" s="16">
        <v>6065</v>
      </c>
      <c r="DM42" s="16">
        <v>5794</v>
      </c>
      <c r="DN42" s="16">
        <v>6623</v>
      </c>
      <c r="DO42" s="16">
        <f t="shared" si="128"/>
        <v>79857</v>
      </c>
      <c r="DP42" s="16">
        <v>6549</v>
      </c>
      <c r="DQ42" s="16">
        <v>6046</v>
      </c>
      <c r="DR42" s="16">
        <v>5885</v>
      </c>
      <c r="DS42" s="16">
        <v>5565</v>
      </c>
      <c r="DT42" s="16">
        <v>1406</v>
      </c>
      <c r="DU42" s="16">
        <v>3427</v>
      </c>
      <c r="DV42" s="16">
        <v>5379</v>
      </c>
      <c r="DW42" s="16">
        <v>4915</v>
      </c>
      <c r="DX42" s="16">
        <v>3916</v>
      </c>
      <c r="DY42" s="16">
        <v>3711</v>
      </c>
      <c r="DZ42" s="16">
        <v>3522</v>
      </c>
      <c r="EA42" s="16">
        <v>4366</v>
      </c>
      <c r="EB42" s="16">
        <f t="shared" si="129"/>
        <v>54687</v>
      </c>
      <c r="EC42" s="16">
        <v>5051</v>
      </c>
      <c r="ED42" s="16">
        <v>4428</v>
      </c>
      <c r="EE42" s="16">
        <v>3706</v>
      </c>
      <c r="EF42" s="16">
        <v>3658</v>
      </c>
      <c r="EG42" s="16">
        <v>3658</v>
      </c>
      <c r="EH42" s="16">
        <v>3703</v>
      </c>
      <c r="EI42" s="16">
        <v>6043</v>
      </c>
      <c r="EJ42" s="16">
        <v>5331</v>
      </c>
      <c r="EK42" s="16">
        <v>4306</v>
      </c>
      <c r="EL42" s="16">
        <v>3876</v>
      </c>
      <c r="EM42" s="16">
        <v>3481</v>
      </c>
      <c r="EN42" s="16">
        <v>4681</v>
      </c>
      <c r="EO42" s="16">
        <f t="shared" si="130"/>
        <v>51922</v>
      </c>
      <c r="EP42" s="16">
        <v>5536</v>
      </c>
      <c r="EQ42" s="16">
        <v>5222</v>
      </c>
      <c r="ER42" s="16">
        <v>4374</v>
      </c>
      <c r="ES42" s="16">
        <v>3802</v>
      </c>
      <c r="ET42" s="16">
        <v>3989</v>
      </c>
      <c r="EU42" s="16">
        <v>3721</v>
      </c>
      <c r="EV42" s="16">
        <v>5418</v>
      </c>
      <c r="EW42" s="16">
        <v>5790</v>
      </c>
      <c r="EX42" s="16">
        <v>4136</v>
      </c>
      <c r="EY42" s="16">
        <v>4387</v>
      </c>
      <c r="EZ42" s="16">
        <v>3986</v>
      </c>
      <c r="FA42" s="16">
        <v>5118</v>
      </c>
      <c r="FB42" s="16">
        <f t="shared" si="131"/>
        <v>55479</v>
      </c>
      <c r="FC42" s="16">
        <v>6222</v>
      </c>
      <c r="FD42" s="16">
        <v>4897</v>
      </c>
      <c r="FE42" s="16">
        <v>4492</v>
      </c>
      <c r="FF42" s="16">
        <v>4320</v>
      </c>
      <c r="FG42" s="16">
        <v>4172</v>
      </c>
      <c r="FH42" s="16">
        <v>4017</v>
      </c>
      <c r="FI42" s="16">
        <v>6084</v>
      </c>
      <c r="FJ42" s="16">
        <v>6464</v>
      </c>
      <c r="FK42" s="16">
        <v>4571</v>
      </c>
      <c r="FL42" s="16">
        <v>4290</v>
      </c>
      <c r="FM42" s="16">
        <v>4094</v>
      </c>
      <c r="FN42" s="16">
        <v>5153</v>
      </c>
      <c r="FO42" s="16"/>
      <c r="FP42" s="16">
        <v>5859</v>
      </c>
      <c r="FQ42" s="16">
        <v>6054</v>
      </c>
      <c r="FR42" s="16">
        <v>3943</v>
      </c>
      <c r="FS42" s="16">
        <v>1009</v>
      </c>
      <c r="FT42" s="16">
        <v>2112</v>
      </c>
      <c r="FU42" s="16">
        <v>3461</v>
      </c>
      <c r="FV42" s="16">
        <v>6031</v>
      </c>
      <c r="FW42" s="16">
        <v>5547</v>
      </c>
      <c r="FX42" s="16">
        <v>6915</v>
      </c>
      <c r="FY42" s="16">
        <v>6526</v>
      </c>
      <c r="FZ42" s="16">
        <v>6074</v>
      </c>
      <c r="GA42" s="16">
        <v>6221</v>
      </c>
      <c r="GB42" s="16"/>
      <c r="GC42" s="16">
        <v>7966</v>
      </c>
      <c r="GD42" s="136">
        <v>3944</v>
      </c>
      <c r="GE42" s="16">
        <v>6714</v>
      </c>
      <c r="GF42" s="16">
        <v>6084</v>
      </c>
      <c r="GG42" s="16">
        <v>7033</v>
      </c>
      <c r="GH42" s="16">
        <v>6665</v>
      </c>
      <c r="GI42" s="16">
        <v>8546</v>
      </c>
      <c r="GJ42" s="16">
        <v>9359</v>
      </c>
      <c r="GK42" s="16">
        <v>7520</v>
      </c>
      <c r="GL42" s="16">
        <v>7993</v>
      </c>
      <c r="GM42" s="16">
        <v>6614</v>
      </c>
      <c r="GN42" s="16">
        <v>7807</v>
      </c>
      <c r="GO42" s="16"/>
      <c r="GP42" s="16">
        <v>8361</v>
      </c>
      <c r="GQ42" s="136">
        <v>7589</v>
      </c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</row>
    <row r="43" spans="2:210" x14ac:dyDescent="0.2">
      <c r="B43" s="15" t="s">
        <v>3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14918</v>
      </c>
      <c r="O43" s="17">
        <f t="shared" si="120"/>
        <v>14918</v>
      </c>
      <c r="P43" s="17">
        <v>17313</v>
      </c>
      <c r="Q43" s="17">
        <v>16467</v>
      </c>
      <c r="R43" s="17">
        <v>17610</v>
      </c>
      <c r="S43" s="17">
        <v>18163</v>
      </c>
      <c r="T43" s="17">
        <v>18881</v>
      </c>
      <c r="U43" s="17">
        <v>19605</v>
      </c>
      <c r="V43" s="17">
        <v>20959</v>
      </c>
      <c r="W43" s="17">
        <v>23440</v>
      </c>
      <c r="X43" s="17">
        <v>23596</v>
      </c>
      <c r="Y43" s="17">
        <v>23897</v>
      </c>
      <c r="Z43" s="17">
        <v>23414</v>
      </c>
      <c r="AA43" s="17">
        <v>23420</v>
      </c>
      <c r="AB43" s="17">
        <f t="shared" si="121"/>
        <v>246765</v>
      </c>
      <c r="AC43" s="17">
        <v>21670</v>
      </c>
      <c r="AD43" s="17">
        <v>20068</v>
      </c>
      <c r="AE43" s="17">
        <v>22402</v>
      </c>
      <c r="AF43" s="17">
        <v>20326</v>
      </c>
      <c r="AG43" s="17">
        <v>21958</v>
      </c>
      <c r="AH43" s="17">
        <v>24087</v>
      </c>
      <c r="AI43" s="17">
        <v>24805</v>
      </c>
      <c r="AJ43" s="17">
        <v>28107</v>
      </c>
      <c r="AK43" s="17">
        <v>26799</v>
      </c>
      <c r="AL43" s="17">
        <v>27824</v>
      </c>
      <c r="AM43" s="17">
        <v>23970</v>
      </c>
      <c r="AN43" s="17">
        <v>26804</v>
      </c>
      <c r="AO43" s="17">
        <f t="shared" si="122"/>
        <v>288820</v>
      </c>
      <c r="AP43" s="17">
        <v>21353</v>
      </c>
      <c r="AQ43" s="17">
        <v>17653</v>
      </c>
      <c r="AR43" s="17">
        <v>24858</v>
      </c>
      <c r="AS43" s="17">
        <v>24971</v>
      </c>
      <c r="AT43" s="17">
        <v>28373</v>
      </c>
      <c r="AU43" s="17">
        <v>28147</v>
      </c>
      <c r="AV43" s="17">
        <v>29438</v>
      </c>
      <c r="AW43" s="17">
        <v>29695</v>
      </c>
      <c r="AX43" s="17">
        <v>30957</v>
      </c>
      <c r="AY43" s="17">
        <v>32587</v>
      </c>
      <c r="AZ43" s="17">
        <v>32395</v>
      </c>
      <c r="BA43" s="17">
        <v>31954</v>
      </c>
      <c r="BB43" s="17">
        <f t="shared" si="123"/>
        <v>332381</v>
      </c>
      <c r="BC43" s="17">
        <v>29082</v>
      </c>
      <c r="BD43" s="17">
        <v>25844</v>
      </c>
      <c r="BE43" s="17">
        <v>30648</v>
      </c>
      <c r="BF43" s="17">
        <v>30913</v>
      </c>
      <c r="BG43" s="17">
        <v>33112</v>
      </c>
      <c r="BH43" s="17">
        <v>31915</v>
      </c>
      <c r="BI43" s="17">
        <v>33654</v>
      </c>
      <c r="BJ43" s="17">
        <v>34967</v>
      </c>
      <c r="BK43" s="17">
        <v>34691</v>
      </c>
      <c r="BL43" s="17">
        <v>35732</v>
      </c>
      <c r="BM43" s="17">
        <v>37066</v>
      </c>
      <c r="BN43" s="17">
        <v>40354</v>
      </c>
      <c r="BO43" s="17">
        <f t="shared" si="124"/>
        <v>397978</v>
      </c>
      <c r="BP43" s="17">
        <v>37759</v>
      </c>
      <c r="BQ43" s="17">
        <v>33298</v>
      </c>
      <c r="BR43" s="17">
        <v>31643</v>
      </c>
      <c r="BS43" s="17">
        <v>32890</v>
      </c>
      <c r="BT43" s="17">
        <v>33393</v>
      </c>
      <c r="BU43" s="17">
        <v>34052</v>
      </c>
      <c r="BV43" s="17">
        <v>37055</v>
      </c>
      <c r="BW43" s="17">
        <v>41493</v>
      </c>
      <c r="BX43" s="17">
        <v>41638</v>
      </c>
      <c r="BY43" s="17">
        <v>42631</v>
      </c>
      <c r="BZ43" s="17">
        <v>42247</v>
      </c>
      <c r="CA43" s="17">
        <v>41244</v>
      </c>
      <c r="CB43" s="17">
        <f t="shared" si="125"/>
        <v>449343</v>
      </c>
      <c r="CC43" s="17">
        <v>38802</v>
      </c>
      <c r="CD43" s="17">
        <v>35180</v>
      </c>
      <c r="CE43" s="17">
        <v>39876</v>
      </c>
      <c r="CF43" s="17">
        <v>40807</v>
      </c>
      <c r="CG43" s="17">
        <v>41917</v>
      </c>
      <c r="CH43" s="17">
        <v>41370</v>
      </c>
      <c r="CI43" s="17">
        <v>43312</v>
      </c>
      <c r="CJ43" s="17">
        <v>47211</v>
      </c>
      <c r="CK43" s="17">
        <v>45839</v>
      </c>
      <c r="CL43" s="17">
        <v>46816</v>
      </c>
      <c r="CM43" s="17">
        <v>47998</v>
      </c>
      <c r="CN43" s="17">
        <v>47360</v>
      </c>
      <c r="CO43" s="17">
        <f t="shared" si="126"/>
        <v>516488</v>
      </c>
      <c r="CP43" s="17">
        <v>43318</v>
      </c>
      <c r="CQ43" s="17">
        <v>42257</v>
      </c>
      <c r="CR43" s="17">
        <v>42569</v>
      </c>
      <c r="CS43" s="17">
        <v>37651</v>
      </c>
      <c r="CT43" s="17">
        <v>40679</v>
      </c>
      <c r="CU43" s="17">
        <v>40597</v>
      </c>
      <c r="CV43" s="17">
        <v>42001</v>
      </c>
      <c r="CW43" s="17">
        <v>12385</v>
      </c>
      <c r="CX43" s="17">
        <v>0</v>
      </c>
      <c r="CY43" s="17">
        <v>0</v>
      </c>
      <c r="CZ43" s="17">
        <v>0</v>
      </c>
      <c r="DA43" s="17">
        <v>18900</v>
      </c>
      <c r="DB43" s="17">
        <f t="shared" si="127"/>
        <v>320357</v>
      </c>
      <c r="DC43" s="17">
        <v>37815</v>
      </c>
      <c r="DD43" s="17">
        <v>35148</v>
      </c>
      <c r="DE43" s="17">
        <v>37591</v>
      </c>
      <c r="DF43" s="17">
        <v>36121</v>
      </c>
      <c r="DG43" s="17">
        <v>40244</v>
      </c>
      <c r="DH43" s="17">
        <v>40792</v>
      </c>
      <c r="DI43" s="17">
        <v>43192</v>
      </c>
      <c r="DJ43" s="17">
        <v>49262</v>
      </c>
      <c r="DK43" s="17">
        <v>46460</v>
      </c>
      <c r="DL43" s="17">
        <v>45009</v>
      </c>
      <c r="DM43" s="17">
        <v>44056</v>
      </c>
      <c r="DN43" s="17">
        <v>43886</v>
      </c>
      <c r="DO43" s="17">
        <f t="shared" si="128"/>
        <v>499576</v>
      </c>
      <c r="DP43" s="17">
        <v>41633</v>
      </c>
      <c r="DQ43" s="17">
        <v>39539</v>
      </c>
      <c r="DR43" s="17">
        <v>42896</v>
      </c>
      <c r="DS43" s="17">
        <v>41413</v>
      </c>
      <c r="DT43" s="17">
        <v>14928</v>
      </c>
      <c r="DU43" s="17">
        <v>44520</v>
      </c>
      <c r="DV43" s="17">
        <v>47478</v>
      </c>
      <c r="DW43" s="17">
        <v>51059</v>
      </c>
      <c r="DX43" s="17">
        <v>49426</v>
      </c>
      <c r="DY43" s="17">
        <v>52050</v>
      </c>
      <c r="DZ43" s="17">
        <v>45439</v>
      </c>
      <c r="EA43" s="17">
        <v>47252</v>
      </c>
      <c r="EB43" s="17">
        <f t="shared" si="129"/>
        <v>517633</v>
      </c>
      <c r="EC43" s="17">
        <v>45404</v>
      </c>
      <c r="ED43" s="17">
        <v>43877</v>
      </c>
      <c r="EE43" s="17">
        <v>47550</v>
      </c>
      <c r="EF43" s="17">
        <v>45757</v>
      </c>
      <c r="EG43" s="17">
        <v>50789</v>
      </c>
      <c r="EH43" s="17">
        <v>49630</v>
      </c>
      <c r="EI43" s="17">
        <v>89324</v>
      </c>
      <c r="EJ43" s="17">
        <v>59489</v>
      </c>
      <c r="EK43" s="17">
        <v>56561</v>
      </c>
      <c r="EL43" s="17">
        <v>57102</v>
      </c>
      <c r="EM43" s="17">
        <v>55088</v>
      </c>
      <c r="EN43" s="17">
        <v>56217</v>
      </c>
      <c r="EO43" s="17">
        <f t="shared" si="130"/>
        <v>656788</v>
      </c>
      <c r="EP43" s="17">
        <v>52796</v>
      </c>
      <c r="EQ43" s="17">
        <v>48365</v>
      </c>
      <c r="ER43" s="17">
        <v>52269</v>
      </c>
      <c r="ES43" s="17">
        <v>52351</v>
      </c>
      <c r="ET43" s="17">
        <v>55131</v>
      </c>
      <c r="EU43" s="17">
        <v>52188</v>
      </c>
      <c r="EV43" s="17">
        <v>57858</v>
      </c>
      <c r="EW43" s="17">
        <v>63086</v>
      </c>
      <c r="EX43" s="17">
        <v>59690</v>
      </c>
      <c r="EY43" s="17">
        <v>59475</v>
      </c>
      <c r="EZ43" s="17">
        <v>59058</v>
      </c>
      <c r="FA43" s="17">
        <v>61151</v>
      </c>
      <c r="FB43" s="17">
        <f t="shared" si="131"/>
        <v>673418</v>
      </c>
      <c r="FC43" s="17">
        <v>54613</v>
      </c>
      <c r="FD43" s="17">
        <v>51821</v>
      </c>
      <c r="FE43" s="17">
        <v>56815</v>
      </c>
      <c r="FF43" s="17">
        <v>52926</v>
      </c>
      <c r="FG43" s="17">
        <v>58314</v>
      </c>
      <c r="FH43" s="17">
        <v>55609</v>
      </c>
      <c r="FI43" s="17">
        <v>61838</v>
      </c>
      <c r="FJ43" s="17">
        <v>79813</v>
      </c>
      <c r="FK43" s="17">
        <v>61608</v>
      </c>
      <c r="FL43" s="17">
        <v>63348</v>
      </c>
      <c r="FM43" s="17">
        <v>62237</v>
      </c>
      <c r="FN43" s="17">
        <v>62464</v>
      </c>
      <c r="FO43" s="17"/>
      <c r="FP43" s="17">
        <v>54323</v>
      </c>
      <c r="FQ43" s="17">
        <v>53982</v>
      </c>
      <c r="FR43" s="17">
        <v>41987</v>
      </c>
      <c r="FS43" s="17">
        <v>15610</v>
      </c>
      <c r="FT43" s="17">
        <v>23411</v>
      </c>
      <c r="FU43" s="17">
        <v>39448</v>
      </c>
      <c r="FV43" s="17">
        <v>48267</v>
      </c>
      <c r="FW43" s="17">
        <v>55603</v>
      </c>
      <c r="FX43" s="17">
        <v>57392</v>
      </c>
      <c r="FY43" s="17">
        <v>63488</v>
      </c>
      <c r="FZ43" s="17">
        <v>63089</v>
      </c>
      <c r="GA43" s="17">
        <v>55176</v>
      </c>
      <c r="GB43" s="17"/>
      <c r="GC43" s="17">
        <v>61072</v>
      </c>
      <c r="GD43" s="139">
        <v>51563</v>
      </c>
      <c r="GE43" s="17">
        <v>53329</v>
      </c>
      <c r="GF43" s="17">
        <v>56791</v>
      </c>
      <c r="GG43" s="17">
        <v>62165</v>
      </c>
      <c r="GH43" s="17">
        <v>63525</v>
      </c>
      <c r="GI43" s="17">
        <v>66715</v>
      </c>
      <c r="GJ43" s="17">
        <v>66682</v>
      </c>
      <c r="GK43" s="17">
        <v>64153</v>
      </c>
      <c r="GL43" s="17">
        <v>66131</v>
      </c>
      <c r="GM43" s="17">
        <v>64135</v>
      </c>
      <c r="GN43" s="17">
        <v>66557</v>
      </c>
      <c r="GO43" s="17"/>
      <c r="GP43" s="17">
        <v>57983</v>
      </c>
      <c r="GQ43" s="139">
        <v>54454</v>
      </c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</row>
    <row r="44" spans="2:210" ht="15" x14ac:dyDescent="0.25">
      <c r="B44" s="13" t="s">
        <v>34</v>
      </c>
      <c r="C44" s="14">
        <f>SUM(C45:C46)</f>
        <v>0</v>
      </c>
      <c r="D44" s="14">
        <f t="shared" ref="D44:N44" si="167">SUM(D45:D46)</f>
        <v>0</v>
      </c>
      <c r="E44" s="14">
        <f t="shared" si="167"/>
        <v>0</v>
      </c>
      <c r="F44" s="14">
        <f t="shared" si="167"/>
        <v>0</v>
      </c>
      <c r="G44" s="14">
        <f t="shared" si="167"/>
        <v>0</v>
      </c>
      <c r="H44" s="14">
        <f t="shared" si="167"/>
        <v>0</v>
      </c>
      <c r="I44" s="14">
        <f t="shared" si="167"/>
        <v>0</v>
      </c>
      <c r="J44" s="14">
        <f t="shared" si="167"/>
        <v>0</v>
      </c>
      <c r="K44" s="14">
        <f t="shared" si="167"/>
        <v>0</v>
      </c>
      <c r="L44" s="14">
        <f t="shared" si="167"/>
        <v>0</v>
      </c>
      <c r="M44" s="14">
        <f t="shared" si="167"/>
        <v>0</v>
      </c>
      <c r="N44" s="14">
        <f t="shared" si="167"/>
        <v>24178</v>
      </c>
      <c r="O44" s="14">
        <f t="shared" si="120"/>
        <v>24178</v>
      </c>
      <c r="P44" s="14">
        <f>SUM(P45:P46)</f>
        <v>27098</v>
      </c>
      <c r="Q44" s="14">
        <f t="shared" ref="Q44:AA44" si="168">SUM(Q45:Q46)</f>
        <v>25583</v>
      </c>
      <c r="R44" s="14">
        <f t="shared" si="168"/>
        <v>27219</v>
      </c>
      <c r="S44" s="14">
        <f t="shared" si="168"/>
        <v>28036</v>
      </c>
      <c r="T44" s="14">
        <f t="shared" si="168"/>
        <v>29236</v>
      </c>
      <c r="U44" s="14">
        <f t="shared" si="168"/>
        <v>30094</v>
      </c>
      <c r="V44" s="14">
        <f t="shared" si="168"/>
        <v>32486</v>
      </c>
      <c r="W44" s="14">
        <f t="shared" si="168"/>
        <v>35229</v>
      </c>
      <c r="X44" s="14">
        <f t="shared" si="168"/>
        <v>33151</v>
      </c>
      <c r="Y44" s="14">
        <f t="shared" si="168"/>
        <v>33984</v>
      </c>
      <c r="Z44" s="14">
        <f t="shared" si="168"/>
        <v>33185</v>
      </c>
      <c r="AA44" s="14">
        <f t="shared" si="168"/>
        <v>34493</v>
      </c>
      <c r="AB44" s="14">
        <f t="shared" si="121"/>
        <v>369794</v>
      </c>
      <c r="AC44" s="14">
        <f>SUM(AC45:AC46)</f>
        <v>31906</v>
      </c>
      <c r="AD44" s="14">
        <f t="shared" ref="AD44:AN44" si="169">SUM(AD45:AD46)</f>
        <v>29649</v>
      </c>
      <c r="AE44" s="14">
        <f t="shared" si="169"/>
        <v>32778</v>
      </c>
      <c r="AF44" s="14">
        <f t="shared" si="169"/>
        <v>30295</v>
      </c>
      <c r="AG44" s="14">
        <f t="shared" si="169"/>
        <v>31934</v>
      </c>
      <c r="AH44" s="14">
        <f t="shared" si="169"/>
        <v>33638</v>
      </c>
      <c r="AI44" s="14">
        <f t="shared" si="169"/>
        <v>36383</v>
      </c>
      <c r="AJ44" s="14">
        <f t="shared" si="169"/>
        <v>40233</v>
      </c>
      <c r="AK44" s="14">
        <f t="shared" si="169"/>
        <v>38303</v>
      </c>
      <c r="AL44" s="14">
        <f t="shared" si="169"/>
        <v>39302</v>
      </c>
      <c r="AM44" s="14">
        <f t="shared" si="169"/>
        <v>32710</v>
      </c>
      <c r="AN44" s="14">
        <f t="shared" si="169"/>
        <v>38970</v>
      </c>
      <c r="AO44" s="14">
        <f t="shared" si="122"/>
        <v>416101</v>
      </c>
      <c r="AP44" s="14">
        <f>SUM(AP45:AP46)</f>
        <v>34743</v>
      </c>
      <c r="AQ44" s="14">
        <f t="shared" ref="AQ44:BA44" si="170">SUM(AQ45:AQ46)</f>
        <v>28536</v>
      </c>
      <c r="AR44" s="14">
        <f t="shared" si="170"/>
        <v>36638</v>
      </c>
      <c r="AS44" s="14">
        <f t="shared" si="170"/>
        <v>36325</v>
      </c>
      <c r="AT44" s="14">
        <f t="shared" si="170"/>
        <v>40363</v>
      </c>
      <c r="AU44" s="14">
        <f t="shared" si="170"/>
        <v>40866</v>
      </c>
      <c r="AV44" s="14">
        <f t="shared" si="170"/>
        <v>43943</v>
      </c>
      <c r="AW44" s="14">
        <f t="shared" si="170"/>
        <v>44662</v>
      </c>
      <c r="AX44" s="14">
        <f t="shared" si="170"/>
        <v>43824</v>
      </c>
      <c r="AY44" s="14">
        <f t="shared" si="170"/>
        <v>45734</v>
      </c>
      <c r="AZ44" s="14">
        <f t="shared" si="170"/>
        <v>44331</v>
      </c>
      <c r="BA44" s="14">
        <f t="shared" si="170"/>
        <v>44926</v>
      </c>
      <c r="BB44" s="14">
        <f t="shared" si="123"/>
        <v>484891</v>
      </c>
      <c r="BC44" s="14">
        <f>SUM(BC45:BC46)</f>
        <v>40481</v>
      </c>
      <c r="BD44" s="14">
        <f t="shared" ref="BD44:BN44" si="171">SUM(BD45:BD46)</f>
        <v>34678</v>
      </c>
      <c r="BE44" s="14">
        <f t="shared" si="171"/>
        <v>40654</v>
      </c>
      <c r="BF44" s="14">
        <f t="shared" si="171"/>
        <v>42614</v>
      </c>
      <c r="BG44" s="14">
        <f t="shared" si="171"/>
        <v>45895</v>
      </c>
      <c r="BH44" s="14">
        <f t="shared" si="171"/>
        <v>45997</v>
      </c>
      <c r="BI44" s="14">
        <f t="shared" si="171"/>
        <v>49110</v>
      </c>
      <c r="BJ44" s="14">
        <f t="shared" si="171"/>
        <v>50533</v>
      </c>
      <c r="BK44" s="14">
        <f t="shared" si="171"/>
        <v>48355</v>
      </c>
      <c r="BL44" s="14">
        <f t="shared" si="171"/>
        <v>49311</v>
      </c>
      <c r="BM44" s="14">
        <f t="shared" si="171"/>
        <v>50289</v>
      </c>
      <c r="BN44" s="14">
        <f t="shared" si="171"/>
        <v>54302</v>
      </c>
      <c r="BO44" s="14">
        <f t="shared" si="124"/>
        <v>552219</v>
      </c>
      <c r="BP44" s="14">
        <f>SUM(BP45:BP46)</f>
        <v>51167</v>
      </c>
      <c r="BQ44" s="14">
        <f t="shared" ref="BQ44:CA44" si="172">SUM(BQ45:BQ46)</f>
        <v>45010</v>
      </c>
      <c r="BR44" s="14">
        <f t="shared" si="172"/>
        <v>42152</v>
      </c>
      <c r="BS44" s="14">
        <f t="shared" si="172"/>
        <v>45049</v>
      </c>
      <c r="BT44" s="14">
        <f t="shared" si="172"/>
        <v>45688</v>
      </c>
      <c r="BU44" s="14">
        <f t="shared" si="172"/>
        <v>46573</v>
      </c>
      <c r="BV44" s="14">
        <f t="shared" si="172"/>
        <v>51043</v>
      </c>
      <c r="BW44" s="14">
        <f t="shared" si="172"/>
        <v>56984</v>
      </c>
      <c r="BX44" s="14">
        <f t="shared" si="172"/>
        <v>55624</v>
      </c>
      <c r="BY44" s="14">
        <f t="shared" si="172"/>
        <v>56370</v>
      </c>
      <c r="BZ44" s="14">
        <f t="shared" si="172"/>
        <v>56504</v>
      </c>
      <c r="CA44" s="14">
        <f t="shared" si="172"/>
        <v>56640</v>
      </c>
      <c r="CB44" s="14">
        <f t="shared" si="125"/>
        <v>608804</v>
      </c>
      <c r="CC44" s="14">
        <f>SUM(CC45:CC46)</f>
        <v>53297</v>
      </c>
      <c r="CD44" s="14">
        <f t="shared" ref="CD44:CN44" si="173">SUM(CD45:CD46)</f>
        <v>47274</v>
      </c>
      <c r="CE44" s="14">
        <f t="shared" si="173"/>
        <v>52953</v>
      </c>
      <c r="CF44" s="14">
        <f t="shared" si="173"/>
        <v>52600</v>
      </c>
      <c r="CG44" s="14">
        <f t="shared" si="173"/>
        <v>55809</v>
      </c>
      <c r="CH44" s="14">
        <f t="shared" si="173"/>
        <v>54436</v>
      </c>
      <c r="CI44" s="14">
        <f t="shared" si="173"/>
        <v>59313</v>
      </c>
      <c r="CJ44" s="14">
        <f t="shared" si="173"/>
        <v>63952</v>
      </c>
      <c r="CK44" s="14">
        <f t="shared" si="173"/>
        <v>60538</v>
      </c>
      <c r="CL44" s="14">
        <f t="shared" si="173"/>
        <v>61658</v>
      </c>
      <c r="CM44" s="14">
        <f t="shared" si="173"/>
        <v>63047</v>
      </c>
      <c r="CN44" s="14">
        <f t="shared" si="173"/>
        <v>63588</v>
      </c>
      <c r="CO44" s="14">
        <f t="shared" si="126"/>
        <v>688465</v>
      </c>
      <c r="CP44" s="14">
        <f>SUM(CP45:CP46)</f>
        <v>58439</v>
      </c>
      <c r="CQ44" s="14">
        <f t="shared" ref="CQ44:DA44" si="174">SUM(CQ45:CQ46)</f>
        <v>55096</v>
      </c>
      <c r="CR44" s="14">
        <f t="shared" si="174"/>
        <v>57351</v>
      </c>
      <c r="CS44" s="14">
        <f t="shared" si="174"/>
        <v>52773</v>
      </c>
      <c r="CT44" s="14">
        <f t="shared" si="174"/>
        <v>55973</v>
      </c>
      <c r="CU44" s="14">
        <f t="shared" si="174"/>
        <v>56695</v>
      </c>
      <c r="CV44" s="14">
        <f t="shared" si="174"/>
        <v>60781</v>
      </c>
      <c r="CW44" s="14">
        <f t="shared" si="174"/>
        <v>63018</v>
      </c>
      <c r="CX44" s="14">
        <f t="shared" si="174"/>
        <v>60649</v>
      </c>
      <c r="CY44" s="14">
        <f t="shared" si="174"/>
        <v>60201</v>
      </c>
      <c r="CZ44" s="14">
        <f t="shared" si="174"/>
        <v>60403</v>
      </c>
      <c r="DA44" s="14">
        <f t="shared" si="174"/>
        <v>60573</v>
      </c>
      <c r="DB44" s="14">
        <f t="shared" si="127"/>
        <v>701952</v>
      </c>
      <c r="DC44" s="14">
        <v>55927</v>
      </c>
      <c r="DD44" s="14">
        <v>51159</v>
      </c>
      <c r="DE44" s="14">
        <v>53325</v>
      </c>
      <c r="DF44" s="14">
        <v>52429</v>
      </c>
      <c r="DG44" s="14">
        <v>59114</v>
      </c>
      <c r="DH44" s="14">
        <v>58719</v>
      </c>
      <c r="DI44" s="14">
        <v>63008</v>
      </c>
      <c r="DJ44" s="14">
        <v>70696</v>
      </c>
      <c r="DK44" s="14">
        <v>64966</v>
      </c>
      <c r="DL44" s="14">
        <v>64417</v>
      </c>
      <c r="DM44" s="14">
        <v>62704</v>
      </c>
      <c r="DN44" s="14">
        <v>64383</v>
      </c>
      <c r="DO44" s="14">
        <f t="shared" si="128"/>
        <v>720847</v>
      </c>
      <c r="DP44" s="14">
        <v>62888</v>
      </c>
      <c r="DQ44" s="14">
        <v>59691</v>
      </c>
      <c r="DR44" s="14">
        <v>64144</v>
      </c>
      <c r="DS44" s="14">
        <v>62107</v>
      </c>
      <c r="DT44" s="14">
        <v>63947</v>
      </c>
      <c r="DU44" s="14">
        <v>62078</v>
      </c>
      <c r="DV44" s="14">
        <v>67143</v>
      </c>
      <c r="DW44" s="14">
        <v>68125</v>
      </c>
      <c r="DX44" s="14">
        <v>65448</v>
      </c>
      <c r="DY44" s="14">
        <v>68962</v>
      </c>
      <c r="DZ44" s="14">
        <v>64854</v>
      </c>
      <c r="EA44" s="14">
        <v>68818</v>
      </c>
      <c r="EB44" s="14">
        <f t="shared" si="129"/>
        <v>778205</v>
      </c>
      <c r="EC44" s="14">
        <f>SUM(EC45:EC46)</f>
        <v>65163</v>
      </c>
      <c r="ED44" s="14">
        <v>59616</v>
      </c>
      <c r="EE44" s="14">
        <f>SUM(EE45:EE46)</f>
        <v>63395</v>
      </c>
      <c r="EF44" s="14">
        <f>SUM(EF45:EF46)</f>
        <v>60654</v>
      </c>
      <c r="EG44" s="14">
        <f>SUM(EG45:EG46)</f>
        <v>66667</v>
      </c>
      <c r="EH44" s="14">
        <f>SUM(EH45:EH46)</f>
        <v>65351</v>
      </c>
      <c r="EI44" s="14">
        <f t="shared" ref="EI44:EN44" si="175">SUM(EI45:EI46)</f>
        <v>109754</v>
      </c>
      <c r="EJ44" s="14">
        <f t="shared" si="175"/>
        <v>78035</v>
      </c>
      <c r="EK44" s="14">
        <f t="shared" si="175"/>
        <v>72113</v>
      </c>
      <c r="EL44" s="14">
        <f t="shared" si="175"/>
        <v>74128</v>
      </c>
      <c r="EM44" s="14">
        <f t="shared" si="175"/>
        <v>70866</v>
      </c>
      <c r="EN44" s="14">
        <f t="shared" si="175"/>
        <v>76212</v>
      </c>
      <c r="EO44" s="14">
        <f t="shared" si="130"/>
        <v>861954</v>
      </c>
      <c r="EP44" s="14">
        <f>+SUM(EP45:EP46)</f>
        <v>69613</v>
      </c>
      <c r="EQ44" s="14">
        <f>+SUM(EQ45:EQ46)</f>
        <v>63560</v>
      </c>
      <c r="ER44" s="14">
        <f t="shared" ref="ER44:FA44" si="176">SUM(ER45:ER46)</f>
        <v>69245</v>
      </c>
      <c r="ES44" s="14">
        <f t="shared" si="176"/>
        <v>70624</v>
      </c>
      <c r="ET44" s="14">
        <f t="shared" si="176"/>
        <v>74916</v>
      </c>
      <c r="EU44" s="14">
        <f t="shared" si="176"/>
        <v>76324</v>
      </c>
      <c r="EV44" s="14">
        <f t="shared" si="176"/>
        <v>85324</v>
      </c>
      <c r="EW44" s="14">
        <f t="shared" si="176"/>
        <v>88852</v>
      </c>
      <c r="EX44" s="14">
        <f t="shared" si="176"/>
        <v>80644</v>
      </c>
      <c r="EY44" s="14">
        <f t="shared" si="176"/>
        <v>84499</v>
      </c>
      <c r="EZ44" s="14">
        <f t="shared" si="176"/>
        <v>80294</v>
      </c>
      <c r="FA44" s="14">
        <f t="shared" si="176"/>
        <v>87824</v>
      </c>
      <c r="FB44" s="14">
        <f t="shared" si="131"/>
        <v>931719</v>
      </c>
      <c r="FC44" s="14">
        <f>+SUM(FC45:FC46)</f>
        <v>73641</v>
      </c>
      <c r="FD44" s="14">
        <f>+SUM(FD45:FD46)</f>
        <v>64697</v>
      </c>
      <c r="FE44" s="14">
        <f t="shared" ref="FE44:FK44" si="177">SUM(FE45:FE46)</f>
        <v>72011</v>
      </c>
      <c r="FF44" s="14">
        <f t="shared" si="177"/>
        <v>67877</v>
      </c>
      <c r="FG44" s="14">
        <f t="shared" si="177"/>
        <v>75571</v>
      </c>
      <c r="FH44" s="14">
        <f t="shared" si="177"/>
        <v>71235</v>
      </c>
      <c r="FI44" s="14">
        <f t="shared" si="177"/>
        <v>82025</v>
      </c>
      <c r="FJ44" s="14">
        <f t="shared" si="177"/>
        <v>100998</v>
      </c>
      <c r="FK44" s="14">
        <f t="shared" si="177"/>
        <v>79202</v>
      </c>
      <c r="FL44" s="14">
        <v>80801</v>
      </c>
      <c r="FM44" s="14">
        <v>79245</v>
      </c>
      <c r="FN44" s="14">
        <v>83981</v>
      </c>
      <c r="FO44" s="14">
        <f t="shared" si="143"/>
        <v>931284</v>
      </c>
      <c r="FP44" s="14">
        <v>76140</v>
      </c>
      <c r="FQ44" s="14">
        <v>72699</v>
      </c>
      <c r="FR44" s="14">
        <v>55880</v>
      </c>
      <c r="FS44" s="14">
        <v>20473</v>
      </c>
      <c r="FT44" s="14">
        <v>32123</v>
      </c>
      <c r="FU44" s="14">
        <v>46238</v>
      </c>
      <c r="FV44" s="14">
        <v>71366</v>
      </c>
      <c r="FW44" s="14">
        <v>75848</v>
      </c>
      <c r="FX44" s="14">
        <v>81843</v>
      </c>
      <c r="FY44" s="14">
        <v>88436</v>
      </c>
      <c r="FZ44" s="14">
        <v>89809</v>
      </c>
      <c r="GA44" s="14">
        <v>84730</v>
      </c>
      <c r="GB44" s="14">
        <f t="shared" si="166"/>
        <v>795585</v>
      </c>
      <c r="GC44" s="14">
        <f>GC45+GC46</f>
        <v>86839</v>
      </c>
      <c r="GD44" s="130">
        <v>65987</v>
      </c>
      <c r="GE44" s="14">
        <v>77623</v>
      </c>
      <c r="GF44" s="14">
        <v>79573</v>
      </c>
      <c r="GG44" s="14">
        <v>88045</v>
      </c>
      <c r="GH44" s="14">
        <v>89893</v>
      </c>
      <c r="GI44" s="14">
        <v>96695</v>
      </c>
      <c r="GJ44" s="14">
        <v>99880</v>
      </c>
      <c r="GK44" s="14">
        <v>94822</v>
      </c>
      <c r="GL44" s="14">
        <v>99077</v>
      </c>
      <c r="GM44" s="14">
        <v>94164</v>
      </c>
      <c r="GN44" s="14">
        <v>98638</v>
      </c>
      <c r="GO44" s="14">
        <f>+SUM(GC44:GN44)</f>
        <v>1071236</v>
      </c>
      <c r="GP44" s="14">
        <v>87439</v>
      </c>
      <c r="GQ44" s="130">
        <v>81447</v>
      </c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>
        <f>+SUM(GP44:HA44)</f>
        <v>168886</v>
      </c>
    </row>
    <row r="45" spans="2:210" x14ac:dyDescent="0.2">
      <c r="B45" s="15" t="s">
        <v>2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7390</v>
      </c>
      <c r="O45" s="16">
        <f t="shared" si="120"/>
        <v>7390</v>
      </c>
      <c r="P45" s="16">
        <v>8082</v>
      </c>
      <c r="Q45" s="16">
        <v>7675</v>
      </c>
      <c r="R45" s="16">
        <v>8085</v>
      </c>
      <c r="S45" s="16">
        <v>8359</v>
      </c>
      <c r="T45" s="16">
        <v>9003</v>
      </c>
      <c r="U45" s="16">
        <v>9153</v>
      </c>
      <c r="V45" s="16">
        <v>10331</v>
      </c>
      <c r="W45" s="16">
        <v>10514</v>
      </c>
      <c r="X45" s="16">
        <v>9139</v>
      </c>
      <c r="Y45" s="16">
        <v>9056</v>
      </c>
      <c r="Z45" s="16">
        <v>8536</v>
      </c>
      <c r="AA45" s="16">
        <v>9520</v>
      </c>
      <c r="AB45" s="16">
        <f t="shared" si="121"/>
        <v>107453</v>
      </c>
      <c r="AC45" s="16">
        <v>8826</v>
      </c>
      <c r="AD45" s="16">
        <v>8011</v>
      </c>
      <c r="AE45" s="16">
        <v>8806</v>
      </c>
      <c r="AF45" s="16">
        <v>8625</v>
      </c>
      <c r="AG45" s="16">
        <v>9029</v>
      </c>
      <c r="AH45" s="16">
        <v>8687</v>
      </c>
      <c r="AI45" s="16">
        <v>10281</v>
      </c>
      <c r="AJ45" s="16">
        <v>10768</v>
      </c>
      <c r="AK45" s="16">
        <v>9707</v>
      </c>
      <c r="AL45" s="16">
        <v>9969</v>
      </c>
      <c r="AM45" s="16">
        <v>7814</v>
      </c>
      <c r="AN45" s="16">
        <v>10513</v>
      </c>
      <c r="AO45" s="16">
        <f t="shared" si="122"/>
        <v>111036</v>
      </c>
      <c r="AP45" s="16">
        <v>9982</v>
      </c>
      <c r="AQ45" s="16">
        <v>8457</v>
      </c>
      <c r="AR45" s="16">
        <v>9618</v>
      </c>
      <c r="AS45" s="16">
        <v>9670</v>
      </c>
      <c r="AT45" s="16">
        <v>10432</v>
      </c>
      <c r="AU45" s="16">
        <v>10387</v>
      </c>
      <c r="AV45" s="16">
        <v>12152</v>
      </c>
      <c r="AW45" s="16">
        <v>12631</v>
      </c>
      <c r="AX45" s="16">
        <v>10801</v>
      </c>
      <c r="AY45" s="16">
        <v>11304</v>
      </c>
      <c r="AZ45" s="16">
        <v>9928</v>
      </c>
      <c r="BA45" s="16">
        <v>11480</v>
      </c>
      <c r="BB45" s="16">
        <f t="shared" si="123"/>
        <v>126842</v>
      </c>
      <c r="BC45" s="16">
        <v>10505</v>
      </c>
      <c r="BD45" s="16">
        <v>8312</v>
      </c>
      <c r="BE45" s="16">
        <v>9568</v>
      </c>
      <c r="BF45" s="16">
        <v>10989</v>
      </c>
      <c r="BG45" s="16">
        <v>11331</v>
      </c>
      <c r="BH45" s="16">
        <v>12268</v>
      </c>
      <c r="BI45" s="16">
        <v>13685</v>
      </c>
      <c r="BJ45" s="16">
        <v>13880</v>
      </c>
      <c r="BK45" s="16">
        <v>11865</v>
      </c>
      <c r="BL45" s="16">
        <v>11814</v>
      </c>
      <c r="BM45" s="16">
        <v>11432</v>
      </c>
      <c r="BN45" s="16">
        <v>12085</v>
      </c>
      <c r="BO45" s="16">
        <f t="shared" si="124"/>
        <v>137734</v>
      </c>
      <c r="BP45" s="16">
        <v>12043</v>
      </c>
      <c r="BQ45" s="16">
        <v>10751</v>
      </c>
      <c r="BR45" s="16">
        <v>9476</v>
      </c>
      <c r="BS45" s="16">
        <v>10792</v>
      </c>
      <c r="BT45" s="16">
        <v>11210</v>
      </c>
      <c r="BU45" s="16">
        <v>11338</v>
      </c>
      <c r="BV45" s="16">
        <v>12885</v>
      </c>
      <c r="BW45" s="16">
        <v>14248</v>
      </c>
      <c r="BX45" s="16">
        <v>12557</v>
      </c>
      <c r="BY45" s="16">
        <v>12457</v>
      </c>
      <c r="BZ45" s="16">
        <v>12256</v>
      </c>
      <c r="CA45" s="16">
        <v>13575</v>
      </c>
      <c r="CB45" s="16">
        <f t="shared" si="125"/>
        <v>143588</v>
      </c>
      <c r="CC45" s="16">
        <v>13295</v>
      </c>
      <c r="CD45" s="16">
        <v>11148</v>
      </c>
      <c r="CE45" s="16">
        <v>12561</v>
      </c>
      <c r="CF45" s="16">
        <v>12036</v>
      </c>
      <c r="CG45" s="16">
        <v>13512</v>
      </c>
      <c r="CH45" s="16">
        <v>13040</v>
      </c>
      <c r="CI45" s="16">
        <v>15151</v>
      </c>
      <c r="CJ45" s="16">
        <v>15800</v>
      </c>
      <c r="CK45" s="16">
        <v>13888</v>
      </c>
      <c r="CL45" s="16">
        <v>13951</v>
      </c>
      <c r="CM45" s="16">
        <v>13909</v>
      </c>
      <c r="CN45" s="16">
        <v>14968</v>
      </c>
      <c r="CO45" s="16">
        <f t="shared" si="126"/>
        <v>163259</v>
      </c>
      <c r="CP45" s="16">
        <v>14278</v>
      </c>
      <c r="CQ45" s="16">
        <v>12491</v>
      </c>
      <c r="CR45" s="16">
        <v>14196</v>
      </c>
      <c r="CS45" s="16">
        <v>14141</v>
      </c>
      <c r="CT45" s="16">
        <v>14573</v>
      </c>
      <c r="CU45" s="16">
        <v>14282</v>
      </c>
      <c r="CV45" s="16">
        <v>16397</v>
      </c>
      <c r="CW45" s="16">
        <v>17243</v>
      </c>
      <c r="CX45" s="16">
        <v>14838</v>
      </c>
      <c r="CY45" s="16">
        <v>15250</v>
      </c>
      <c r="CZ45" s="16">
        <v>13845</v>
      </c>
      <c r="DA45" s="16">
        <v>16655</v>
      </c>
      <c r="DB45" s="16">
        <f t="shared" si="127"/>
        <v>178189</v>
      </c>
      <c r="DC45" s="16">
        <v>15915</v>
      </c>
      <c r="DD45" s="16">
        <v>14131</v>
      </c>
      <c r="DE45" s="16">
        <v>14080</v>
      </c>
      <c r="DF45" s="16">
        <v>14503</v>
      </c>
      <c r="DG45" s="16">
        <v>16334</v>
      </c>
      <c r="DH45" s="16">
        <v>15297</v>
      </c>
      <c r="DI45" s="16">
        <v>17478</v>
      </c>
      <c r="DJ45" s="16">
        <v>18339</v>
      </c>
      <c r="DK45" s="16">
        <v>15606</v>
      </c>
      <c r="DL45" s="16">
        <v>15684</v>
      </c>
      <c r="DM45" s="16">
        <v>15107</v>
      </c>
      <c r="DN45" s="16">
        <v>17038</v>
      </c>
      <c r="DO45" s="16">
        <f t="shared" si="128"/>
        <v>189512</v>
      </c>
      <c r="DP45" s="16">
        <v>17671</v>
      </c>
      <c r="DQ45" s="16">
        <v>16425</v>
      </c>
      <c r="DR45" s="16">
        <v>17752</v>
      </c>
      <c r="DS45" s="16">
        <v>17466</v>
      </c>
      <c r="DT45" s="16">
        <v>17558</v>
      </c>
      <c r="DU45" s="16">
        <v>17482</v>
      </c>
      <c r="DV45" s="16">
        <v>20026</v>
      </c>
      <c r="DW45" s="16">
        <v>19222</v>
      </c>
      <c r="DX45" s="16">
        <v>16975</v>
      </c>
      <c r="DY45" s="16">
        <v>17790</v>
      </c>
      <c r="DZ45" s="16">
        <v>17091</v>
      </c>
      <c r="EA45" s="16">
        <v>18832</v>
      </c>
      <c r="EB45" s="16">
        <f t="shared" si="129"/>
        <v>214290</v>
      </c>
      <c r="EC45" s="16">
        <v>18628</v>
      </c>
      <c r="ED45" s="16">
        <v>16448</v>
      </c>
      <c r="EE45" s="16">
        <v>17144</v>
      </c>
      <c r="EF45" s="16">
        <v>17529</v>
      </c>
      <c r="EG45" s="16">
        <v>18617</v>
      </c>
      <c r="EH45" s="16">
        <v>18709</v>
      </c>
      <c r="EI45" s="16">
        <v>21651</v>
      </c>
      <c r="EJ45" s="16">
        <v>20602</v>
      </c>
      <c r="EK45" s="16">
        <v>18136</v>
      </c>
      <c r="EL45" s="16">
        <v>18471</v>
      </c>
      <c r="EM45" s="16">
        <v>17699</v>
      </c>
      <c r="EN45" s="16">
        <v>20987</v>
      </c>
      <c r="EO45" s="16">
        <f t="shared" si="130"/>
        <v>224621</v>
      </c>
      <c r="EP45" s="16">
        <v>19785</v>
      </c>
      <c r="EQ45" s="16">
        <v>18333</v>
      </c>
      <c r="ER45" s="16">
        <v>19267</v>
      </c>
      <c r="ES45" s="16">
        <v>19835</v>
      </c>
      <c r="ET45" s="16">
        <v>19834</v>
      </c>
      <c r="EU45" s="16">
        <v>18635</v>
      </c>
      <c r="EV45" s="16">
        <v>23302</v>
      </c>
      <c r="EW45" s="16">
        <v>24553</v>
      </c>
      <c r="EX45" s="16">
        <v>21719</v>
      </c>
      <c r="EY45" s="16">
        <v>22727</v>
      </c>
      <c r="EZ45" s="16">
        <v>20576</v>
      </c>
      <c r="FA45" s="16">
        <v>25827</v>
      </c>
      <c r="FB45" s="16">
        <f t="shared" si="131"/>
        <v>254393</v>
      </c>
      <c r="FC45" s="16">
        <v>21757</v>
      </c>
      <c r="FD45" s="16">
        <v>17387</v>
      </c>
      <c r="FE45" s="16">
        <v>19613</v>
      </c>
      <c r="FF45" s="16">
        <v>19209</v>
      </c>
      <c r="FG45" s="16">
        <v>20941</v>
      </c>
      <c r="FH45" s="16">
        <v>19818</v>
      </c>
      <c r="FI45" s="16">
        <v>23391</v>
      </c>
      <c r="FJ45" s="16">
        <v>24845</v>
      </c>
      <c r="FK45" s="16">
        <v>21097</v>
      </c>
      <c r="FL45" s="16">
        <v>20960</v>
      </c>
      <c r="FM45" s="16">
        <v>20360</v>
      </c>
      <c r="FN45" s="16">
        <v>23559</v>
      </c>
      <c r="FO45" s="16"/>
      <c r="FP45" s="16">
        <v>23502</v>
      </c>
      <c r="FQ45" s="16">
        <v>21823</v>
      </c>
      <c r="FR45" s="16">
        <v>15088</v>
      </c>
      <c r="FS45" s="16">
        <v>4705</v>
      </c>
      <c r="FT45" s="16">
        <v>8486</v>
      </c>
      <c r="FU45" s="16">
        <v>13834</v>
      </c>
      <c r="FV45" s="16">
        <v>21314</v>
      </c>
      <c r="FW45" s="16">
        <v>20702</v>
      </c>
      <c r="FX45" s="16">
        <v>24335</v>
      </c>
      <c r="FY45" s="16">
        <v>26569</v>
      </c>
      <c r="FZ45" s="16">
        <v>27839</v>
      </c>
      <c r="GA45" s="16">
        <v>29965</v>
      </c>
      <c r="GB45" s="16"/>
      <c r="GC45" s="16">
        <v>28625</v>
      </c>
      <c r="GD45" s="136">
        <v>16760</v>
      </c>
      <c r="GE45" s="16">
        <v>27228</v>
      </c>
      <c r="GF45" s="16">
        <v>25903</v>
      </c>
      <c r="GG45" s="16">
        <v>28426</v>
      </c>
      <c r="GH45" s="16">
        <v>28930</v>
      </c>
      <c r="GI45" s="16">
        <v>31690</v>
      </c>
      <c r="GJ45" s="16">
        <v>33710</v>
      </c>
      <c r="GK45" s="16">
        <v>30335</v>
      </c>
      <c r="GL45" s="16">
        <v>33050</v>
      </c>
      <c r="GM45" s="16">
        <v>30291</v>
      </c>
      <c r="GN45" s="16">
        <v>33257</v>
      </c>
      <c r="GO45" s="16"/>
      <c r="GP45" s="16">
        <v>31017</v>
      </c>
      <c r="GQ45" s="136">
        <v>28640</v>
      </c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</row>
    <row r="46" spans="2:210" x14ac:dyDescent="0.2">
      <c r="B46" s="15" t="s">
        <v>3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16788</v>
      </c>
      <c r="O46" s="17">
        <f t="shared" si="120"/>
        <v>16788</v>
      </c>
      <c r="P46" s="17">
        <v>19016</v>
      </c>
      <c r="Q46" s="17">
        <v>17908</v>
      </c>
      <c r="R46" s="17">
        <v>19134</v>
      </c>
      <c r="S46" s="17">
        <v>19677</v>
      </c>
      <c r="T46" s="17">
        <v>20233</v>
      </c>
      <c r="U46" s="17">
        <v>20941</v>
      </c>
      <c r="V46" s="17">
        <v>22155</v>
      </c>
      <c r="W46" s="17">
        <v>24715</v>
      </c>
      <c r="X46" s="17">
        <v>24012</v>
      </c>
      <c r="Y46" s="17">
        <v>24928</v>
      </c>
      <c r="Z46" s="17">
        <v>24649</v>
      </c>
      <c r="AA46" s="17">
        <v>24973</v>
      </c>
      <c r="AB46" s="17">
        <f t="shared" si="121"/>
        <v>262341</v>
      </c>
      <c r="AC46" s="17">
        <v>23080</v>
      </c>
      <c r="AD46" s="17">
        <v>21638</v>
      </c>
      <c r="AE46" s="17">
        <v>23972</v>
      </c>
      <c r="AF46" s="17">
        <v>21670</v>
      </c>
      <c r="AG46" s="17">
        <v>22905</v>
      </c>
      <c r="AH46" s="17">
        <v>24951</v>
      </c>
      <c r="AI46" s="17">
        <v>26102</v>
      </c>
      <c r="AJ46" s="17">
        <v>29465</v>
      </c>
      <c r="AK46" s="17">
        <v>28596</v>
      </c>
      <c r="AL46" s="17">
        <v>29333</v>
      </c>
      <c r="AM46" s="17">
        <v>24896</v>
      </c>
      <c r="AN46" s="17">
        <v>28457</v>
      </c>
      <c r="AO46" s="17">
        <f t="shared" si="122"/>
        <v>305065</v>
      </c>
      <c r="AP46" s="17">
        <v>24761</v>
      </c>
      <c r="AQ46" s="17">
        <v>20079</v>
      </c>
      <c r="AR46" s="17">
        <v>27020</v>
      </c>
      <c r="AS46" s="17">
        <v>26655</v>
      </c>
      <c r="AT46" s="17">
        <v>29931</v>
      </c>
      <c r="AU46" s="17">
        <v>30479</v>
      </c>
      <c r="AV46" s="17">
        <v>31791</v>
      </c>
      <c r="AW46" s="17">
        <v>32031</v>
      </c>
      <c r="AX46" s="17">
        <v>33023</v>
      </c>
      <c r="AY46" s="17">
        <v>34430</v>
      </c>
      <c r="AZ46" s="17">
        <v>34403</v>
      </c>
      <c r="BA46" s="17">
        <v>33446</v>
      </c>
      <c r="BB46" s="17">
        <f t="shared" si="123"/>
        <v>358049</v>
      </c>
      <c r="BC46" s="17">
        <v>29976</v>
      </c>
      <c r="BD46" s="17">
        <v>26366</v>
      </c>
      <c r="BE46" s="17">
        <v>31086</v>
      </c>
      <c r="BF46" s="17">
        <v>31625</v>
      </c>
      <c r="BG46" s="17">
        <v>34564</v>
      </c>
      <c r="BH46" s="17">
        <v>33729</v>
      </c>
      <c r="BI46" s="17">
        <v>35425</v>
      </c>
      <c r="BJ46" s="17">
        <v>36653</v>
      </c>
      <c r="BK46" s="17">
        <v>36490</v>
      </c>
      <c r="BL46" s="17">
        <v>37497</v>
      </c>
      <c r="BM46" s="17">
        <v>38857</v>
      </c>
      <c r="BN46" s="17">
        <v>42217</v>
      </c>
      <c r="BO46" s="17">
        <f t="shared" si="124"/>
        <v>414485</v>
      </c>
      <c r="BP46" s="17">
        <v>39124</v>
      </c>
      <c r="BQ46" s="17">
        <v>34259</v>
      </c>
      <c r="BR46" s="17">
        <v>32676</v>
      </c>
      <c r="BS46" s="17">
        <v>34257</v>
      </c>
      <c r="BT46" s="17">
        <v>34478</v>
      </c>
      <c r="BU46" s="17">
        <v>35235</v>
      </c>
      <c r="BV46" s="17">
        <v>38158</v>
      </c>
      <c r="BW46" s="17">
        <v>42736</v>
      </c>
      <c r="BX46" s="17">
        <v>43067</v>
      </c>
      <c r="BY46" s="17">
        <v>43913</v>
      </c>
      <c r="BZ46" s="17">
        <v>44248</v>
      </c>
      <c r="CA46" s="17">
        <v>43065</v>
      </c>
      <c r="CB46" s="17">
        <f t="shared" si="125"/>
        <v>465216</v>
      </c>
      <c r="CC46" s="17">
        <v>40002</v>
      </c>
      <c r="CD46" s="17">
        <v>36126</v>
      </c>
      <c r="CE46" s="17">
        <v>40392</v>
      </c>
      <c r="CF46" s="17">
        <v>40564</v>
      </c>
      <c r="CG46" s="17">
        <v>42297</v>
      </c>
      <c r="CH46" s="17">
        <v>41396</v>
      </c>
      <c r="CI46" s="17">
        <v>44162</v>
      </c>
      <c r="CJ46" s="17">
        <v>48152</v>
      </c>
      <c r="CK46" s="17">
        <v>46650</v>
      </c>
      <c r="CL46" s="17">
        <v>47707</v>
      </c>
      <c r="CM46" s="17">
        <v>49138</v>
      </c>
      <c r="CN46" s="17">
        <v>48620</v>
      </c>
      <c r="CO46" s="17">
        <f t="shared" si="126"/>
        <v>525206</v>
      </c>
      <c r="CP46" s="17">
        <v>44161</v>
      </c>
      <c r="CQ46" s="17">
        <v>42605</v>
      </c>
      <c r="CR46" s="17">
        <v>43155</v>
      </c>
      <c r="CS46" s="17">
        <v>38632</v>
      </c>
      <c r="CT46" s="17">
        <v>41400</v>
      </c>
      <c r="CU46" s="17">
        <v>42413</v>
      </c>
      <c r="CV46" s="17">
        <v>44384</v>
      </c>
      <c r="CW46" s="17">
        <v>45775</v>
      </c>
      <c r="CX46" s="17">
        <v>45811</v>
      </c>
      <c r="CY46" s="17">
        <v>44951</v>
      </c>
      <c r="CZ46" s="17">
        <v>46558</v>
      </c>
      <c r="DA46" s="17">
        <v>43918</v>
      </c>
      <c r="DB46" s="17">
        <f t="shared" si="127"/>
        <v>523763</v>
      </c>
      <c r="DC46" s="17">
        <v>40012</v>
      </c>
      <c r="DD46" s="17">
        <v>37028</v>
      </c>
      <c r="DE46" s="17">
        <v>39245</v>
      </c>
      <c r="DF46" s="17">
        <v>37926</v>
      </c>
      <c r="DG46" s="17">
        <v>42780</v>
      </c>
      <c r="DH46" s="17">
        <v>43422</v>
      </c>
      <c r="DI46" s="17">
        <v>45530</v>
      </c>
      <c r="DJ46" s="17">
        <v>52357</v>
      </c>
      <c r="DK46" s="17">
        <v>49360</v>
      </c>
      <c r="DL46" s="17">
        <v>48733</v>
      </c>
      <c r="DM46" s="17">
        <v>47597</v>
      </c>
      <c r="DN46" s="17">
        <v>47345</v>
      </c>
      <c r="DO46" s="17">
        <f t="shared" si="128"/>
        <v>531335</v>
      </c>
      <c r="DP46" s="17">
        <v>45217</v>
      </c>
      <c r="DQ46" s="17">
        <v>43266</v>
      </c>
      <c r="DR46" s="17">
        <v>46392</v>
      </c>
      <c r="DS46" s="17">
        <v>44641</v>
      </c>
      <c r="DT46" s="17">
        <v>46389</v>
      </c>
      <c r="DU46" s="17">
        <v>44596</v>
      </c>
      <c r="DV46" s="17">
        <v>47117</v>
      </c>
      <c r="DW46" s="17">
        <v>48903</v>
      </c>
      <c r="DX46" s="17">
        <v>48473</v>
      </c>
      <c r="DY46" s="17">
        <v>51172</v>
      </c>
      <c r="DZ46" s="17">
        <v>47763</v>
      </c>
      <c r="EA46" s="17">
        <v>49986</v>
      </c>
      <c r="EB46" s="17">
        <f t="shared" si="129"/>
        <v>563915</v>
      </c>
      <c r="EC46" s="17">
        <v>46535</v>
      </c>
      <c r="ED46" s="17">
        <v>43168</v>
      </c>
      <c r="EE46" s="17">
        <v>46251</v>
      </c>
      <c r="EF46" s="17">
        <v>43125</v>
      </c>
      <c r="EG46" s="17">
        <v>48050</v>
      </c>
      <c r="EH46" s="17">
        <v>46642</v>
      </c>
      <c r="EI46" s="17">
        <v>88103</v>
      </c>
      <c r="EJ46" s="17">
        <v>57433</v>
      </c>
      <c r="EK46" s="17">
        <v>53977</v>
      </c>
      <c r="EL46" s="17">
        <v>55657</v>
      </c>
      <c r="EM46" s="17">
        <v>53167</v>
      </c>
      <c r="EN46" s="17">
        <v>55225</v>
      </c>
      <c r="EO46" s="17">
        <f t="shared" si="130"/>
        <v>637333</v>
      </c>
      <c r="EP46" s="17">
        <v>49828</v>
      </c>
      <c r="EQ46" s="17">
        <v>45227</v>
      </c>
      <c r="ER46" s="17">
        <v>49978</v>
      </c>
      <c r="ES46" s="17">
        <v>50789</v>
      </c>
      <c r="ET46" s="17">
        <v>55082</v>
      </c>
      <c r="EU46" s="17">
        <v>57689</v>
      </c>
      <c r="EV46" s="17">
        <v>62022</v>
      </c>
      <c r="EW46" s="17">
        <v>64299</v>
      </c>
      <c r="EX46" s="17">
        <v>58925</v>
      </c>
      <c r="EY46" s="17">
        <v>61772</v>
      </c>
      <c r="EZ46" s="17">
        <v>59718</v>
      </c>
      <c r="FA46" s="17">
        <v>61997</v>
      </c>
      <c r="FB46" s="17">
        <f t="shared" si="131"/>
        <v>677326</v>
      </c>
      <c r="FC46" s="17">
        <v>51884</v>
      </c>
      <c r="FD46" s="17">
        <v>47310</v>
      </c>
      <c r="FE46" s="17">
        <v>52398</v>
      </c>
      <c r="FF46" s="17">
        <v>48668</v>
      </c>
      <c r="FG46" s="17">
        <v>54630</v>
      </c>
      <c r="FH46" s="17">
        <v>51417</v>
      </c>
      <c r="FI46" s="17">
        <v>58634</v>
      </c>
      <c r="FJ46" s="17">
        <v>76153</v>
      </c>
      <c r="FK46" s="17">
        <v>58105</v>
      </c>
      <c r="FL46" s="17">
        <v>59841</v>
      </c>
      <c r="FM46" s="17">
        <v>58885</v>
      </c>
      <c r="FN46" s="17">
        <v>60422</v>
      </c>
      <c r="FO46" s="17"/>
      <c r="FP46" s="17">
        <v>52638</v>
      </c>
      <c r="FQ46" s="17">
        <v>50876</v>
      </c>
      <c r="FR46" s="17">
        <v>40792</v>
      </c>
      <c r="FS46" s="17">
        <v>15768</v>
      </c>
      <c r="FT46" s="17">
        <v>23637</v>
      </c>
      <c r="FU46" s="17">
        <v>32404</v>
      </c>
      <c r="FV46" s="17">
        <v>50052</v>
      </c>
      <c r="FW46" s="17">
        <v>55146</v>
      </c>
      <c r="FX46" s="17">
        <v>57508</v>
      </c>
      <c r="FY46" s="17">
        <v>61867</v>
      </c>
      <c r="FZ46" s="17">
        <v>61970</v>
      </c>
      <c r="GA46" s="17">
        <v>54765</v>
      </c>
      <c r="GB46" s="17"/>
      <c r="GC46" s="17">
        <v>58214</v>
      </c>
      <c r="GD46" s="139">
        <v>49227</v>
      </c>
      <c r="GE46" s="17">
        <v>50395</v>
      </c>
      <c r="GF46" s="17">
        <v>53670</v>
      </c>
      <c r="GG46" s="17">
        <v>59619</v>
      </c>
      <c r="GH46" s="17">
        <v>60963</v>
      </c>
      <c r="GI46" s="17">
        <v>65005</v>
      </c>
      <c r="GJ46" s="17">
        <v>66170</v>
      </c>
      <c r="GK46" s="17">
        <v>64487</v>
      </c>
      <c r="GL46" s="17">
        <v>66027</v>
      </c>
      <c r="GM46" s="17">
        <v>63873</v>
      </c>
      <c r="GN46" s="17">
        <v>65381</v>
      </c>
      <c r="GO46" s="17"/>
      <c r="GP46" s="17">
        <v>56422</v>
      </c>
      <c r="GQ46" s="139">
        <v>52807</v>
      </c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</row>
    <row r="47" spans="2:210" ht="15" x14ac:dyDescent="0.25">
      <c r="B47" s="18" t="s">
        <v>10</v>
      </c>
      <c r="C47" s="59">
        <f>SUM(C48:C49)</f>
        <v>0</v>
      </c>
      <c r="D47" s="59">
        <f t="shared" ref="D47:N47" si="178">SUM(D48:D49)</f>
        <v>0</v>
      </c>
      <c r="E47" s="59">
        <f t="shared" si="178"/>
        <v>0</v>
      </c>
      <c r="F47" s="59">
        <f t="shared" si="178"/>
        <v>0</v>
      </c>
      <c r="G47" s="59">
        <f t="shared" si="178"/>
        <v>0</v>
      </c>
      <c r="H47" s="59">
        <f t="shared" si="178"/>
        <v>0</v>
      </c>
      <c r="I47" s="59">
        <f t="shared" si="178"/>
        <v>0</v>
      </c>
      <c r="J47" s="59">
        <f t="shared" si="178"/>
        <v>0</v>
      </c>
      <c r="K47" s="59">
        <f t="shared" si="178"/>
        <v>0</v>
      </c>
      <c r="L47" s="59">
        <f t="shared" si="178"/>
        <v>0</v>
      </c>
      <c r="M47" s="59">
        <f t="shared" si="178"/>
        <v>0</v>
      </c>
      <c r="N47" s="59">
        <f t="shared" si="178"/>
        <v>117457</v>
      </c>
      <c r="O47" s="59">
        <f>SUM(O48:O49)</f>
        <v>117457</v>
      </c>
      <c r="P47" s="59">
        <f>SUM(P48:P49)</f>
        <v>135835</v>
      </c>
      <c r="Q47" s="59">
        <f t="shared" ref="Q47:AA47" si="179">SUM(Q48:Q49)</f>
        <v>126524</v>
      </c>
      <c r="R47" s="59">
        <f t="shared" si="179"/>
        <v>137107</v>
      </c>
      <c r="S47" s="59">
        <f t="shared" si="179"/>
        <v>134213</v>
      </c>
      <c r="T47" s="59">
        <f t="shared" si="179"/>
        <v>141341</v>
      </c>
      <c r="U47" s="59">
        <f t="shared" si="179"/>
        <v>144979</v>
      </c>
      <c r="V47" s="59">
        <f t="shared" si="179"/>
        <v>157471</v>
      </c>
      <c r="W47" s="59">
        <f t="shared" si="179"/>
        <v>169665</v>
      </c>
      <c r="X47" s="59">
        <f t="shared" si="179"/>
        <v>164876</v>
      </c>
      <c r="Y47" s="59">
        <f t="shared" si="179"/>
        <v>167392</v>
      </c>
      <c r="Z47" s="59">
        <f t="shared" si="179"/>
        <v>162232</v>
      </c>
      <c r="AA47" s="59">
        <f t="shared" si="179"/>
        <v>165765</v>
      </c>
      <c r="AB47" s="59">
        <f>SUM(AB48:AB49)</f>
        <v>1807400</v>
      </c>
      <c r="AC47" s="59">
        <f>SUM(AC48:AC49)</f>
        <v>156763</v>
      </c>
      <c r="AD47" s="59">
        <f t="shared" ref="AD47:AN47" si="180">SUM(AD48:AD49)</f>
        <v>143708</v>
      </c>
      <c r="AE47" s="59">
        <f t="shared" si="180"/>
        <v>156096</v>
      </c>
      <c r="AF47" s="59">
        <f t="shared" si="180"/>
        <v>150950</v>
      </c>
      <c r="AG47" s="59">
        <f t="shared" si="180"/>
        <v>160145</v>
      </c>
      <c r="AH47" s="59">
        <f t="shared" si="180"/>
        <v>168060</v>
      </c>
      <c r="AI47" s="59">
        <f t="shared" si="180"/>
        <v>180920</v>
      </c>
      <c r="AJ47" s="59">
        <f t="shared" si="180"/>
        <v>194250</v>
      </c>
      <c r="AK47" s="59">
        <f t="shared" si="180"/>
        <v>181043</v>
      </c>
      <c r="AL47" s="59">
        <f t="shared" si="180"/>
        <v>187040</v>
      </c>
      <c r="AM47" s="59">
        <f t="shared" si="180"/>
        <v>176180</v>
      </c>
      <c r="AN47" s="59">
        <f t="shared" si="180"/>
        <v>192781</v>
      </c>
      <c r="AO47" s="59">
        <f>SUM(AO48:AO49)</f>
        <v>2047936</v>
      </c>
      <c r="AP47" s="59">
        <f>SUM(AP48:AP49)</f>
        <v>166930</v>
      </c>
      <c r="AQ47" s="59">
        <f t="shared" ref="AQ47:BA47" si="181">SUM(AQ48:AQ49)</f>
        <v>139885</v>
      </c>
      <c r="AR47" s="59">
        <f t="shared" si="181"/>
        <v>181415</v>
      </c>
      <c r="AS47" s="59">
        <f t="shared" si="181"/>
        <v>179431</v>
      </c>
      <c r="AT47" s="59">
        <f t="shared" si="181"/>
        <v>200498</v>
      </c>
      <c r="AU47" s="59">
        <f t="shared" si="181"/>
        <v>200287</v>
      </c>
      <c r="AV47" s="59">
        <f t="shared" si="181"/>
        <v>211792</v>
      </c>
      <c r="AW47" s="59">
        <f t="shared" si="181"/>
        <v>209605</v>
      </c>
      <c r="AX47" s="59">
        <f t="shared" si="181"/>
        <v>213031</v>
      </c>
      <c r="AY47" s="59">
        <f t="shared" si="181"/>
        <v>221197</v>
      </c>
      <c r="AZ47" s="59">
        <f t="shared" si="181"/>
        <v>216485</v>
      </c>
      <c r="BA47" s="59">
        <f t="shared" si="181"/>
        <v>217841</v>
      </c>
      <c r="BB47" s="59">
        <f>SUM(BB48:BB49)</f>
        <v>2358397</v>
      </c>
      <c r="BC47" s="59">
        <f>SUM(BC48:BC49)</f>
        <v>202719</v>
      </c>
      <c r="BD47" s="59">
        <f t="shared" ref="BD47:BN47" si="182">SUM(BD48:BD49)</f>
        <v>180090</v>
      </c>
      <c r="BE47" s="59">
        <f t="shared" si="182"/>
        <v>203030</v>
      </c>
      <c r="BF47" s="59">
        <f t="shared" si="182"/>
        <v>206457</v>
      </c>
      <c r="BG47" s="59">
        <f t="shared" si="182"/>
        <v>214243</v>
      </c>
      <c r="BH47" s="59">
        <f t="shared" si="182"/>
        <v>219186</v>
      </c>
      <c r="BI47" s="59">
        <f t="shared" si="182"/>
        <v>231864</v>
      </c>
      <c r="BJ47" s="59">
        <f t="shared" si="182"/>
        <v>233041</v>
      </c>
      <c r="BK47" s="59">
        <f t="shared" si="182"/>
        <v>224061</v>
      </c>
      <c r="BL47" s="59">
        <f t="shared" si="182"/>
        <v>235096</v>
      </c>
      <c r="BM47" s="59">
        <f t="shared" si="182"/>
        <v>232688</v>
      </c>
      <c r="BN47" s="59">
        <f t="shared" si="182"/>
        <v>252342</v>
      </c>
      <c r="BO47" s="59">
        <f>SUM(BO48:BO49)</f>
        <v>2634817</v>
      </c>
      <c r="BP47" s="59">
        <f>SUM(BP48:BP49)</f>
        <v>242015</v>
      </c>
      <c r="BQ47" s="59">
        <f t="shared" ref="BQ47:CA47" si="183">SUM(BQ48:BQ49)</f>
        <v>217965</v>
      </c>
      <c r="BR47" s="59">
        <f t="shared" si="183"/>
        <v>208801</v>
      </c>
      <c r="BS47" s="59">
        <f t="shared" si="183"/>
        <v>215393</v>
      </c>
      <c r="BT47" s="59">
        <f t="shared" si="183"/>
        <v>222095</v>
      </c>
      <c r="BU47" s="59">
        <f t="shared" si="183"/>
        <v>225711</v>
      </c>
      <c r="BV47" s="59">
        <f t="shared" si="183"/>
        <v>248860</v>
      </c>
      <c r="BW47" s="59">
        <f t="shared" si="183"/>
        <v>267263</v>
      </c>
      <c r="BX47" s="59">
        <f t="shared" si="183"/>
        <v>261064</v>
      </c>
      <c r="BY47" s="59">
        <f t="shared" si="183"/>
        <v>265847</v>
      </c>
      <c r="BZ47" s="59">
        <f t="shared" si="183"/>
        <v>266303</v>
      </c>
      <c r="CA47" s="59">
        <f t="shared" si="183"/>
        <v>270952</v>
      </c>
      <c r="CB47" s="59">
        <f>SUM(CB48:CB49)</f>
        <v>2912269</v>
      </c>
      <c r="CC47" s="59">
        <f>SUM(CC48:CC49)</f>
        <v>258182</v>
      </c>
      <c r="CD47" s="59">
        <f t="shared" ref="CD47:CN47" si="184">SUM(CD48:CD49)</f>
        <v>229451</v>
      </c>
      <c r="CE47" s="59">
        <f t="shared" si="184"/>
        <v>263782</v>
      </c>
      <c r="CF47" s="59">
        <f t="shared" si="184"/>
        <v>257609</v>
      </c>
      <c r="CG47" s="59">
        <f t="shared" si="184"/>
        <v>271205</v>
      </c>
      <c r="CH47" s="59">
        <f t="shared" si="184"/>
        <v>265561</v>
      </c>
      <c r="CI47" s="59">
        <f t="shared" si="184"/>
        <v>288226</v>
      </c>
      <c r="CJ47" s="59">
        <f t="shared" si="184"/>
        <v>299443</v>
      </c>
      <c r="CK47" s="59">
        <f t="shared" si="184"/>
        <v>287075</v>
      </c>
      <c r="CL47" s="59">
        <f t="shared" si="184"/>
        <v>295106</v>
      </c>
      <c r="CM47" s="59">
        <f t="shared" si="184"/>
        <v>303002</v>
      </c>
      <c r="CN47" s="59">
        <f t="shared" si="184"/>
        <v>307218</v>
      </c>
      <c r="CO47" s="59">
        <f>SUM(CO48:CO49)</f>
        <v>3325860</v>
      </c>
      <c r="CP47" s="59">
        <f>SUM(CP48:CP49)</f>
        <v>286799</v>
      </c>
      <c r="CQ47" s="59">
        <f t="shared" ref="CQ47:DA47" si="185">SUM(CQ48:CQ49)</f>
        <v>275732</v>
      </c>
      <c r="CR47" s="59">
        <f t="shared" si="185"/>
        <v>287330</v>
      </c>
      <c r="CS47" s="59">
        <f t="shared" si="185"/>
        <v>264439</v>
      </c>
      <c r="CT47" s="59">
        <f t="shared" si="185"/>
        <v>281761</v>
      </c>
      <c r="CU47" s="59">
        <f t="shared" si="185"/>
        <v>274415</v>
      </c>
      <c r="CV47" s="59">
        <f t="shared" si="185"/>
        <v>290549</v>
      </c>
      <c r="CW47" s="59">
        <f t="shared" si="185"/>
        <v>265316</v>
      </c>
      <c r="CX47" s="59">
        <f t="shared" si="185"/>
        <v>247331</v>
      </c>
      <c r="CY47" s="59">
        <f t="shared" si="185"/>
        <v>248318</v>
      </c>
      <c r="CZ47" s="59">
        <f t="shared" si="185"/>
        <v>249685</v>
      </c>
      <c r="DA47" s="59">
        <f t="shared" si="185"/>
        <v>272395</v>
      </c>
      <c r="DB47" s="59">
        <f t="shared" ref="DB47:DH47" si="186">SUM(DB48:DB49)</f>
        <v>3244070</v>
      </c>
      <c r="DC47" s="59">
        <f t="shared" si="186"/>
        <v>281209</v>
      </c>
      <c r="DD47" s="59">
        <f t="shared" si="186"/>
        <v>263971</v>
      </c>
      <c r="DE47" s="59">
        <f t="shared" si="186"/>
        <v>279280</v>
      </c>
      <c r="DF47" s="59">
        <f t="shared" si="186"/>
        <v>280075</v>
      </c>
      <c r="DG47" s="59">
        <f t="shared" si="186"/>
        <v>288593</v>
      </c>
      <c r="DH47" s="59">
        <f t="shared" si="186"/>
        <v>303967</v>
      </c>
      <c r="DI47" s="59">
        <f t="shared" ref="DI47:EA47" si="187">SUM(DI48:DI49)</f>
        <v>323939</v>
      </c>
      <c r="DJ47" s="59">
        <f t="shared" si="187"/>
        <v>345689</v>
      </c>
      <c r="DK47" s="59">
        <f t="shared" si="187"/>
        <v>320700</v>
      </c>
      <c r="DL47" s="59">
        <f t="shared" si="187"/>
        <v>316694</v>
      </c>
      <c r="DM47" s="59">
        <f t="shared" si="187"/>
        <v>311467</v>
      </c>
      <c r="DN47" s="59">
        <f t="shared" si="187"/>
        <v>317240</v>
      </c>
      <c r="DO47" s="59">
        <f>SUM(DO48:DO49)</f>
        <v>3632824</v>
      </c>
      <c r="DP47" s="59">
        <f t="shared" si="187"/>
        <v>311769</v>
      </c>
      <c r="DQ47" s="59">
        <f t="shared" si="187"/>
        <v>293847</v>
      </c>
      <c r="DR47" s="59">
        <f t="shared" si="187"/>
        <v>310024</v>
      </c>
      <c r="DS47" s="59">
        <f t="shared" si="187"/>
        <v>294563</v>
      </c>
      <c r="DT47" s="59">
        <f t="shared" si="187"/>
        <v>272796</v>
      </c>
      <c r="DU47" s="59">
        <f t="shared" si="187"/>
        <v>296878</v>
      </c>
      <c r="DV47" s="59">
        <f t="shared" si="187"/>
        <v>321256</v>
      </c>
      <c r="DW47" s="59">
        <f t="shared" si="187"/>
        <v>331707</v>
      </c>
      <c r="DX47" s="59">
        <f t="shared" si="187"/>
        <v>319145</v>
      </c>
      <c r="DY47" s="59">
        <f t="shared" si="187"/>
        <v>330805</v>
      </c>
      <c r="DZ47" s="59">
        <v>306368</v>
      </c>
      <c r="EA47" s="59">
        <f t="shared" si="187"/>
        <v>324674</v>
      </c>
      <c r="EB47" s="59">
        <f>SUM(EB48:EB49)</f>
        <v>3713832</v>
      </c>
      <c r="EC47" s="59">
        <f>SUM(EC48:EC49)</f>
        <v>315732</v>
      </c>
      <c r="ED47" s="59">
        <v>294566</v>
      </c>
      <c r="EE47" s="59">
        <f t="shared" ref="EE47:EN47" si="188">SUM(EE48:EE49)</f>
        <v>313962</v>
      </c>
      <c r="EF47" s="59">
        <f t="shared" si="188"/>
        <v>302121</v>
      </c>
      <c r="EG47" s="59">
        <f t="shared" si="188"/>
        <v>325464</v>
      </c>
      <c r="EH47" s="59">
        <f t="shared" si="188"/>
        <v>319763</v>
      </c>
      <c r="EI47" s="59">
        <f t="shared" si="188"/>
        <v>504951</v>
      </c>
      <c r="EJ47" s="59">
        <f t="shared" si="188"/>
        <v>381594</v>
      </c>
      <c r="EK47" s="59">
        <f t="shared" si="188"/>
        <v>369233</v>
      </c>
      <c r="EL47" s="59">
        <f t="shared" si="188"/>
        <v>370849</v>
      </c>
      <c r="EM47" s="59">
        <f t="shared" si="188"/>
        <v>357725</v>
      </c>
      <c r="EN47" s="59">
        <f t="shared" si="188"/>
        <v>382918</v>
      </c>
      <c r="EO47" s="59">
        <f t="shared" si="130"/>
        <v>4238878</v>
      </c>
      <c r="EP47" s="59">
        <f>SUM(EP48:EP49)</f>
        <v>369205</v>
      </c>
      <c r="EQ47" s="59">
        <f>SUM(EQ48:EQ49)</f>
        <v>333566</v>
      </c>
      <c r="ER47" s="59">
        <f t="shared" ref="ER47:FA47" si="189">SUM(ER48:ER49)</f>
        <v>360602</v>
      </c>
      <c r="ES47" s="59">
        <f t="shared" si="189"/>
        <v>349817</v>
      </c>
      <c r="ET47" s="59">
        <f t="shared" si="189"/>
        <v>364633</v>
      </c>
      <c r="EU47" s="59">
        <f t="shared" si="189"/>
        <v>350944</v>
      </c>
      <c r="EV47" s="59">
        <f t="shared" si="189"/>
        <v>383930</v>
      </c>
      <c r="EW47" s="59">
        <f t="shared" si="189"/>
        <v>404161</v>
      </c>
      <c r="EX47" s="59">
        <f t="shared" si="189"/>
        <v>379913</v>
      </c>
      <c r="EY47" s="59">
        <f t="shared" si="189"/>
        <v>390890</v>
      </c>
      <c r="EZ47" s="59">
        <f t="shared" si="189"/>
        <v>385935</v>
      </c>
      <c r="FA47" s="59">
        <f t="shared" si="189"/>
        <v>409754</v>
      </c>
      <c r="FB47" s="59">
        <f t="shared" si="131"/>
        <v>4483350</v>
      </c>
      <c r="FC47" s="59">
        <f>SUM(FC48:FC49)</f>
        <v>392547</v>
      </c>
      <c r="FD47" s="59">
        <f>SUM(FD48:FD49)</f>
        <v>327361</v>
      </c>
      <c r="FE47" s="59">
        <f t="shared" ref="FE47:FN47" si="190">SUM(FE48:FE49)</f>
        <v>396048</v>
      </c>
      <c r="FF47" s="59">
        <f t="shared" si="190"/>
        <v>396473</v>
      </c>
      <c r="FG47" s="59">
        <f t="shared" si="190"/>
        <v>412201</v>
      </c>
      <c r="FH47" s="59">
        <f t="shared" si="190"/>
        <v>389042</v>
      </c>
      <c r="FI47" s="59">
        <f t="shared" si="190"/>
        <v>432124</v>
      </c>
      <c r="FJ47" s="59">
        <f t="shared" si="190"/>
        <v>507837</v>
      </c>
      <c r="FK47" s="59">
        <f t="shared" si="190"/>
        <v>415901</v>
      </c>
      <c r="FL47" s="59">
        <v>423929</v>
      </c>
      <c r="FM47" s="59">
        <f t="shared" si="190"/>
        <v>413267</v>
      </c>
      <c r="FN47" s="59">
        <f t="shared" si="190"/>
        <v>425752</v>
      </c>
      <c r="FO47" s="59">
        <f t="shared" si="143"/>
        <v>4932482</v>
      </c>
      <c r="FP47" s="59">
        <f t="shared" ref="FP47:GA47" si="191">SUM(FP48:FP49)</f>
        <v>393421</v>
      </c>
      <c r="FQ47" s="59">
        <f t="shared" si="191"/>
        <v>381924</v>
      </c>
      <c r="FR47" s="59">
        <f t="shared" si="191"/>
        <v>272351</v>
      </c>
      <c r="FS47" s="59">
        <f t="shared" si="191"/>
        <v>90571</v>
      </c>
      <c r="FT47" s="59">
        <f t="shared" si="191"/>
        <v>147418</v>
      </c>
      <c r="FU47" s="59">
        <f t="shared" si="191"/>
        <v>236255</v>
      </c>
      <c r="FV47" s="59">
        <f t="shared" si="191"/>
        <v>338071</v>
      </c>
      <c r="FW47" s="59">
        <f t="shared" si="191"/>
        <v>343181</v>
      </c>
      <c r="FX47" s="59">
        <f t="shared" si="191"/>
        <v>372976</v>
      </c>
      <c r="FY47" s="59">
        <f t="shared" si="191"/>
        <v>414971</v>
      </c>
      <c r="FZ47" s="59">
        <f t="shared" si="191"/>
        <v>409082</v>
      </c>
      <c r="GA47" s="59">
        <f t="shared" si="191"/>
        <v>395603</v>
      </c>
      <c r="GB47" s="59">
        <f t="shared" si="166"/>
        <v>3795824</v>
      </c>
      <c r="GC47" s="59">
        <f>SUM(GC48:GC49)</f>
        <v>413667</v>
      </c>
      <c r="GD47" s="137">
        <v>321608</v>
      </c>
      <c r="GE47" s="59">
        <v>371805</v>
      </c>
      <c r="GF47" s="59">
        <v>383290</v>
      </c>
      <c r="GG47" s="59">
        <v>427053</v>
      </c>
      <c r="GH47" s="59">
        <v>426117</v>
      </c>
      <c r="GI47" s="59">
        <v>450557</v>
      </c>
      <c r="GJ47" s="59">
        <v>464454</v>
      </c>
      <c r="GK47" s="59">
        <v>451500</v>
      </c>
      <c r="GL47" s="59">
        <v>463765</v>
      </c>
      <c r="GM47" s="59">
        <v>442224</v>
      </c>
      <c r="GN47" s="59">
        <v>468857</v>
      </c>
      <c r="GO47" s="59">
        <f>+SUM(GC47:GN47)</f>
        <v>5084897</v>
      </c>
      <c r="GP47" s="59">
        <v>431084</v>
      </c>
      <c r="GQ47" s="137">
        <v>403839</v>
      </c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>
        <f>+SUM(GP47:HA47)</f>
        <v>834923</v>
      </c>
    </row>
    <row r="48" spans="2:210" x14ac:dyDescent="0.2">
      <c r="B48" s="15" t="s">
        <v>2</v>
      </c>
      <c r="C48" s="79">
        <f>C33+C36+C39+C42+C45</f>
        <v>0</v>
      </c>
      <c r="D48" s="79">
        <f t="shared" ref="D48:N49" si="192">D33+D36+D39+D42+D45</f>
        <v>0</v>
      </c>
      <c r="E48" s="79">
        <f t="shared" si="192"/>
        <v>0</v>
      </c>
      <c r="F48" s="79">
        <f t="shared" si="192"/>
        <v>0</v>
      </c>
      <c r="G48" s="79">
        <f t="shared" si="192"/>
        <v>0</v>
      </c>
      <c r="H48" s="79">
        <f t="shared" si="192"/>
        <v>0</v>
      </c>
      <c r="I48" s="79">
        <f t="shared" si="192"/>
        <v>0</v>
      </c>
      <c r="J48" s="79">
        <f t="shared" si="192"/>
        <v>0</v>
      </c>
      <c r="K48" s="79">
        <f t="shared" si="192"/>
        <v>0</v>
      </c>
      <c r="L48" s="79">
        <f t="shared" si="192"/>
        <v>0</v>
      </c>
      <c r="M48" s="79">
        <f t="shared" si="192"/>
        <v>0</v>
      </c>
      <c r="N48" s="79">
        <f t="shared" si="192"/>
        <v>32693</v>
      </c>
      <c r="O48" s="79">
        <f>O33+O36+O39+O42+O45</f>
        <v>32693</v>
      </c>
      <c r="P48" s="79">
        <f>P33+P36+P39+P42+P45</f>
        <v>37219</v>
      </c>
      <c r="Q48" s="79">
        <f t="shared" ref="Q48:AA49" si="193">Q33+Q36+Q39+Q42+Q45</f>
        <v>34509</v>
      </c>
      <c r="R48" s="79">
        <f t="shared" si="193"/>
        <v>37328</v>
      </c>
      <c r="S48" s="79">
        <f t="shared" si="193"/>
        <v>35129</v>
      </c>
      <c r="T48" s="79">
        <f t="shared" si="193"/>
        <v>38355</v>
      </c>
      <c r="U48" s="79">
        <f t="shared" si="193"/>
        <v>37564</v>
      </c>
      <c r="V48" s="79">
        <f t="shared" si="193"/>
        <v>44297</v>
      </c>
      <c r="W48" s="79">
        <f t="shared" si="193"/>
        <v>45426</v>
      </c>
      <c r="X48" s="79">
        <f t="shared" si="193"/>
        <v>42631</v>
      </c>
      <c r="Y48" s="79">
        <f t="shared" si="193"/>
        <v>41899</v>
      </c>
      <c r="Z48" s="79">
        <f t="shared" si="193"/>
        <v>40659</v>
      </c>
      <c r="AA48" s="79">
        <f t="shared" si="193"/>
        <v>43359</v>
      </c>
      <c r="AB48" s="79">
        <f>AB33+AB36+AB39+AB42+AB45</f>
        <v>478375</v>
      </c>
      <c r="AC48" s="79">
        <f>AC33+AC36+AC39+AC42+AC45</f>
        <v>42825</v>
      </c>
      <c r="AD48" s="79">
        <f t="shared" ref="AD48:AN49" si="194">AD33+AD36+AD39+AD42+AD45</f>
        <v>39484</v>
      </c>
      <c r="AE48" s="79">
        <f t="shared" si="194"/>
        <v>40276</v>
      </c>
      <c r="AF48" s="79">
        <f t="shared" si="194"/>
        <v>40915</v>
      </c>
      <c r="AG48" s="79">
        <f t="shared" si="194"/>
        <v>42877</v>
      </c>
      <c r="AH48" s="79">
        <f t="shared" si="194"/>
        <v>41627</v>
      </c>
      <c r="AI48" s="79">
        <f t="shared" si="194"/>
        <v>49196</v>
      </c>
      <c r="AJ48" s="79">
        <f t="shared" si="194"/>
        <v>50190</v>
      </c>
      <c r="AK48" s="79">
        <f t="shared" si="194"/>
        <v>47123</v>
      </c>
      <c r="AL48" s="79">
        <f t="shared" si="194"/>
        <v>46770</v>
      </c>
      <c r="AM48" s="79">
        <f t="shared" si="194"/>
        <v>44404</v>
      </c>
      <c r="AN48" s="79">
        <f t="shared" si="194"/>
        <v>51182</v>
      </c>
      <c r="AO48" s="79">
        <f>AO33+AO36+AO39+AO42+AO45</f>
        <v>536869</v>
      </c>
      <c r="AP48" s="79">
        <f>AP33+AP36+AP39+AP42+AP45</f>
        <v>49721</v>
      </c>
      <c r="AQ48" s="79">
        <f t="shared" ref="AQ48:BA49" si="195">AQ33+AQ36+AQ39+AQ42+AQ45</f>
        <v>41858</v>
      </c>
      <c r="AR48" s="79">
        <f t="shared" si="195"/>
        <v>46806</v>
      </c>
      <c r="AS48" s="79">
        <f t="shared" si="195"/>
        <v>47330</v>
      </c>
      <c r="AT48" s="79">
        <f t="shared" si="195"/>
        <v>50995</v>
      </c>
      <c r="AU48" s="79">
        <f t="shared" si="195"/>
        <v>49209</v>
      </c>
      <c r="AV48" s="79">
        <f t="shared" si="195"/>
        <v>55962</v>
      </c>
      <c r="AW48" s="79">
        <f t="shared" si="195"/>
        <v>56762</v>
      </c>
      <c r="AX48" s="79">
        <f t="shared" si="195"/>
        <v>51394</v>
      </c>
      <c r="AY48" s="79">
        <f t="shared" si="195"/>
        <v>52303</v>
      </c>
      <c r="AZ48" s="79">
        <f t="shared" si="195"/>
        <v>49493</v>
      </c>
      <c r="BA48" s="79">
        <f t="shared" si="195"/>
        <v>55151</v>
      </c>
      <c r="BB48" s="79">
        <f>BB33+BB36+BB39+BB42+BB45</f>
        <v>606984</v>
      </c>
      <c r="BC48" s="79">
        <f>BC33+BC36+BC39+BC42+BC45</f>
        <v>55611</v>
      </c>
      <c r="BD48" s="79">
        <f t="shared" ref="BD48:BN49" si="196">BD33+BD36+BD39+BD42+BD45</f>
        <v>48319</v>
      </c>
      <c r="BE48" s="79">
        <f t="shared" si="196"/>
        <v>51089</v>
      </c>
      <c r="BF48" s="79">
        <f t="shared" si="196"/>
        <v>55096</v>
      </c>
      <c r="BG48" s="79">
        <f t="shared" si="196"/>
        <v>53264</v>
      </c>
      <c r="BH48" s="79">
        <f t="shared" si="196"/>
        <v>54412</v>
      </c>
      <c r="BI48" s="79">
        <f t="shared" si="196"/>
        <v>61470</v>
      </c>
      <c r="BJ48" s="79">
        <f t="shared" si="196"/>
        <v>61779</v>
      </c>
      <c r="BK48" s="79">
        <f t="shared" si="196"/>
        <v>55110</v>
      </c>
      <c r="BL48" s="79">
        <f t="shared" si="196"/>
        <v>53546</v>
      </c>
      <c r="BM48" s="79">
        <f t="shared" si="196"/>
        <v>51296</v>
      </c>
      <c r="BN48" s="79">
        <f t="shared" si="196"/>
        <v>56709</v>
      </c>
      <c r="BO48" s="79">
        <f>BO33+BO36+BO39+BO42+BO45</f>
        <v>657701</v>
      </c>
      <c r="BP48" s="79">
        <f>BP33+BP36+BP39+BP42+BP45</f>
        <v>59255</v>
      </c>
      <c r="BQ48" s="79">
        <f t="shared" ref="BQ48:CA49" si="197">BQ33+BQ36+BQ39+BQ42+BQ45</f>
        <v>55492</v>
      </c>
      <c r="BR48" s="79">
        <f t="shared" si="197"/>
        <v>51004</v>
      </c>
      <c r="BS48" s="79">
        <f t="shared" si="197"/>
        <v>53614</v>
      </c>
      <c r="BT48" s="79">
        <f t="shared" si="197"/>
        <v>54834</v>
      </c>
      <c r="BU48" s="79">
        <f t="shared" si="197"/>
        <v>53946</v>
      </c>
      <c r="BV48" s="79">
        <f t="shared" si="197"/>
        <v>62482</v>
      </c>
      <c r="BW48" s="79">
        <f t="shared" si="197"/>
        <v>65771</v>
      </c>
      <c r="BX48" s="79">
        <f t="shared" si="197"/>
        <v>61259</v>
      </c>
      <c r="BY48" s="79">
        <f t="shared" si="197"/>
        <v>60378</v>
      </c>
      <c r="BZ48" s="79">
        <f t="shared" si="197"/>
        <v>58892</v>
      </c>
      <c r="CA48" s="79">
        <f t="shared" si="197"/>
        <v>64024</v>
      </c>
      <c r="CB48" s="79">
        <f>CB33+CB36+CB39+CB42+CB45</f>
        <v>700951</v>
      </c>
      <c r="CC48" s="79">
        <f>CC33+CC36+CC39+CC42+CC45</f>
        <v>65955</v>
      </c>
      <c r="CD48" s="79">
        <f t="shared" ref="CD48:CN49" si="198">CD33+CD36+CD39+CD42+CD45</f>
        <v>57758</v>
      </c>
      <c r="CE48" s="79">
        <f t="shared" si="198"/>
        <v>63103</v>
      </c>
      <c r="CF48" s="79">
        <f t="shared" si="198"/>
        <v>60085</v>
      </c>
      <c r="CG48" s="79">
        <f t="shared" si="198"/>
        <v>64759</v>
      </c>
      <c r="CH48" s="79">
        <f t="shared" si="198"/>
        <v>63179</v>
      </c>
      <c r="CI48" s="79">
        <f t="shared" si="198"/>
        <v>72802</v>
      </c>
      <c r="CJ48" s="79">
        <f t="shared" si="198"/>
        <v>75073</v>
      </c>
      <c r="CK48" s="79">
        <f t="shared" si="198"/>
        <v>69209</v>
      </c>
      <c r="CL48" s="79">
        <f t="shared" si="198"/>
        <v>67746</v>
      </c>
      <c r="CM48" s="79">
        <f t="shared" si="198"/>
        <v>69012</v>
      </c>
      <c r="CN48" s="79">
        <f t="shared" si="198"/>
        <v>75073</v>
      </c>
      <c r="CO48" s="79">
        <f>CO33+CO36+CO39+CO42+CO45</f>
        <v>803754</v>
      </c>
      <c r="CP48" s="79">
        <f>CP33+CP36+CP39+CP42+CP45</f>
        <v>74768</v>
      </c>
      <c r="CQ48" s="79">
        <f t="shared" ref="CQ48:DA49" si="199">CQ33+CQ36+CQ39+CQ42+CQ45</f>
        <v>68886</v>
      </c>
      <c r="CR48" s="79">
        <f t="shared" si="199"/>
        <v>75348</v>
      </c>
      <c r="CS48" s="79">
        <f t="shared" si="199"/>
        <v>72157</v>
      </c>
      <c r="CT48" s="79">
        <f t="shared" si="199"/>
        <v>73171</v>
      </c>
      <c r="CU48" s="79">
        <f t="shared" si="199"/>
        <v>69362</v>
      </c>
      <c r="CV48" s="79">
        <f t="shared" si="199"/>
        <v>79915</v>
      </c>
      <c r="CW48" s="79">
        <f t="shared" si="199"/>
        <v>78839</v>
      </c>
      <c r="CX48" s="79">
        <f t="shared" si="199"/>
        <v>69474</v>
      </c>
      <c r="CY48" s="79">
        <f t="shared" si="199"/>
        <v>68937</v>
      </c>
      <c r="CZ48" s="79">
        <f t="shared" si="199"/>
        <v>67052</v>
      </c>
      <c r="DA48" s="79">
        <f t="shared" si="199"/>
        <v>79792</v>
      </c>
      <c r="DB48" s="79">
        <f>DB33+DB36+DB39+DB42+DB45</f>
        <v>877701</v>
      </c>
      <c r="DC48" s="79">
        <f>DC33+DC36+DC39+DC42+DC45</f>
        <v>84517</v>
      </c>
      <c r="DD48" s="79">
        <f t="shared" ref="DD48:DH49" si="200">DD33+DD36+DD39+DD42+DD45</f>
        <v>78045</v>
      </c>
      <c r="DE48" s="79">
        <f t="shared" si="200"/>
        <v>77847</v>
      </c>
      <c r="DF48" s="79">
        <f t="shared" si="200"/>
        <v>78938</v>
      </c>
      <c r="DG48" s="79">
        <f t="shared" si="200"/>
        <v>76567</v>
      </c>
      <c r="DH48" s="79">
        <f t="shared" si="200"/>
        <v>78609</v>
      </c>
      <c r="DI48" s="79">
        <f t="shared" ref="DI48:EA48" si="201">DI33+DI36+DI39+DI42+DI45</f>
        <v>88205</v>
      </c>
      <c r="DJ48" s="79">
        <f t="shared" si="201"/>
        <v>92046</v>
      </c>
      <c r="DK48" s="79">
        <f t="shared" si="201"/>
        <v>84561</v>
      </c>
      <c r="DL48" s="79">
        <f t="shared" si="201"/>
        <v>81706</v>
      </c>
      <c r="DM48" s="79">
        <f t="shared" si="201"/>
        <v>79116</v>
      </c>
      <c r="DN48" s="79">
        <f t="shared" si="201"/>
        <v>87365</v>
      </c>
      <c r="DO48" s="79">
        <f>DO33+DO36+DO39+DO42+DO45</f>
        <v>987522</v>
      </c>
      <c r="DP48" s="79">
        <f t="shared" si="201"/>
        <v>89791</v>
      </c>
      <c r="DQ48" s="79">
        <f t="shared" si="201"/>
        <v>84408</v>
      </c>
      <c r="DR48" s="79">
        <f t="shared" si="201"/>
        <v>85079</v>
      </c>
      <c r="DS48" s="79">
        <f t="shared" si="201"/>
        <v>78095</v>
      </c>
      <c r="DT48" s="79">
        <f t="shared" si="201"/>
        <v>76418</v>
      </c>
      <c r="DU48" s="79">
        <f t="shared" si="201"/>
        <v>76686</v>
      </c>
      <c r="DV48" s="79">
        <f t="shared" si="201"/>
        <v>91776</v>
      </c>
      <c r="DW48" s="79">
        <f t="shared" si="201"/>
        <v>91518</v>
      </c>
      <c r="DX48" s="79">
        <f t="shared" si="201"/>
        <v>83983</v>
      </c>
      <c r="DY48" s="79">
        <f t="shared" si="201"/>
        <v>84164</v>
      </c>
      <c r="DZ48" s="79">
        <v>80780</v>
      </c>
      <c r="EA48" s="79">
        <f t="shared" si="201"/>
        <v>90556</v>
      </c>
      <c r="EB48" s="79">
        <f>EB33+EB36+EB39+EB42+EB45</f>
        <v>1013254</v>
      </c>
      <c r="EC48" s="79">
        <f>EC33+EC36+EC39+EC42+EC45</f>
        <v>93060</v>
      </c>
      <c r="ED48" s="79">
        <v>83203</v>
      </c>
      <c r="EE48" s="79">
        <f t="shared" ref="EE48:EN48" si="202">EE33+EE36+EE39+EE42+EE45</f>
        <v>83946</v>
      </c>
      <c r="EF48" s="79">
        <f t="shared" si="202"/>
        <v>85672</v>
      </c>
      <c r="EG48" s="79">
        <f t="shared" si="202"/>
        <v>85480</v>
      </c>
      <c r="EH48" s="79">
        <f t="shared" si="202"/>
        <v>83575</v>
      </c>
      <c r="EI48" s="79">
        <f t="shared" si="202"/>
        <v>98427</v>
      </c>
      <c r="EJ48" s="79">
        <f t="shared" si="202"/>
        <v>95086</v>
      </c>
      <c r="EK48" s="79">
        <f t="shared" si="202"/>
        <v>88181</v>
      </c>
      <c r="EL48" s="79">
        <f t="shared" si="202"/>
        <v>84231</v>
      </c>
      <c r="EM48" s="79">
        <f t="shared" si="202"/>
        <v>82398</v>
      </c>
      <c r="EN48" s="79">
        <f t="shared" si="202"/>
        <v>96666</v>
      </c>
      <c r="EO48" s="79">
        <f t="shared" si="130"/>
        <v>1059925</v>
      </c>
      <c r="EP48" s="79">
        <f t="shared" ref="EP48:EU48" si="203">EP33+EP36+EP39+EP42+EP45</f>
        <v>104171</v>
      </c>
      <c r="EQ48" s="79">
        <f t="shared" si="203"/>
        <v>90821</v>
      </c>
      <c r="ER48" s="79">
        <f t="shared" si="203"/>
        <v>91901</v>
      </c>
      <c r="ES48" s="79">
        <f t="shared" si="203"/>
        <v>85309</v>
      </c>
      <c r="ET48" s="79">
        <f t="shared" si="203"/>
        <v>85946</v>
      </c>
      <c r="EU48" s="79">
        <f t="shared" si="203"/>
        <v>78047</v>
      </c>
      <c r="EV48" s="79">
        <f t="shared" ref="EV48:FA48" si="204">EV33+EV36+EV39+EV42+EV45</f>
        <v>93521</v>
      </c>
      <c r="EW48" s="79">
        <f t="shared" si="204"/>
        <v>98357</v>
      </c>
      <c r="EX48" s="79">
        <f t="shared" si="204"/>
        <v>91843</v>
      </c>
      <c r="EY48" s="79">
        <f t="shared" si="204"/>
        <v>98833</v>
      </c>
      <c r="EZ48" s="79">
        <f t="shared" si="204"/>
        <v>95296</v>
      </c>
      <c r="FA48" s="79">
        <f t="shared" si="204"/>
        <v>111380</v>
      </c>
      <c r="FB48" s="79">
        <f t="shared" si="131"/>
        <v>1125425</v>
      </c>
      <c r="FC48" s="79">
        <f t="shared" ref="FC48:FH48" si="205">FC33+FC36+FC39+FC42+FC45</f>
        <v>116585</v>
      </c>
      <c r="FD48" s="79">
        <f t="shared" si="205"/>
        <v>87104</v>
      </c>
      <c r="FE48" s="79">
        <f t="shared" si="205"/>
        <v>101819</v>
      </c>
      <c r="FF48" s="79">
        <f t="shared" si="205"/>
        <v>96637</v>
      </c>
      <c r="FG48" s="79">
        <f t="shared" si="205"/>
        <v>101104</v>
      </c>
      <c r="FH48" s="79">
        <f t="shared" si="205"/>
        <v>96620</v>
      </c>
      <c r="FI48" s="79">
        <f t="shared" ref="FI48:FN48" si="206">FI33+FI36+FI39+FI42+FI45</f>
        <v>112193</v>
      </c>
      <c r="FJ48" s="79">
        <f t="shared" si="206"/>
        <v>119934</v>
      </c>
      <c r="FK48" s="79">
        <f t="shared" si="206"/>
        <v>105028</v>
      </c>
      <c r="FL48" s="79">
        <v>101020</v>
      </c>
      <c r="FM48" s="79">
        <f t="shared" si="206"/>
        <v>100753</v>
      </c>
      <c r="FN48" s="79">
        <f t="shared" si="206"/>
        <v>113791</v>
      </c>
      <c r="FO48" s="79">
        <f t="shared" si="143"/>
        <v>1252588</v>
      </c>
      <c r="FP48" s="79">
        <f t="shared" ref="FP48:GA48" si="207">FP33+FP36+FP39+FP42+FP45</f>
        <v>117580</v>
      </c>
      <c r="FQ48" s="79">
        <f t="shared" si="207"/>
        <v>111930</v>
      </c>
      <c r="FR48" s="79">
        <f t="shared" si="207"/>
        <v>69651</v>
      </c>
      <c r="FS48" s="79">
        <f t="shared" si="207"/>
        <v>17782</v>
      </c>
      <c r="FT48" s="79">
        <f t="shared" si="207"/>
        <v>33241</v>
      </c>
      <c r="FU48" s="79">
        <f t="shared" si="207"/>
        <v>53468</v>
      </c>
      <c r="FV48" s="79">
        <f t="shared" si="207"/>
        <v>87476</v>
      </c>
      <c r="FW48" s="79">
        <f t="shared" si="207"/>
        <v>75799</v>
      </c>
      <c r="FX48" s="79">
        <f t="shared" si="207"/>
        <v>93279</v>
      </c>
      <c r="FY48" s="79">
        <f t="shared" si="207"/>
        <v>107236</v>
      </c>
      <c r="FZ48" s="79">
        <f t="shared" si="207"/>
        <v>107837</v>
      </c>
      <c r="GA48" s="79">
        <f t="shared" si="207"/>
        <v>115629</v>
      </c>
      <c r="GB48" s="79">
        <f t="shared" si="166"/>
        <v>990908</v>
      </c>
      <c r="GC48" s="79">
        <f>GC33+GC36+GC39+GC42+GC45</f>
        <v>118601</v>
      </c>
      <c r="GD48" s="138">
        <v>69466</v>
      </c>
      <c r="GE48" s="79">
        <v>106475</v>
      </c>
      <c r="GF48" s="79">
        <v>102651</v>
      </c>
      <c r="GG48" s="79">
        <v>115932</v>
      </c>
      <c r="GH48" s="79">
        <v>115069</v>
      </c>
      <c r="GI48" s="79">
        <v>129999</v>
      </c>
      <c r="GJ48" s="79">
        <v>141498</v>
      </c>
      <c r="GK48" s="79">
        <v>130374</v>
      </c>
      <c r="GL48" s="79">
        <v>138665</v>
      </c>
      <c r="GM48" s="79">
        <v>126871</v>
      </c>
      <c r="GN48" s="79">
        <v>140728</v>
      </c>
      <c r="GO48" s="79">
        <f>+SUM(GC48:GN48)</f>
        <v>1436329</v>
      </c>
      <c r="GP48" s="79">
        <v>136263</v>
      </c>
      <c r="GQ48" s="138">
        <v>124989</v>
      </c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>
        <f>+SUM(GP48:HA48)</f>
        <v>261252</v>
      </c>
    </row>
    <row r="49" spans="2:210" x14ac:dyDescent="0.2">
      <c r="B49" s="15" t="s">
        <v>3</v>
      </c>
      <c r="C49" s="79">
        <f>C34+C37+C40+C43+C46</f>
        <v>0</v>
      </c>
      <c r="D49" s="79">
        <f t="shared" si="192"/>
        <v>0</v>
      </c>
      <c r="E49" s="79">
        <f t="shared" si="192"/>
        <v>0</v>
      </c>
      <c r="F49" s="79">
        <f t="shared" si="192"/>
        <v>0</v>
      </c>
      <c r="G49" s="79">
        <f t="shared" si="192"/>
        <v>0</v>
      </c>
      <c r="H49" s="79">
        <f t="shared" si="192"/>
        <v>0</v>
      </c>
      <c r="I49" s="79">
        <f t="shared" si="192"/>
        <v>0</v>
      </c>
      <c r="J49" s="79">
        <f t="shared" si="192"/>
        <v>0</v>
      </c>
      <c r="K49" s="79">
        <f t="shared" si="192"/>
        <v>0</v>
      </c>
      <c r="L49" s="79">
        <f t="shared" si="192"/>
        <v>0</v>
      </c>
      <c r="M49" s="79">
        <f t="shared" si="192"/>
        <v>0</v>
      </c>
      <c r="N49" s="79">
        <f>N34+N37+N40+N43+N46</f>
        <v>84764</v>
      </c>
      <c r="O49" s="79">
        <f>O34+O37+O40+O43+O46</f>
        <v>84764</v>
      </c>
      <c r="P49" s="79">
        <f>P34+P37+P40+P43+P46</f>
        <v>98616</v>
      </c>
      <c r="Q49" s="79">
        <f t="shared" si="193"/>
        <v>92015</v>
      </c>
      <c r="R49" s="79">
        <f t="shared" si="193"/>
        <v>99779</v>
      </c>
      <c r="S49" s="79">
        <f t="shared" si="193"/>
        <v>99084</v>
      </c>
      <c r="T49" s="79">
        <f t="shared" si="193"/>
        <v>102986</v>
      </c>
      <c r="U49" s="79">
        <f t="shared" si="193"/>
        <v>107415</v>
      </c>
      <c r="V49" s="79">
        <f t="shared" si="193"/>
        <v>113174</v>
      </c>
      <c r="W49" s="79">
        <f t="shared" si="193"/>
        <v>124239</v>
      </c>
      <c r="X49" s="79">
        <f t="shared" si="193"/>
        <v>122245</v>
      </c>
      <c r="Y49" s="79">
        <f t="shared" si="193"/>
        <v>125493</v>
      </c>
      <c r="Z49" s="79">
        <f t="shared" si="193"/>
        <v>121573</v>
      </c>
      <c r="AA49" s="79">
        <f>AA34+AA37+AA40+AA43+AA46</f>
        <v>122406</v>
      </c>
      <c r="AB49" s="79">
        <f>AB34+AB37+AB40+AB43+AB46</f>
        <v>1329025</v>
      </c>
      <c r="AC49" s="79">
        <f>AC34+AC37+AC40+AC43+AC46</f>
        <v>113938</v>
      </c>
      <c r="AD49" s="79">
        <f t="shared" si="194"/>
        <v>104224</v>
      </c>
      <c r="AE49" s="79">
        <f t="shared" si="194"/>
        <v>115820</v>
      </c>
      <c r="AF49" s="79">
        <f t="shared" si="194"/>
        <v>110035</v>
      </c>
      <c r="AG49" s="79">
        <f t="shared" si="194"/>
        <v>117268</v>
      </c>
      <c r="AH49" s="79">
        <f t="shared" si="194"/>
        <v>126433</v>
      </c>
      <c r="AI49" s="79">
        <f t="shared" si="194"/>
        <v>131724</v>
      </c>
      <c r="AJ49" s="79">
        <f t="shared" si="194"/>
        <v>144060</v>
      </c>
      <c r="AK49" s="79">
        <f t="shared" si="194"/>
        <v>133920</v>
      </c>
      <c r="AL49" s="79">
        <f t="shared" si="194"/>
        <v>140270</v>
      </c>
      <c r="AM49" s="79">
        <f t="shared" si="194"/>
        <v>131776</v>
      </c>
      <c r="AN49" s="79">
        <f>AN34+AN37+AN40+AN43+AN46</f>
        <v>141599</v>
      </c>
      <c r="AO49" s="79">
        <f>AO34+AO37+AO40+AO43+AO46</f>
        <v>1511067</v>
      </c>
      <c r="AP49" s="79">
        <f>AP34+AP37+AP40+AP43+AP46</f>
        <v>117209</v>
      </c>
      <c r="AQ49" s="79">
        <f t="shared" si="195"/>
        <v>98027</v>
      </c>
      <c r="AR49" s="79">
        <f t="shared" si="195"/>
        <v>134609</v>
      </c>
      <c r="AS49" s="79">
        <f t="shared" si="195"/>
        <v>132101</v>
      </c>
      <c r="AT49" s="79">
        <f t="shared" si="195"/>
        <v>149503</v>
      </c>
      <c r="AU49" s="79">
        <f t="shared" si="195"/>
        <v>151078</v>
      </c>
      <c r="AV49" s="79">
        <f t="shared" si="195"/>
        <v>155830</v>
      </c>
      <c r="AW49" s="79">
        <f t="shared" si="195"/>
        <v>152843</v>
      </c>
      <c r="AX49" s="79">
        <f t="shared" si="195"/>
        <v>161637</v>
      </c>
      <c r="AY49" s="79">
        <f t="shared" si="195"/>
        <v>168894</v>
      </c>
      <c r="AZ49" s="79">
        <f t="shared" si="195"/>
        <v>166992</v>
      </c>
      <c r="BA49" s="79">
        <f>BA34+BA37+BA40+BA43+BA46</f>
        <v>162690</v>
      </c>
      <c r="BB49" s="79">
        <f>BB34+BB37+BB40+BB43+BB46</f>
        <v>1751413</v>
      </c>
      <c r="BC49" s="79">
        <f>BC34+BC37+BC40+BC43+BC46</f>
        <v>147108</v>
      </c>
      <c r="BD49" s="79">
        <f t="shared" si="196"/>
        <v>131771</v>
      </c>
      <c r="BE49" s="79">
        <f t="shared" si="196"/>
        <v>151941</v>
      </c>
      <c r="BF49" s="79">
        <f t="shared" si="196"/>
        <v>151361</v>
      </c>
      <c r="BG49" s="79">
        <f t="shared" si="196"/>
        <v>160979</v>
      </c>
      <c r="BH49" s="79">
        <f t="shared" si="196"/>
        <v>164774</v>
      </c>
      <c r="BI49" s="79">
        <f t="shared" si="196"/>
        <v>170394</v>
      </c>
      <c r="BJ49" s="79">
        <f t="shared" si="196"/>
        <v>171262</v>
      </c>
      <c r="BK49" s="79">
        <f t="shared" si="196"/>
        <v>168951</v>
      </c>
      <c r="BL49" s="79">
        <f t="shared" si="196"/>
        <v>181550</v>
      </c>
      <c r="BM49" s="79">
        <f t="shared" si="196"/>
        <v>181392</v>
      </c>
      <c r="BN49" s="79">
        <f>BN34+BN37+BN40+BN43+BN46</f>
        <v>195633</v>
      </c>
      <c r="BO49" s="79">
        <f>BO34+BO37+BO40+BO43+BO46</f>
        <v>1977116</v>
      </c>
      <c r="BP49" s="79">
        <f>BP34+BP37+BP40+BP43+BP46</f>
        <v>182760</v>
      </c>
      <c r="BQ49" s="79">
        <f t="shared" si="197"/>
        <v>162473</v>
      </c>
      <c r="BR49" s="79">
        <f t="shared" si="197"/>
        <v>157797</v>
      </c>
      <c r="BS49" s="79">
        <f t="shared" si="197"/>
        <v>161779</v>
      </c>
      <c r="BT49" s="79">
        <f t="shared" si="197"/>
        <v>167261</v>
      </c>
      <c r="BU49" s="79">
        <f t="shared" si="197"/>
        <v>171765</v>
      </c>
      <c r="BV49" s="79">
        <f t="shared" si="197"/>
        <v>186378</v>
      </c>
      <c r="BW49" s="79">
        <f t="shared" si="197"/>
        <v>201492</v>
      </c>
      <c r="BX49" s="79">
        <f t="shared" si="197"/>
        <v>199805</v>
      </c>
      <c r="BY49" s="79">
        <f t="shared" si="197"/>
        <v>205469</v>
      </c>
      <c r="BZ49" s="79">
        <f t="shared" si="197"/>
        <v>207411</v>
      </c>
      <c r="CA49" s="79">
        <f>CA34+CA37+CA40+CA43+CA46</f>
        <v>206928</v>
      </c>
      <c r="CB49" s="79">
        <f>CB34+CB37+CB40+CB43+CB46</f>
        <v>2211318</v>
      </c>
      <c r="CC49" s="79">
        <f>CC34+CC37+CC40+CC43+CC46</f>
        <v>192227</v>
      </c>
      <c r="CD49" s="79">
        <f t="shared" si="198"/>
        <v>171693</v>
      </c>
      <c r="CE49" s="79">
        <f t="shared" si="198"/>
        <v>200679</v>
      </c>
      <c r="CF49" s="79">
        <f t="shared" si="198"/>
        <v>197524</v>
      </c>
      <c r="CG49" s="79">
        <f t="shared" si="198"/>
        <v>206446</v>
      </c>
      <c r="CH49" s="79">
        <f t="shared" si="198"/>
        <v>202382</v>
      </c>
      <c r="CI49" s="79">
        <f t="shared" si="198"/>
        <v>215424</v>
      </c>
      <c r="CJ49" s="79">
        <f t="shared" si="198"/>
        <v>224370</v>
      </c>
      <c r="CK49" s="79">
        <f t="shared" si="198"/>
        <v>217866</v>
      </c>
      <c r="CL49" s="79">
        <f t="shared" si="198"/>
        <v>227360</v>
      </c>
      <c r="CM49" s="79">
        <f t="shared" si="198"/>
        <v>233990</v>
      </c>
      <c r="CN49" s="79">
        <f>CN34+CN37+CN40+CN43+CN46</f>
        <v>232145</v>
      </c>
      <c r="CO49" s="79">
        <f>CO34+CO37+CO40+CO43+CO46</f>
        <v>2522106</v>
      </c>
      <c r="CP49" s="79">
        <f>CP34+CP37+CP40+CP43+CP46</f>
        <v>212031</v>
      </c>
      <c r="CQ49" s="79">
        <f t="shared" si="199"/>
        <v>206846</v>
      </c>
      <c r="CR49" s="79">
        <f t="shared" si="199"/>
        <v>211982</v>
      </c>
      <c r="CS49" s="79">
        <f t="shared" si="199"/>
        <v>192282</v>
      </c>
      <c r="CT49" s="79">
        <f t="shared" si="199"/>
        <v>208590</v>
      </c>
      <c r="CU49" s="79">
        <f t="shared" si="199"/>
        <v>205053</v>
      </c>
      <c r="CV49" s="79">
        <f t="shared" si="199"/>
        <v>210634</v>
      </c>
      <c r="CW49" s="79">
        <f t="shared" si="199"/>
        <v>186477</v>
      </c>
      <c r="CX49" s="79">
        <f t="shared" si="199"/>
        <v>177857</v>
      </c>
      <c r="CY49" s="79">
        <f t="shared" si="199"/>
        <v>179381</v>
      </c>
      <c r="CZ49" s="79">
        <f t="shared" si="199"/>
        <v>182633</v>
      </c>
      <c r="DA49" s="79">
        <f>DA34+DA37+DA40+DA43+DA46</f>
        <v>192603</v>
      </c>
      <c r="DB49" s="79">
        <f>DB34+DB37+DB40+DB43+DB46</f>
        <v>2366369</v>
      </c>
      <c r="DC49" s="79">
        <f>DC34+DC37+DC40+DC43+DC46</f>
        <v>196692</v>
      </c>
      <c r="DD49" s="79">
        <f t="shared" si="200"/>
        <v>185926</v>
      </c>
      <c r="DE49" s="79">
        <f t="shared" si="200"/>
        <v>201433</v>
      </c>
      <c r="DF49" s="79">
        <f t="shared" si="200"/>
        <v>201137</v>
      </c>
      <c r="DG49" s="79">
        <f t="shared" si="200"/>
        <v>212026</v>
      </c>
      <c r="DH49" s="79">
        <f t="shared" si="200"/>
        <v>225358</v>
      </c>
      <c r="DI49" s="79">
        <f t="shared" ref="DI49:EA49" si="208">DI34+DI37+DI40+DI43+DI46</f>
        <v>235734</v>
      </c>
      <c r="DJ49" s="79">
        <f t="shared" si="208"/>
        <v>253643</v>
      </c>
      <c r="DK49" s="79">
        <f t="shared" si="208"/>
        <v>236139</v>
      </c>
      <c r="DL49" s="79">
        <f t="shared" si="208"/>
        <v>234988</v>
      </c>
      <c r="DM49" s="79">
        <f t="shared" si="208"/>
        <v>232351</v>
      </c>
      <c r="DN49" s="79">
        <f t="shared" si="208"/>
        <v>229875</v>
      </c>
      <c r="DO49" s="79">
        <f>DO34+DO37+DO40+DO43+DO46</f>
        <v>2645302</v>
      </c>
      <c r="DP49" s="79">
        <f t="shared" si="208"/>
        <v>221978</v>
      </c>
      <c r="DQ49" s="79">
        <f t="shared" si="208"/>
        <v>209439</v>
      </c>
      <c r="DR49" s="79">
        <f t="shared" si="208"/>
        <v>224945</v>
      </c>
      <c r="DS49" s="79">
        <f t="shared" si="208"/>
        <v>216468</v>
      </c>
      <c r="DT49" s="79">
        <f t="shared" si="208"/>
        <v>196378</v>
      </c>
      <c r="DU49" s="79">
        <f t="shared" si="208"/>
        <v>220192</v>
      </c>
      <c r="DV49" s="79">
        <f t="shared" si="208"/>
        <v>229480</v>
      </c>
      <c r="DW49" s="79">
        <f t="shared" si="208"/>
        <v>240189</v>
      </c>
      <c r="DX49" s="79">
        <f t="shared" si="208"/>
        <v>235162</v>
      </c>
      <c r="DY49" s="79">
        <f t="shared" si="208"/>
        <v>246641</v>
      </c>
      <c r="DZ49" s="79">
        <v>225588</v>
      </c>
      <c r="EA49" s="79">
        <f t="shared" si="208"/>
        <v>234118</v>
      </c>
      <c r="EB49" s="79">
        <f>EB34+EB37+EB40+EB43+EB46</f>
        <v>2700578</v>
      </c>
      <c r="EC49" s="79">
        <f>EC34+EC37+EC40+EC43+EC46</f>
        <v>222672</v>
      </c>
      <c r="ED49" s="79">
        <v>211363</v>
      </c>
      <c r="EE49" s="79">
        <f t="shared" ref="EE49:EN49" si="209">EE34+EE37+EE40+EE43+EE46</f>
        <v>230016</v>
      </c>
      <c r="EF49" s="79">
        <f t="shared" si="209"/>
        <v>216449</v>
      </c>
      <c r="EG49" s="79">
        <f t="shared" si="209"/>
        <v>239984</v>
      </c>
      <c r="EH49" s="79">
        <f t="shared" si="209"/>
        <v>236188</v>
      </c>
      <c r="EI49" s="79">
        <f t="shared" si="209"/>
        <v>406524</v>
      </c>
      <c r="EJ49" s="79">
        <f t="shared" si="209"/>
        <v>286508</v>
      </c>
      <c r="EK49" s="79">
        <f t="shared" si="209"/>
        <v>281052</v>
      </c>
      <c r="EL49" s="79">
        <f t="shared" si="209"/>
        <v>286618</v>
      </c>
      <c r="EM49" s="79">
        <f t="shared" si="209"/>
        <v>275327</v>
      </c>
      <c r="EN49" s="79">
        <f t="shared" si="209"/>
        <v>286252</v>
      </c>
      <c r="EO49" s="79">
        <f t="shared" si="130"/>
        <v>3178953</v>
      </c>
      <c r="EP49" s="79">
        <f>EP34+EP37+EP40+EP43+EP46</f>
        <v>265034</v>
      </c>
      <c r="EQ49" s="79">
        <f>EQ34+EQ37+EQ40+EQ43+EQ46</f>
        <v>242745</v>
      </c>
      <c r="ER49" s="79">
        <f t="shared" ref="ER49:FA49" si="210">ER34+ER37+ER40+ER43+ER46</f>
        <v>268701</v>
      </c>
      <c r="ES49" s="79">
        <f t="shared" si="210"/>
        <v>264508</v>
      </c>
      <c r="ET49" s="79">
        <f t="shared" si="210"/>
        <v>278687</v>
      </c>
      <c r="EU49" s="79">
        <f t="shared" si="210"/>
        <v>272897</v>
      </c>
      <c r="EV49" s="79">
        <f t="shared" si="210"/>
        <v>290409</v>
      </c>
      <c r="EW49" s="79">
        <f t="shared" si="210"/>
        <v>305804</v>
      </c>
      <c r="EX49" s="79">
        <f t="shared" si="210"/>
        <v>288070</v>
      </c>
      <c r="EY49" s="79">
        <f t="shared" si="210"/>
        <v>292057</v>
      </c>
      <c r="EZ49" s="79">
        <f t="shared" si="210"/>
        <v>290639</v>
      </c>
      <c r="FA49" s="79">
        <f t="shared" si="210"/>
        <v>298374</v>
      </c>
      <c r="FB49" s="79">
        <f t="shared" si="131"/>
        <v>3357925</v>
      </c>
      <c r="FC49" s="79">
        <f>FC34+FC37+FC40+FC43+FC46</f>
        <v>275962</v>
      </c>
      <c r="FD49" s="79">
        <f>FD34+FD37+FD40+FD43+FD46</f>
        <v>240257</v>
      </c>
      <c r="FE49" s="79">
        <f t="shared" ref="FE49:FN49" si="211">FE34+FE37+FE40+FE43+FE46</f>
        <v>294229</v>
      </c>
      <c r="FF49" s="79">
        <f t="shared" si="211"/>
        <v>299836</v>
      </c>
      <c r="FG49" s="79">
        <f t="shared" si="211"/>
        <v>311097</v>
      </c>
      <c r="FH49" s="79">
        <f t="shared" si="211"/>
        <v>292422</v>
      </c>
      <c r="FI49" s="79">
        <f t="shared" si="211"/>
        <v>319931</v>
      </c>
      <c r="FJ49" s="79">
        <f t="shared" si="211"/>
        <v>387903</v>
      </c>
      <c r="FK49" s="79">
        <f t="shared" si="211"/>
        <v>310873</v>
      </c>
      <c r="FL49" s="79">
        <v>322909</v>
      </c>
      <c r="FM49" s="79">
        <f t="shared" si="211"/>
        <v>312514</v>
      </c>
      <c r="FN49" s="79">
        <f t="shared" si="211"/>
        <v>311961</v>
      </c>
      <c r="FO49" s="79">
        <f t="shared" si="143"/>
        <v>3679894</v>
      </c>
      <c r="FP49" s="79">
        <f t="shared" ref="FP49:GA49" si="212">FP34+FP37+FP40+FP43+FP46</f>
        <v>275841</v>
      </c>
      <c r="FQ49" s="79">
        <f t="shared" si="212"/>
        <v>269994</v>
      </c>
      <c r="FR49" s="79">
        <f t="shared" si="212"/>
        <v>202700</v>
      </c>
      <c r="FS49" s="79">
        <f t="shared" si="212"/>
        <v>72789</v>
      </c>
      <c r="FT49" s="79">
        <f t="shared" si="212"/>
        <v>114177</v>
      </c>
      <c r="FU49" s="79">
        <f t="shared" si="212"/>
        <v>182787</v>
      </c>
      <c r="FV49" s="79">
        <f t="shared" si="212"/>
        <v>250595</v>
      </c>
      <c r="FW49" s="79">
        <f t="shared" si="212"/>
        <v>267382</v>
      </c>
      <c r="FX49" s="79">
        <f t="shared" si="212"/>
        <v>279697</v>
      </c>
      <c r="FY49" s="79">
        <f t="shared" si="212"/>
        <v>307735</v>
      </c>
      <c r="FZ49" s="79">
        <f t="shared" si="212"/>
        <v>301245</v>
      </c>
      <c r="GA49" s="79">
        <f t="shared" si="212"/>
        <v>279974</v>
      </c>
      <c r="GB49" s="79">
        <f t="shared" si="166"/>
        <v>2804916</v>
      </c>
      <c r="GC49" s="79">
        <f>GC34+GC37+GC40+GC43+GC46</f>
        <v>295066</v>
      </c>
      <c r="GD49" s="138">
        <v>252142</v>
      </c>
      <c r="GE49" s="79">
        <v>265330</v>
      </c>
      <c r="GF49" s="79">
        <v>280639</v>
      </c>
      <c r="GG49" s="79">
        <v>311121</v>
      </c>
      <c r="GH49" s="79">
        <v>311048</v>
      </c>
      <c r="GI49" s="79">
        <v>320558</v>
      </c>
      <c r="GJ49" s="79">
        <v>322956</v>
      </c>
      <c r="GK49" s="79">
        <v>321126</v>
      </c>
      <c r="GL49" s="79">
        <v>325100</v>
      </c>
      <c r="GM49" s="79">
        <v>315353</v>
      </c>
      <c r="GN49" s="79">
        <v>328129</v>
      </c>
      <c r="GO49" s="79">
        <f>+SUM(GC49:GN49)</f>
        <v>3648568</v>
      </c>
      <c r="GP49" s="79">
        <v>294821</v>
      </c>
      <c r="GQ49" s="138">
        <v>278850</v>
      </c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>
        <f>+SUM(GP49:HA49)</f>
        <v>573671</v>
      </c>
    </row>
    <row r="50" spans="2:210" x14ac:dyDescent="0.2"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</row>
    <row r="51" spans="2:210" x14ac:dyDescent="0.2"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</row>
    <row r="52" spans="2:210" ht="15" x14ac:dyDescent="0.25">
      <c r="B52" s="5" t="s">
        <v>82</v>
      </c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</row>
    <row r="53" spans="2:210" ht="15" customHeight="1" x14ac:dyDescent="0.25">
      <c r="B53" s="23" t="s">
        <v>158</v>
      </c>
      <c r="C53" s="190">
        <v>2007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2"/>
      <c r="O53" s="188" t="s">
        <v>100</v>
      </c>
      <c r="P53" s="190">
        <v>2008</v>
      </c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2"/>
      <c r="AB53" s="188" t="s">
        <v>101</v>
      </c>
      <c r="AC53" s="190">
        <v>2009</v>
      </c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2"/>
      <c r="AO53" s="188" t="s">
        <v>86</v>
      </c>
      <c r="AP53" s="190">
        <v>2010</v>
      </c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2"/>
      <c r="BB53" s="188" t="s">
        <v>87</v>
      </c>
      <c r="BC53" s="190">
        <v>2011</v>
      </c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2"/>
      <c r="BO53" s="188" t="s">
        <v>88</v>
      </c>
      <c r="BP53" s="190">
        <v>2012</v>
      </c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2"/>
      <c r="CB53" s="188" t="s">
        <v>89</v>
      </c>
      <c r="CC53" s="190">
        <v>2013</v>
      </c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2"/>
      <c r="CO53" s="188" t="s">
        <v>90</v>
      </c>
      <c r="CP53" s="190">
        <v>2014</v>
      </c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2"/>
      <c r="DB53" s="188" t="s">
        <v>91</v>
      </c>
      <c r="DC53" s="190">
        <v>2015</v>
      </c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2"/>
      <c r="DO53" s="188" t="s">
        <v>92</v>
      </c>
      <c r="DP53" s="190">
        <v>2016</v>
      </c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2"/>
      <c r="EB53" s="188" t="s">
        <v>93</v>
      </c>
      <c r="EC53" s="190">
        <v>2017</v>
      </c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2"/>
      <c r="EO53" s="188" t="s">
        <v>104</v>
      </c>
      <c r="EP53" s="190">
        <v>2018</v>
      </c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2"/>
      <c r="FB53" s="188" t="s">
        <v>137</v>
      </c>
      <c r="FC53" s="190">
        <v>2019</v>
      </c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2"/>
      <c r="FO53" s="188" t="s">
        <v>161</v>
      </c>
      <c r="FP53" s="185">
        <v>2020</v>
      </c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7"/>
      <c r="GB53" s="188" t="s">
        <v>169</v>
      </c>
      <c r="GC53" s="185">
        <v>2021</v>
      </c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7"/>
      <c r="GO53" s="188" t="s">
        <v>170</v>
      </c>
      <c r="GP53" s="185">
        <v>2022</v>
      </c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7"/>
      <c r="HB53" s="188" t="s">
        <v>171</v>
      </c>
    </row>
    <row r="54" spans="2:210" ht="15" x14ac:dyDescent="0.25">
      <c r="B54" s="24" t="s">
        <v>159</v>
      </c>
      <c r="C54" s="25" t="s">
        <v>11</v>
      </c>
      <c r="D54" s="25" t="s">
        <v>12</v>
      </c>
      <c r="E54" s="25" t="s">
        <v>13</v>
      </c>
      <c r="F54" s="25" t="s">
        <v>14</v>
      </c>
      <c r="G54" s="25" t="s">
        <v>15</v>
      </c>
      <c r="H54" s="25" t="s">
        <v>16</v>
      </c>
      <c r="I54" s="25" t="s">
        <v>17</v>
      </c>
      <c r="J54" s="25" t="s">
        <v>18</v>
      </c>
      <c r="K54" s="25" t="s">
        <v>160</v>
      </c>
      <c r="L54" s="25" t="s">
        <v>19</v>
      </c>
      <c r="M54" s="25" t="s">
        <v>20</v>
      </c>
      <c r="N54" s="25" t="s">
        <v>21</v>
      </c>
      <c r="O54" s="189"/>
      <c r="P54" s="25" t="s">
        <v>11</v>
      </c>
      <c r="Q54" s="25" t="s">
        <v>12</v>
      </c>
      <c r="R54" s="25" t="s">
        <v>13</v>
      </c>
      <c r="S54" s="25" t="s">
        <v>14</v>
      </c>
      <c r="T54" s="25" t="s">
        <v>15</v>
      </c>
      <c r="U54" s="25" t="s">
        <v>16</v>
      </c>
      <c r="V54" s="25" t="s">
        <v>17</v>
      </c>
      <c r="W54" s="25" t="s">
        <v>18</v>
      </c>
      <c r="X54" s="25" t="s">
        <v>160</v>
      </c>
      <c r="Y54" s="25" t="s">
        <v>19</v>
      </c>
      <c r="Z54" s="25" t="s">
        <v>20</v>
      </c>
      <c r="AA54" s="25" t="s">
        <v>21</v>
      </c>
      <c r="AB54" s="189"/>
      <c r="AC54" s="25" t="s">
        <v>11</v>
      </c>
      <c r="AD54" s="25" t="s">
        <v>12</v>
      </c>
      <c r="AE54" s="25" t="s">
        <v>13</v>
      </c>
      <c r="AF54" s="25" t="s">
        <v>14</v>
      </c>
      <c r="AG54" s="25" t="s">
        <v>15</v>
      </c>
      <c r="AH54" s="25" t="s">
        <v>16</v>
      </c>
      <c r="AI54" s="25" t="s">
        <v>17</v>
      </c>
      <c r="AJ54" s="25" t="s">
        <v>18</v>
      </c>
      <c r="AK54" s="25" t="s">
        <v>160</v>
      </c>
      <c r="AL54" s="25" t="s">
        <v>19</v>
      </c>
      <c r="AM54" s="25" t="s">
        <v>20</v>
      </c>
      <c r="AN54" s="25" t="s">
        <v>21</v>
      </c>
      <c r="AO54" s="189"/>
      <c r="AP54" s="25" t="s">
        <v>11</v>
      </c>
      <c r="AQ54" s="25" t="s">
        <v>12</v>
      </c>
      <c r="AR54" s="25" t="s">
        <v>13</v>
      </c>
      <c r="AS54" s="25" t="s">
        <v>14</v>
      </c>
      <c r="AT54" s="25" t="s">
        <v>15</v>
      </c>
      <c r="AU54" s="25" t="s">
        <v>16</v>
      </c>
      <c r="AV54" s="25" t="s">
        <v>17</v>
      </c>
      <c r="AW54" s="25" t="s">
        <v>18</v>
      </c>
      <c r="AX54" s="25" t="s">
        <v>160</v>
      </c>
      <c r="AY54" s="25" t="s">
        <v>19</v>
      </c>
      <c r="AZ54" s="25" t="s">
        <v>20</v>
      </c>
      <c r="BA54" s="25" t="s">
        <v>21</v>
      </c>
      <c r="BB54" s="189"/>
      <c r="BC54" s="25" t="s">
        <v>11</v>
      </c>
      <c r="BD54" s="25" t="s">
        <v>12</v>
      </c>
      <c r="BE54" s="25" t="s">
        <v>13</v>
      </c>
      <c r="BF54" s="25" t="s">
        <v>14</v>
      </c>
      <c r="BG54" s="25" t="s">
        <v>15</v>
      </c>
      <c r="BH54" s="25" t="s">
        <v>16</v>
      </c>
      <c r="BI54" s="25" t="s">
        <v>17</v>
      </c>
      <c r="BJ54" s="25" t="s">
        <v>18</v>
      </c>
      <c r="BK54" s="25" t="s">
        <v>160</v>
      </c>
      <c r="BL54" s="25" t="s">
        <v>19</v>
      </c>
      <c r="BM54" s="25" t="s">
        <v>20</v>
      </c>
      <c r="BN54" s="25" t="s">
        <v>21</v>
      </c>
      <c r="BO54" s="189"/>
      <c r="BP54" s="25" t="s">
        <v>11</v>
      </c>
      <c r="BQ54" s="25" t="s">
        <v>12</v>
      </c>
      <c r="BR54" s="25" t="s">
        <v>13</v>
      </c>
      <c r="BS54" s="25" t="s">
        <v>14</v>
      </c>
      <c r="BT54" s="25" t="s">
        <v>15</v>
      </c>
      <c r="BU54" s="25" t="s">
        <v>16</v>
      </c>
      <c r="BV54" s="25" t="s">
        <v>17</v>
      </c>
      <c r="BW54" s="25" t="s">
        <v>18</v>
      </c>
      <c r="BX54" s="25" t="s">
        <v>160</v>
      </c>
      <c r="BY54" s="25" t="s">
        <v>19</v>
      </c>
      <c r="BZ54" s="25" t="s">
        <v>20</v>
      </c>
      <c r="CA54" s="25" t="s">
        <v>21</v>
      </c>
      <c r="CB54" s="189"/>
      <c r="CC54" s="25" t="s">
        <v>11</v>
      </c>
      <c r="CD54" s="25" t="s">
        <v>12</v>
      </c>
      <c r="CE54" s="25" t="s">
        <v>13</v>
      </c>
      <c r="CF54" s="25" t="s">
        <v>14</v>
      </c>
      <c r="CG54" s="25" t="s">
        <v>15</v>
      </c>
      <c r="CH54" s="25" t="s">
        <v>16</v>
      </c>
      <c r="CI54" s="25" t="s">
        <v>17</v>
      </c>
      <c r="CJ54" s="25" t="s">
        <v>18</v>
      </c>
      <c r="CK54" s="25" t="s">
        <v>160</v>
      </c>
      <c r="CL54" s="25" t="s">
        <v>19</v>
      </c>
      <c r="CM54" s="25" t="s">
        <v>20</v>
      </c>
      <c r="CN54" s="25" t="s">
        <v>21</v>
      </c>
      <c r="CO54" s="189"/>
      <c r="CP54" s="25" t="s">
        <v>11</v>
      </c>
      <c r="CQ54" s="25" t="s">
        <v>12</v>
      </c>
      <c r="CR54" s="25" t="s">
        <v>13</v>
      </c>
      <c r="CS54" s="25" t="s">
        <v>14</v>
      </c>
      <c r="CT54" s="25" t="s">
        <v>15</v>
      </c>
      <c r="CU54" s="25" t="s">
        <v>16</v>
      </c>
      <c r="CV54" s="25" t="s">
        <v>17</v>
      </c>
      <c r="CW54" s="25" t="s">
        <v>18</v>
      </c>
      <c r="CX54" s="25" t="s">
        <v>160</v>
      </c>
      <c r="CY54" s="25" t="s">
        <v>19</v>
      </c>
      <c r="CZ54" s="25" t="s">
        <v>20</v>
      </c>
      <c r="DA54" s="25" t="s">
        <v>21</v>
      </c>
      <c r="DB54" s="189"/>
      <c r="DC54" s="25" t="s">
        <v>11</v>
      </c>
      <c r="DD54" s="25" t="s">
        <v>12</v>
      </c>
      <c r="DE54" s="25" t="s">
        <v>13</v>
      </c>
      <c r="DF54" s="25" t="s">
        <v>14</v>
      </c>
      <c r="DG54" s="25" t="s">
        <v>15</v>
      </c>
      <c r="DH54" s="25" t="s">
        <v>16</v>
      </c>
      <c r="DI54" s="25" t="s">
        <v>17</v>
      </c>
      <c r="DJ54" s="25" t="s">
        <v>18</v>
      </c>
      <c r="DK54" s="25" t="s">
        <v>160</v>
      </c>
      <c r="DL54" s="25" t="s">
        <v>19</v>
      </c>
      <c r="DM54" s="25" t="s">
        <v>20</v>
      </c>
      <c r="DN54" s="25" t="s">
        <v>21</v>
      </c>
      <c r="DO54" s="189"/>
      <c r="DP54" s="25" t="s">
        <v>11</v>
      </c>
      <c r="DQ54" s="25" t="s">
        <v>12</v>
      </c>
      <c r="DR54" s="25" t="s">
        <v>13</v>
      </c>
      <c r="DS54" s="25" t="s">
        <v>14</v>
      </c>
      <c r="DT54" s="25" t="s">
        <v>15</v>
      </c>
      <c r="DU54" s="25" t="s">
        <v>16</v>
      </c>
      <c r="DV54" s="25" t="s">
        <v>17</v>
      </c>
      <c r="DW54" s="25" t="s">
        <v>18</v>
      </c>
      <c r="DX54" s="25" t="s">
        <v>160</v>
      </c>
      <c r="DY54" s="25" t="s">
        <v>19</v>
      </c>
      <c r="DZ54" s="25" t="s">
        <v>20</v>
      </c>
      <c r="EA54" s="25" t="s">
        <v>21</v>
      </c>
      <c r="EB54" s="189"/>
      <c r="EC54" s="12" t="s">
        <v>11</v>
      </c>
      <c r="ED54" s="12" t="s">
        <v>12</v>
      </c>
      <c r="EE54" s="12" t="s">
        <v>13</v>
      </c>
      <c r="EF54" s="12" t="s">
        <v>14</v>
      </c>
      <c r="EG54" s="12" t="s">
        <v>15</v>
      </c>
      <c r="EH54" s="12" t="s">
        <v>16</v>
      </c>
      <c r="EI54" s="12" t="s">
        <v>17</v>
      </c>
      <c r="EJ54" s="12" t="s">
        <v>18</v>
      </c>
      <c r="EK54" s="12" t="s">
        <v>160</v>
      </c>
      <c r="EL54" s="12" t="s">
        <v>19</v>
      </c>
      <c r="EM54" s="12" t="s">
        <v>20</v>
      </c>
      <c r="EN54" s="12" t="s">
        <v>21</v>
      </c>
      <c r="EO54" s="189"/>
      <c r="EP54" s="12" t="s">
        <v>11</v>
      </c>
      <c r="EQ54" s="12" t="s">
        <v>12</v>
      </c>
      <c r="ER54" s="12" t="s">
        <v>13</v>
      </c>
      <c r="ES54" s="12" t="s">
        <v>14</v>
      </c>
      <c r="ET54" s="12" t="s">
        <v>15</v>
      </c>
      <c r="EU54" s="12" t="s">
        <v>16</v>
      </c>
      <c r="EV54" s="12" t="s">
        <v>17</v>
      </c>
      <c r="EW54" s="12" t="s">
        <v>18</v>
      </c>
      <c r="EX54" s="12" t="s">
        <v>160</v>
      </c>
      <c r="EY54" s="12" t="s">
        <v>19</v>
      </c>
      <c r="EZ54" s="12" t="s">
        <v>20</v>
      </c>
      <c r="FA54" s="12" t="s">
        <v>21</v>
      </c>
      <c r="FB54" s="189"/>
      <c r="FC54" s="12" t="s">
        <v>11</v>
      </c>
      <c r="FD54" s="12" t="s">
        <v>12</v>
      </c>
      <c r="FE54" s="12" t="s">
        <v>13</v>
      </c>
      <c r="FF54" s="12" t="s">
        <v>14</v>
      </c>
      <c r="FG54" s="12" t="s">
        <v>15</v>
      </c>
      <c r="FH54" s="12" t="s">
        <v>16</v>
      </c>
      <c r="FI54" s="12" t="s">
        <v>17</v>
      </c>
      <c r="FJ54" s="12" t="s">
        <v>18</v>
      </c>
      <c r="FK54" s="12" t="s">
        <v>160</v>
      </c>
      <c r="FL54" s="12" t="s">
        <v>19</v>
      </c>
      <c r="FM54" s="12" t="s">
        <v>20</v>
      </c>
      <c r="FN54" s="12" t="s">
        <v>21</v>
      </c>
      <c r="FO54" s="189"/>
      <c r="FP54" s="103" t="s">
        <v>11</v>
      </c>
      <c r="FQ54" s="103" t="s">
        <v>12</v>
      </c>
      <c r="FR54" s="103" t="s">
        <v>13</v>
      </c>
      <c r="FS54" s="103" t="s">
        <v>14</v>
      </c>
      <c r="FT54" s="103" t="s">
        <v>15</v>
      </c>
      <c r="FU54" s="103" t="s">
        <v>16</v>
      </c>
      <c r="FV54" s="103" t="s">
        <v>17</v>
      </c>
      <c r="FW54" s="103" t="s">
        <v>18</v>
      </c>
      <c r="FX54" s="103" t="s">
        <v>160</v>
      </c>
      <c r="FY54" s="103" t="s">
        <v>19</v>
      </c>
      <c r="FZ54" s="103" t="s">
        <v>20</v>
      </c>
      <c r="GA54" s="103" t="s">
        <v>21</v>
      </c>
      <c r="GB54" s="189"/>
      <c r="GC54" s="126" t="s">
        <v>11</v>
      </c>
      <c r="GD54" s="126" t="s">
        <v>12</v>
      </c>
      <c r="GE54" s="126" t="s">
        <v>13</v>
      </c>
      <c r="GF54" s="126" t="s">
        <v>14</v>
      </c>
      <c r="GG54" s="126" t="s">
        <v>15</v>
      </c>
      <c r="GH54" s="126" t="s">
        <v>16</v>
      </c>
      <c r="GI54" s="126" t="s">
        <v>17</v>
      </c>
      <c r="GJ54" s="126" t="s">
        <v>18</v>
      </c>
      <c r="GK54" s="126" t="s">
        <v>160</v>
      </c>
      <c r="GL54" s="126" t="s">
        <v>19</v>
      </c>
      <c r="GM54" s="126" t="s">
        <v>20</v>
      </c>
      <c r="GN54" s="126" t="s">
        <v>21</v>
      </c>
      <c r="GO54" s="189"/>
      <c r="GP54" s="181" t="s">
        <v>11</v>
      </c>
      <c r="GQ54" s="181" t="s">
        <v>12</v>
      </c>
      <c r="GR54" s="181" t="s">
        <v>13</v>
      </c>
      <c r="GS54" s="181" t="s">
        <v>14</v>
      </c>
      <c r="GT54" s="181" t="s">
        <v>15</v>
      </c>
      <c r="GU54" s="181" t="s">
        <v>16</v>
      </c>
      <c r="GV54" s="181" t="s">
        <v>17</v>
      </c>
      <c r="GW54" s="181" t="s">
        <v>18</v>
      </c>
      <c r="GX54" s="181" t="s">
        <v>160</v>
      </c>
      <c r="GY54" s="181" t="s">
        <v>19</v>
      </c>
      <c r="GZ54" s="181" t="s">
        <v>20</v>
      </c>
      <c r="HA54" s="181" t="s">
        <v>21</v>
      </c>
      <c r="HB54" s="189"/>
    </row>
    <row r="55" spans="2:210" s="5" customFormat="1" ht="15" x14ac:dyDescent="0.25">
      <c r="B55" s="18" t="s">
        <v>94</v>
      </c>
      <c r="C55" s="59">
        <v>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f>+SUM(N56:N57)</f>
        <v>452807.19999999995</v>
      </c>
      <c r="O55" s="59">
        <f>+SUM(O56:O57)</f>
        <v>452807.19999999995</v>
      </c>
      <c r="P55" s="59">
        <f t="shared" ref="P55:CF55" si="213">+SUM(P56:P57)</f>
        <v>513950.69999999995</v>
      </c>
      <c r="Q55" s="59">
        <f t="shared" si="213"/>
        <v>482108.2</v>
      </c>
      <c r="R55" s="59">
        <f t="shared" si="213"/>
        <v>521399.39999999997</v>
      </c>
      <c r="S55" s="59">
        <f t="shared" si="213"/>
        <v>510011.80000000005</v>
      </c>
      <c r="T55" s="59">
        <f t="shared" si="213"/>
        <v>537566.9</v>
      </c>
      <c r="U55" s="59">
        <f t="shared" si="213"/>
        <v>552048.1</v>
      </c>
      <c r="V55" s="59">
        <f t="shared" si="213"/>
        <v>601093.5</v>
      </c>
      <c r="W55" s="59">
        <f t="shared" si="213"/>
        <v>647816.5</v>
      </c>
      <c r="X55" s="59">
        <f t="shared" si="213"/>
        <v>632564.69999999995</v>
      </c>
      <c r="Y55" s="59">
        <f t="shared" si="213"/>
        <v>643091.19999999995</v>
      </c>
      <c r="Z55" s="59">
        <f t="shared" si="213"/>
        <v>619819.80000000005</v>
      </c>
      <c r="AA55" s="59">
        <f t="shared" si="213"/>
        <v>633068</v>
      </c>
      <c r="AB55" s="59">
        <f>+SUM(AB56:AB57)</f>
        <v>6894538.7999999998</v>
      </c>
      <c r="AC55" s="59">
        <f t="shared" si="213"/>
        <v>597852.1</v>
      </c>
      <c r="AD55" s="59">
        <f t="shared" si="213"/>
        <v>548485.69999999995</v>
      </c>
      <c r="AE55" s="59">
        <f t="shared" si="213"/>
        <v>598163</v>
      </c>
      <c r="AF55" s="59">
        <f t="shared" si="213"/>
        <v>577998.1</v>
      </c>
      <c r="AG55" s="59">
        <f t="shared" si="213"/>
        <v>613576.30000000005</v>
      </c>
      <c r="AH55" s="59">
        <f t="shared" si="213"/>
        <v>644843.5</v>
      </c>
      <c r="AI55" s="59">
        <f t="shared" si="213"/>
        <v>695685.89999999991</v>
      </c>
      <c r="AJ55" s="59">
        <f t="shared" si="213"/>
        <v>745586.00000000012</v>
      </c>
      <c r="AK55" s="59">
        <f t="shared" si="213"/>
        <v>695655.1</v>
      </c>
      <c r="AL55" s="59">
        <f t="shared" si="213"/>
        <v>722583.1</v>
      </c>
      <c r="AM55" s="59">
        <f t="shared" si="213"/>
        <v>677115.1</v>
      </c>
      <c r="AN55" s="59">
        <f t="shared" si="213"/>
        <v>740392.19999999984</v>
      </c>
      <c r="AO55" s="59">
        <f>+SUM(AO56:AO57)</f>
        <v>7857936.0999999996</v>
      </c>
      <c r="AP55" s="59">
        <f t="shared" si="213"/>
        <v>640091.80000000005</v>
      </c>
      <c r="AQ55" s="59">
        <f t="shared" si="213"/>
        <v>536046.09999999986</v>
      </c>
      <c r="AR55" s="59">
        <f t="shared" si="213"/>
        <v>697690.6</v>
      </c>
      <c r="AS55" s="59">
        <f t="shared" si="213"/>
        <v>690069.2</v>
      </c>
      <c r="AT55" s="59">
        <f t="shared" si="213"/>
        <v>770065.10000000009</v>
      </c>
      <c r="AU55" s="59">
        <f t="shared" si="213"/>
        <v>769755.70000000007</v>
      </c>
      <c r="AV55" s="59">
        <f t="shared" si="213"/>
        <v>815376.60000000021</v>
      </c>
      <c r="AW55" s="59">
        <f t="shared" si="213"/>
        <v>805964.5</v>
      </c>
      <c r="AX55" s="59">
        <f t="shared" si="213"/>
        <v>819410.2</v>
      </c>
      <c r="AY55" s="59">
        <f t="shared" si="213"/>
        <v>852609.89999999991</v>
      </c>
      <c r="AZ55" s="59">
        <f t="shared" si="213"/>
        <v>839460</v>
      </c>
      <c r="BA55" s="59">
        <f t="shared" si="213"/>
        <v>838814</v>
      </c>
      <c r="BB55" s="59">
        <f>+SUM(BB56:BB57)</f>
        <v>9075353.7000000011</v>
      </c>
      <c r="BC55" s="59">
        <f t="shared" si="213"/>
        <v>778803.3</v>
      </c>
      <c r="BD55" s="59">
        <f t="shared" si="213"/>
        <v>692115.39999999991</v>
      </c>
      <c r="BE55" s="59">
        <f t="shared" si="213"/>
        <v>776342.2</v>
      </c>
      <c r="BF55" s="59">
        <f t="shared" si="213"/>
        <v>790610.39999999991</v>
      </c>
      <c r="BG55" s="59">
        <f t="shared" si="213"/>
        <v>821833.2</v>
      </c>
      <c r="BH55" s="59">
        <f t="shared" si="213"/>
        <v>841704.6</v>
      </c>
      <c r="BI55" s="59">
        <f t="shared" si="213"/>
        <v>891271.20000000019</v>
      </c>
      <c r="BJ55" s="59">
        <f t="shared" si="213"/>
        <v>895339.79999999993</v>
      </c>
      <c r="BK55" s="59">
        <f t="shared" si="213"/>
        <v>856288.2</v>
      </c>
      <c r="BL55" s="59">
        <f t="shared" si="213"/>
        <v>895399.10000000009</v>
      </c>
      <c r="BM55" s="59">
        <f t="shared" si="213"/>
        <v>894794.5</v>
      </c>
      <c r="BN55" s="59">
        <f t="shared" si="213"/>
        <v>970458.4</v>
      </c>
      <c r="BO55" s="59">
        <f>+SUM(BO56:BO57)</f>
        <v>10104960.300000001</v>
      </c>
      <c r="BP55" s="59">
        <f t="shared" si="213"/>
        <v>933224.59999999986</v>
      </c>
      <c r="BQ55" s="59">
        <f t="shared" si="213"/>
        <v>842438.89999999991</v>
      </c>
      <c r="BR55" s="59">
        <f t="shared" si="213"/>
        <v>806895.10000000009</v>
      </c>
      <c r="BS55" s="59">
        <f t="shared" si="213"/>
        <v>832418.29999999993</v>
      </c>
      <c r="BT55" s="59">
        <f t="shared" si="213"/>
        <v>858321.1</v>
      </c>
      <c r="BU55" s="59">
        <f t="shared" si="213"/>
        <v>872210.79999999993</v>
      </c>
      <c r="BV55" s="59">
        <f t="shared" si="213"/>
        <v>961781.89999999991</v>
      </c>
      <c r="BW55" s="59">
        <f t="shared" si="213"/>
        <v>1032878.2000000001</v>
      </c>
      <c r="BX55" s="59">
        <f t="shared" si="213"/>
        <v>1008713.4</v>
      </c>
      <c r="BY55" s="59">
        <f t="shared" si="213"/>
        <v>1027114.5</v>
      </c>
      <c r="BZ55" s="59">
        <f t="shared" si="213"/>
        <v>1028786.7000000002</v>
      </c>
      <c r="CA55" s="59">
        <f t="shared" si="213"/>
        <v>1046974.4</v>
      </c>
      <c r="CB55" s="59">
        <f>+SUM(CB56:CB57)</f>
        <v>11251757.899999999</v>
      </c>
      <c r="CC55" s="59">
        <f t="shared" si="213"/>
        <v>997879.20000000007</v>
      </c>
      <c r="CD55" s="59">
        <f t="shared" si="213"/>
        <v>886806.5</v>
      </c>
      <c r="CE55" s="59">
        <f t="shared" si="213"/>
        <v>1019357</v>
      </c>
      <c r="CF55" s="59">
        <f t="shared" si="213"/>
        <v>995388.4</v>
      </c>
      <c r="CG55" s="59">
        <f t="shared" ref="CG55:EA55" si="214">+SUM(CG56:CG57)</f>
        <v>1048000.5</v>
      </c>
      <c r="CH55" s="59">
        <f t="shared" si="214"/>
        <v>1026219.1</v>
      </c>
      <c r="CI55" s="59">
        <f t="shared" si="214"/>
        <v>1114014.1000000001</v>
      </c>
      <c r="CJ55" s="59">
        <f t="shared" si="214"/>
        <v>1157288.3999999999</v>
      </c>
      <c r="CK55" s="59">
        <f t="shared" si="214"/>
        <v>1109308</v>
      </c>
      <c r="CL55" s="59">
        <f t="shared" si="214"/>
        <v>1140174.8</v>
      </c>
      <c r="CM55" s="59">
        <f t="shared" si="214"/>
        <v>1170612.3</v>
      </c>
      <c r="CN55" s="59">
        <f t="shared" si="214"/>
        <v>1187180.3999999999</v>
      </c>
      <c r="CO55" s="59">
        <f>+SUM(CO56:CO57)</f>
        <v>12852228.699999999</v>
      </c>
      <c r="CP55" s="59">
        <f t="shared" si="214"/>
        <v>1108558.6000000001</v>
      </c>
      <c r="CQ55" s="59">
        <f t="shared" si="214"/>
        <v>1065640.8</v>
      </c>
      <c r="CR55" s="59">
        <f t="shared" si="214"/>
        <v>1110675</v>
      </c>
      <c r="CS55" s="59">
        <f t="shared" si="214"/>
        <v>1022368.1</v>
      </c>
      <c r="CT55" s="59">
        <f t="shared" si="214"/>
        <v>1089149.2999999998</v>
      </c>
      <c r="CU55" s="59">
        <f t="shared" si="214"/>
        <v>1060662.3999999999</v>
      </c>
      <c r="CV55" s="59">
        <f t="shared" si="214"/>
        <v>1123348.8</v>
      </c>
      <c r="CW55" s="59">
        <f t="shared" si="214"/>
        <v>1026073.8</v>
      </c>
      <c r="CX55" s="59">
        <f t="shared" si="214"/>
        <v>956281.7</v>
      </c>
      <c r="CY55" s="59">
        <f t="shared" si="214"/>
        <v>960069.10000000009</v>
      </c>
      <c r="CZ55" s="59">
        <f t="shared" si="214"/>
        <v>965208</v>
      </c>
      <c r="DA55" s="59">
        <f t="shared" si="214"/>
        <v>1053395.3</v>
      </c>
      <c r="DB55" s="59">
        <f>+SUM(DB56:DB57)</f>
        <v>12541430.899999999</v>
      </c>
      <c r="DC55" s="59">
        <f t="shared" si="214"/>
        <v>1087624.8</v>
      </c>
      <c r="DD55" s="59">
        <f t="shared" si="214"/>
        <v>1020943.6000000001</v>
      </c>
      <c r="DE55" s="59">
        <f>+SUM(DE56:DE57)</f>
        <v>1079857</v>
      </c>
      <c r="DF55" s="59">
        <f t="shared" si="214"/>
        <v>1082926.1000000001</v>
      </c>
      <c r="DG55" s="59">
        <f t="shared" si="214"/>
        <v>1115628.5</v>
      </c>
      <c r="DH55" s="59">
        <f t="shared" si="214"/>
        <v>1174936.7999999998</v>
      </c>
      <c r="DI55" s="59">
        <f t="shared" si="214"/>
        <v>1252397.4000000001</v>
      </c>
      <c r="DJ55" s="59">
        <f t="shared" si="214"/>
        <v>1336351.3999999999</v>
      </c>
      <c r="DK55" s="59">
        <f t="shared" si="214"/>
        <v>1239656.3999999999</v>
      </c>
      <c r="DL55" s="59">
        <f t="shared" si="214"/>
        <v>1224089.7</v>
      </c>
      <c r="DM55" s="59">
        <f t="shared" si="214"/>
        <v>1203822.5</v>
      </c>
      <c r="DN55" s="59">
        <f t="shared" si="214"/>
        <v>1226494.1000000001</v>
      </c>
      <c r="DO55" s="59">
        <f>+SUM(DO56:DO57)</f>
        <v>14044728.300000001</v>
      </c>
      <c r="DP55" s="59">
        <f t="shared" si="214"/>
        <v>1205556.1000000001</v>
      </c>
      <c r="DQ55" s="59">
        <f t="shared" si="214"/>
        <v>1136278</v>
      </c>
      <c r="DR55" s="59">
        <f t="shared" si="214"/>
        <v>1198667.3999999999</v>
      </c>
      <c r="DS55" s="59">
        <f t="shared" si="214"/>
        <v>1138746.3999999999</v>
      </c>
      <c r="DT55" s="59">
        <f t="shared" si="214"/>
        <v>1054751.2000000002</v>
      </c>
      <c r="DU55" s="59">
        <f t="shared" si="214"/>
        <v>1147569</v>
      </c>
      <c r="DV55" s="59">
        <f t="shared" si="214"/>
        <v>1242245.1000000001</v>
      </c>
      <c r="DW55" s="59">
        <f t="shared" si="214"/>
        <v>1282484.6000000001</v>
      </c>
      <c r="DX55" s="59">
        <f t="shared" si="214"/>
        <v>1233674.5</v>
      </c>
      <c r="DY55" s="59">
        <f t="shared" si="214"/>
        <v>1278569.0999999999</v>
      </c>
      <c r="DZ55" s="59">
        <f t="shared" si="214"/>
        <v>1184259.7999999998</v>
      </c>
      <c r="EA55" s="59">
        <f t="shared" si="214"/>
        <v>1255278.3</v>
      </c>
      <c r="EB55" s="59">
        <f>+SUM(EB56:EB57)</f>
        <v>14358079.5</v>
      </c>
      <c r="EC55" s="59">
        <f>+SUM(EC56:EC57)</f>
        <v>1221020</v>
      </c>
      <c r="ED55" s="59">
        <f>+SUM(ED56:ED57)</f>
        <v>1138970.2</v>
      </c>
      <c r="EE55" s="59">
        <f t="shared" ref="EE55:EN55" si="215">+SUM(EE56:EE57)</f>
        <v>1213682.2</v>
      </c>
      <c r="EF55" s="59">
        <f t="shared" si="215"/>
        <v>1168147.5</v>
      </c>
      <c r="EG55" s="59">
        <f t="shared" si="215"/>
        <v>1258073</v>
      </c>
      <c r="EH55" s="59">
        <f t="shared" si="215"/>
        <v>1235998.2000000002</v>
      </c>
      <c r="EI55" s="59">
        <f t="shared" si="215"/>
        <v>1949738.2999999998</v>
      </c>
      <c r="EJ55" s="59">
        <f t="shared" si="215"/>
        <v>1474742.5</v>
      </c>
      <c r="EK55" s="59">
        <f t="shared" si="215"/>
        <v>1426787.6999999997</v>
      </c>
      <c r="EL55" s="59">
        <f t="shared" si="215"/>
        <v>1432781.5</v>
      </c>
      <c r="EM55" s="59">
        <f t="shared" si="215"/>
        <v>1382175.0999999999</v>
      </c>
      <c r="EN55" s="59">
        <f t="shared" si="215"/>
        <v>1479785.9999999998</v>
      </c>
      <c r="EO55" s="59">
        <f>+SUM(EC55:EN55)</f>
        <v>16381902.199999999</v>
      </c>
      <c r="EP55" s="59">
        <f>+SUM(EP56:EP57)</f>
        <v>1427440.5</v>
      </c>
      <c r="EQ55" s="59">
        <f>+SUM(EQ56:EQ57)</f>
        <v>1289488.8999999999</v>
      </c>
      <c r="ER55" s="59">
        <f t="shared" ref="ER55:FA55" si="216">+SUM(ER56:ER57)</f>
        <v>1393691.8</v>
      </c>
      <c r="ES55" s="59">
        <f t="shared" si="216"/>
        <v>1351870.3</v>
      </c>
      <c r="ET55" s="59">
        <f t="shared" si="216"/>
        <v>1408995.1999999997</v>
      </c>
      <c r="EU55" s="59">
        <f t="shared" si="216"/>
        <v>1355931.4000000001</v>
      </c>
      <c r="EV55" s="59">
        <f t="shared" si="216"/>
        <v>1483739.3999999997</v>
      </c>
      <c r="EW55" s="59">
        <f t="shared" si="216"/>
        <v>1561910.7000000002</v>
      </c>
      <c r="EX55" s="59">
        <f t="shared" si="216"/>
        <v>1468126.8</v>
      </c>
      <c r="EY55" s="59">
        <f t="shared" si="216"/>
        <v>1510775.7</v>
      </c>
      <c r="EZ55" s="59">
        <f t="shared" si="216"/>
        <v>1491504.5</v>
      </c>
      <c r="FA55" s="59">
        <f t="shared" si="216"/>
        <v>1584032.8</v>
      </c>
      <c r="FB55" s="59">
        <f>+SUM(EP55:FA55)</f>
        <v>17327508</v>
      </c>
      <c r="FC55" s="59">
        <f>+SUM(FC56:FC57)</f>
        <v>1518050.7</v>
      </c>
      <c r="FD55" s="59">
        <f>+SUM(FD56:FD57)</f>
        <v>1265501</v>
      </c>
      <c r="FE55" s="59">
        <f t="shared" ref="FE55:GA55" si="217">+SUM(FE56:FE57)</f>
        <v>1530961</v>
      </c>
      <c r="FF55" s="59">
        <f t="shared" si="217"/>
        <v>1532554.5</v>
      </c>
      <c r="FG55" s="59">
        <f t="shared" si="217"/>
        <v>1593099.8000000003</v>
      </c>
      <c r="FH55" s="59">
        <f t="shared" si="217"/>
        <v>1503587.8</v>
      </c>
      <c r="FI55" s="59">
        <f t="shared" si="217"/>
        <v>1670256.8000000003</v>
      </c>
      <c r="FJ55" s="59">
        <f t="shared" si="217"/>
        <v>1962221.2999999998</v>
      </c>
      <c r="FK55" s="59">
        <f t="shared" si="217"/>
        <v>1607364</v>
      </c>
      <c r="FL55" s="59">
        <f>+SUM(FL56:FL57)</f>
        <v>1638106.1999999997</v>
      </c>
      <c r="FM55" s="59">
        <f t="shared" si="217"/>
        <v>1596969.4</v>
      </c>
      <c r="FN55" s="59">
        <f t="shared" si="217"/>
        <v>1645714.9000000001</v>
      </c>
      <c r="FO55" s="59">
        <f>+SUM(FC55:FN55)</f>
        <v>19064387.399999999</v>
      </c>
      <c r="FP55" s="59">
        <f t="shared" si="217"/>
        <v>1521397.7</v>
      </c>
      <c r="FQ55" s="59">
        <f t="shared" si="217"/>
        <v>1476826.6999999997</v>
      </c>
      <c r="FR55" s="59">
        <f t="shared" si="217"/>
        <v>1052556.7999999998</v>
      </c>
      <c r="FS55" s="59">
        <f t="shared" si="217"/>
        <v>23159.200000000001</v>
      </c>
      <c r="FT55" s="59">
        <f t="shared" si="217"/>
        <v>0</v>
      </c>
      <c r="FU55" s="59">
        <f t="shared" si="217"/>
        <v>0</v>
      </c>
      <c r="FV55" s="59">
        <f t="shared" si="217"/>
        <v>1306425.9999999998</v>
      </c>
      <c r="FW55" s="59">
        <f t="shared" si="217"/>
        <v>1325492.2999999991</v>
      </c>
      <c r="FX55" s="59">
        <f t="shared" si="217"/>
        <v>1441076.9</v>
      </c>
      <c r="FY55" s="59">
        <f t="shared" si="217"/>
        <v>1609602.4999999995</v>
      </c>
      <c r="FZ55" s="59">
        <f t="shared" si="217"/>
        <v>1581013.5</v>
      </c>
      <c r="GA55" s="59">
        <f t="shared" si="217"/>
        <v>1529485.3999999994</v>
      </c>
      <c r="GB55" s="59">
        <f>+SUM(FP55:GA55)</f>
        <v>12867036.999999996</v>
      </c>
      <c r="GC55" s="59">
        <f>+SUM(GC56:GC57)</f>
        <v>1599301.0000000005</v>
      </c>
      <c r="GD55" s="59">
        <f t="shared" ref="GD55:GG55" si="218">+SUM(GD56:GD57)</f>
        <v>1242112.1000000003</v>
      </c>
      <c r="GE55" s="59">
        <f t="shared" si="218"/>
        <v>1437424.1000000003</v>
      </c>
      <c r="GF55" s="59">
        <f t="shared" si="218"/>
        <v>1481469.6</v>
      </c>
      <c r="GG55" s="59">
        <f t="shared" si="218"/>
        <v>1650689.4999999993</v>
      </c>
      <c r="GH55" s="59">
        <f>+SUM(GH56:GH57)</f>
        <v>1647046.6000000006</v>
      </c>
      <c r="GI55" s="59">
        <f t="shared" ref="GI55:GN55" si="219">+SUM(GI56:GI57)</f>
        <v>1741933.9</v>
      </c>
      <c r="GJ55" s="59">
        <f t="shared" si="219"/>
        <v>1796067.5000000014</v>
      </c>
      <c r="GK55" s="59">
        <f t="shared" si="219"/>
        <v>1745637.0999999999</v>
      </c>
      <c r="GL55" s="59">
        <f t="shared" si="219"/>
        <v>1793292.799999997</v>
      </c>
      <c r="GM55" s="59">
        <f t="shared" si="219"/>
        <v>1709723.1</v>
      </c>
      <c r="GN55" s="59">
        <f t="shared" si="219"/>
        <v>1812983</v>
      </c>
      <c r="GO55" s="59">
        <f>+SUM(GC55:GN55)</f>
        <v>19657680.300000001</v>
      </c>
      <c r="GP55" s="59">
        <f>+SUM(GP56:GP57)</f>
        <v>1667299.3</v>
      </c>
      <c r="GQ55" s="59">
        <f t="shared" ref="GQ55:GT55" si="220">+SUM(GQ56:GQ57)</f>
        <v>1561823.6999999997</v>
      </c>
      <c r="GR55" s="59">
        <f t="shared" si="220"/>
        <v>0</v>
      </c>
      <c r="GS55" s="59">
        <f t="shared" si="220"/>
        <v>0</v>
      </c>
      <c r="GT55" s="59">
        <f t="shared" si="220"/>
        <v>0</v>
      </c>
      <c r="GU55" s="59">
        <f>+SUM(GU56:GU57)</f>
        <v>0</v>
      </c>
      <c r="GV55" s="59">
        <f t="shared" ref="GV55:HA55" si="221">+SUM(GV56:GV57)</f>
        <v>0</v>
      </c>
      <c r="GW55" s="59">
        <f t="shared" si="221"/>
        <v>0</v>
      </c>
      <c r="GX55" s="59">
        <f t="shared" si="221"/>
        <v>0</v>
      </c>
      <c r="GY55" s="59">
        <f t="shared" si="221"/>
        <v>0</v>
      </c>
      <c r="GZ55" s="59">
        <f t="shared" si="221"/>
        <v>0</v>
      </c>
      <c r="HA55" s="59">
        <f t="shared" si="221"/>
        <v>0</v>
      </c>
      <c r="HB55" s="59">
        <f>+SUM(GP55:HA55)</f>
        <v>3229123</v>
      </c>
    </row>
    <row r="56" spans="2:210" x14ac:dyDescent="0.2">
      <c r="B56" s="15" t="s">
        <v>95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123053.1</v>
      </c>
      <c r="O56" s="79">
        <f>SUM(C56:N56)</f>
        <v>123053.1</v>
      </c>
      <c r="P56" s="79">
        <v>139133.1</v>
      </c>
      <c r="Q56" s="79">
        <v>130605.3</v>
      </c>
      <c r="R56" s="79">
        <v>140635.79999999999</v>
      </c>
      <c r="S56" s="79">
        <v>132314.1</v>
      </c>
      <c r="T56" s="79">
        <v>144668.4</v>
      </c>
      <c r="U56" s="79">
        <v>141789.6</v>
      </c>
      <c r="V56" s="79">
        <v>167816.7</v>
      </c>
      <c r="W56" s="79">
        <v>172581.6</v>
      </c>
      <c r="X56" s="79">
        <v>162791.1</v>
      </c>
      <c r="Y56" s="79">
        <v>160652.70000000001</v>
      </c>
      <c r="Z56" s="79">
        <v>154531.79999999999</v>
      </c>
      <c r="AA56" s="79">
        <v>164467.79999999999</v>
      </c>
      <c r="AB56" s="79">
        <f>SUM(P56:AA56)</f>
        <v>1811988.0000000002</v>
      </c>
      <c r="AC56" s="79">
        <v>162737.1</v>
      </c>
      <c r="AD56" s="79">
        <v>150498.6</v>
      </c>
      <c r="AE56" s="79">
        <v>154200.59999999998</v>
      </c>
      <c r="AF56" s="79">
        <f>+[1]SURVIAL!$DJ$22*1000</f>
        <v>156675.6</v>
      </c>
      <c r="AG56" s="79">
        <v>164296.49999999997</v>
      </c>
      <c r="AH56" s="79">
        <v>160017.89999999997</v>
      </c>
      <c r="AI56" s="79">
        <v>189492.59999999998</v>
      </c>
      <c r="AJ56" s="79">
        <v>193100.69999999998</v>
      </c>
      <c r="AK56" s="79">
        <v>181404.89999999997</v>
      </c>
      <c r="AL56" s="79">
        <v>180243</v>
      </c>
      <c r="AM56" s="79">
        <v>170507.1</v>
      </c>
      <c r="AN56" s="79">
        <v>196153.19999999998</v>
      </c>
      <c r="AO56" s="79">
        <f>SUM(AC56:AN56)</f>
        <v>2059327.7999999998</v>
      </c>
      <c r="AP56" s="79">
        <v>190825.2</v>
      </c>
      <c r="AQ56" s="79">
        <v>160734</v>
      </c>
      <c r="AR56" s="79">
        <v>179945.7</v>
      </c>
      <c r="AS56" s="79">
        <v>182430.59999999998</v>
      </c>
      <c r="AT56" s="79">
        <f>[2]TOTAL!$D$133</f>
        <v>195932.7</v>
      </c>
      <c r="AU56" s="79">
        <v>188942.4</v>
      </c>
      <c r="AV56" s="79">
        <v>215680.49999999997</v>
      </c>
      <c r="AW56" s="79">
        <v>219035.1</v>
      </c>
      <c r="AX56" s="79">
        <v>198358.8</v>
      </c>
      <c r="AY56" s="79">
        <v>202872</v>
      </c>
      <c r="AZ56" s="79">
        <v>192455.7</v>
      </c>
      <c r="BA56" s="79">
        <v>213250.2</v>
      </c>
      <c r="BB56" s="79">
        <f>SUM(AP56:BA56)</f>
        <v>2340462.9000000004</v>
      </c>
      <c r="BC56" s="79">
        <v>214633.80000000002</v>
      </c>
      <c r="BD56" s="79">
        <f>[3]TOTAL!$D$124</f>
        <v>186583.8</v>
      </c>
      <c r="BE56" s="79">
        <f>[4]TOTAL!$D$133</f>
        <v>197346.3</v>
      </c>
      <c r="BF56" s="79">
        <v>213421.8</v>
      </c>
      <c r="BG56" s="79">
        <v>206590.19999999998</v>
      </c>
      <c r="BH56" s="79">
        <v>210935.09999999998</v>
      </c>
      <c r="BI56" s="79">
        <v>238585.5</v>
      </c>
      <c r="BJ56" s="79">
        <v>239296.50000000003</v>
      </c>
      <c r="BK56" s="79">
        <v>210697.3</v>
      </c>
      <c r="BL56" s="79">
        <v>203057.05</v>
      </c>
      <c r="BM56" s="79">
        <v>198893.39999999997</v>
      </c>
      <c r="BN56" s="79">
        <v>220063.5</v>
      </c>
      <c r="BO56" s="79">
        <f>SUM(BC56:BN56)</f>
        <v>2540104.25</v>
      </c>
      <c r="BP56" s="79">
        <v>230681.4</v>
      </c>
      <c r="BQ56" s="79">
        <v>216418.8</v>
      </c>
      <c r="BR56" s="79">
        <v>198915.59999999998</v>
      </c>
      <c r="BS56" s="79">
        <v>209094.6</v>
      </c>
      <c r="BT56" s="79">
        <v>213852.59999999998</v>
      </c>
      <c r="BU56" s="79">
        <v>210389.4</v>
      </c>
      <c r="BV56" s="79">
        <v>243679.8</v>
      </c>
      <c r="BW56" s="79">
        <v>256506.9</v>
      </c>
      <c r="BX56" s="79">
        <v>238910.09999999998</v>
      </c>
      <c r="BY56" s="79">
        <v>235474.2</v>
      </c>
      <c r="BZ56" s="79">
        <v>229678.8</v>
      </c>
      <c r="CA56" s="79">
        <v>249693.59999999998</v>
      </c>
      <c r="CB56" s="79">
        <f>SUM(BP56:CA56)</f>
        <v>2733295.8</v>
      </c>
      <c r="CC56" s="79">
        <v>257224.5</v>
      </c>
      <c r="CD56" s="79">
        <v>225256.2</v>
      </c>
      <c r="CE56" s="79">
        <v>246101.7</v>
      </c>
      <c r="CF56" s="79">
        <v>234331.5</v>
      </c>
      <c r="CG56" s="79">
        <v>252560.09999999998</v>
      </c>
      <c r="CH56" s="79">
        <v>246398.09999999998</v>
      </c>
      <c r="CI56" s="79">
        <v>283927.8</v>
      </c>
      <c r="CJ56" s="79">
        <v>292784.69999999995</v>
      </c>
      <c r="CK56" s="79">
        <v>269915.09999999998</v>
      </c>
      <c r="CL56" s="79">
        <v>264209.40000000002</v>
      </c>
      <c r="CM56" s="79">
        <v>269146.8</v>
      </c>
      <c r="CN56" s="79">
        <v>292784.7</v>
      </c>
      <c r="CO56" s="79">
        <f>SUM(CC56:CN56)</f>
        <v>3134640.6</v>
      </c>
      <c r="CP56" s="79">
        <v>291595.20000000007</v>
      </c>
      <c r="CQ56" s="79">
        <v>268655.39999999997</v>
      </c>
      <c r="CR56" s="79">
        <v>293857.19999999995</v>
      </c>
      <c r="CS56" s="79">
        <v>281412.29999999993</v>
      </c>
      <c r="CT56" s="79">
        <v>285366.90000000002</v>
      </c>
      <c r="CU56" s="79">
        <v>270511.8</v>
      </c>
      <c r="CV56" s="79">
        <v>311668.5</v>
      </c>
      <c r="CW56" s="79">
        <v>307472.09999999998</v>
      </c>
      <c r="CX56" s="79">
        <v>270948.59999999998</v>
      </c>
      <c r="CY56" s="79">
        <v>268854.3</v>
      </c>
      <c r="CZ56" s="79">
        <v>261502.8</v>
      </c>
      <c r="DA56" s="79">
        <v>311188.8</v>
      </c>
      <c r="DB56" s="79">
        <f>SUM(CP56:DA56)</f>
        <v>3423033.8999999994</v>
      </c>
      <c r="DC56" s="79">
        <v>329616.3</v>
      </c>
      <c r="DD56" s="79">
        <v>304375.5</v>
      </c>
      <c r="DE56" s="79">
        <v>303603.3</v>
      </c>
      <c r="DF56" s="79">
        <v>307858.2</v>
      </c>
      <c r="DG56" s="79">
        <v>298611.3</v>
      </c>
      <c r="DH56" s="79">
        <v>306575.09999999998</v>
      </c>
      <c r="DI56" s="79">
        <v>343999.5</v>
      </c>
      <c r="DJ56" s="79">
        <v>358979.39999999997</v>
      </c>
      <c r="DK56" s="79">
        <v>329787.89999999997</v>
      </c>
      <c r="DL56" s="79">
        <v>318653.39999999997</v>
      </c>
      <c r="DM56" s="79">
        <v>308552.39999999997</v>
      </c>
      <c r="DN56" s="79">
        <v>340723.5</v>
      </c>
      <c r="DO56" s="79">
        <f>SUM(DC56:DN56)</f>
        <v>3851335.8</v>
      </c>
      <c r="DP56" s="79">
        <v>350184.89999999997</v>
      </c>
      <c r="DQ56" s="79">
        <v>329191.2</v>
      </c>
      <c r="DR56" s="79">
        <v>331808.09999999998</v>
      </c>
      <c r="DS56" s="79">
        <v>304570.5</v>
      </c>
      <c r="DT56" s="79">
        <v>298030.2</v>
      </c>
      <c r="DU56" s="79">
        <v>299075.39999999997</v>
      </c>
      <c r="DV56" s="79">
        <v>357926.39999999997</v>
      </c>
      <c r="DW56" s="79">
        <v>356920.2</v>
      </c>
      <c r="DX56" s="79">
        <v>327533.7</v>
      </c>
      <c r="DY56" s="79">
        <v>328239.59999999998</v>
      </c>
      <c r="DZ56" s="79">
        <v>315042</v>
      </c>
      <c r="EA56" s="79">
        <v>353168.4</v>
      </c>
      <c r="EB56" s="79">
        <f>SUM(DP56:EA56)</f>
        <v>3951690.6</v>
      </c>
      <c r="EC56" s="79">
        <v>362934</v>
      </c>
      <c r="ED56" s="79">
        <v>324491.7</v>
      </c>
      <c r="EE56" s="79">
        <v>327389.39999999997</v>
      </c>
      <c r="EF56" s="79">
        <v>334120.8</v>
      </c>
      <c r="EG56" s="79">
        <v>333372</v>
      </c>
      <c r="EH56" s="79">
        <v>325942.5</v>
      </c>
      <c r="EI56" s="79">
        <v>383865.3</v>
      </c>
      <c r="EJ56" s="79">
        <v>370835.39999999997</v>
      </c>
      <c r="EK56" s="79">
        <v>343905.89999999997</v>
      </c>
      <c r="EL56" s="79">
        <v>328500.89999999997</v>
      </c>
      <c r="EM56" s="79">
        <v>321352.2</v>
      </c>
      <c r="EN56" s="79">
        <v>376997.39999999997</v>
      </c>
      <c r="EO56" s="79">
        <f>+SUM(EC56:EN56)</f>
        <v>4133707.4999999995</v>
      </c>
      <c r="EP56" s="79">
        <v>406266.89999999997</v>
      </c>
      <c r="EQ56" s="79">
        <v>354201.9</v>
      </c>
      <c r="ER56" s="79">
        <v>358413.89999999997</v>
      </c>
      <c r="ES56" s="79">
        <v>332705.09999999998</v>
      </c>
      <c r="ET56" s="79">
        <v>335189.39999999997</v>
      </c>
      <c r="EU56" s="79">
        <v>304383.3</v>
      </c>
      <c r="EV56" s="79">
        <v>364731.89999999997</v>
      </c>
      <c r="EW56" s="79">
        <v>383592.3</v>
      </c>
      <c r="EX56" s="79">
        <v>358187.7</v>
      </c>
      <c r="EY56" s="79">
        <v>385448.7</v>
      </c>
      <c r="EZ56" s="79">
        <v>371654.39999999997</v>
      </c>
      <c r="FA56" s="79">
        <v>434382</v>
      </c>
      <c r="FB56" s="79">
        <f>+SUM(EP56:FA56)</f>
        <v>4389157.5</v>
      </c>
      <c r="FC56" s="79">
        <v>454681.5</v>
      </c>
      <c r="FD56" s="79">
        <v>339705.59999999998</v>
      </c>
      <c r="FE56" s="79">
        <v>397094.1</v>
      </c>
      <c r="FF56" s="79">
        <v>376884.3</v>
      </c>
      <c r="FG56" s="79">
        <v>394305.6</v>
      </c>
      <c r="FH56" s="79">
        <v>376818</v>
      </c>
      <c r="FI56" s="79">
        <v>437552.7</v>
      </c>
      <c r="FJ56" s="79">
        <v>467742.6</v>
      </c>
      <c r="FK56" s="79">
        <v>409609</v>
      </c>
      <c r="FL56" s="79">
        <v>393978</v>
      </c>
      <c r="FM56" s="79">
        <v>392936.7</v>
      </c>
      <c r="FN56" s="79">
        <v>443784.89999999997</v>
      </c>
      <c r="FO56" s="79"/>
      <c r="FP56" s="79">
        <v>458562</v>
      </c>
      <c r="FQ56" s="79">
        <v>436527</v>
      </c>
      <c r="FR56" s="79">
        <v>271638.89999999997</v>
      </c>
      <c r="FS56" s="79">
        <v>4024.7999999999997</v>
      </c>
      <c r="FT56" s="79"/>
      <c r="FU56" s="79"/>
      <c r="FV56" s="79">
        <v>341156.4</v>
      </c>
      <c r="FW56" s="79">
        <v>295616.09999999998</v>
      </c>
      <c r="FX56" s="79">
        <v>363788.09999999969</v>
      </c>
      <c r="FY56" s="79">
        <v>423957.30000000016</v>
      </c>
      <c r="FZ56" s="79">
        <v>420564.30000000022</v>
      </c>
      <c r="GA56" s="79">
        <v>450953.1</v>
      </c>
      <c r="GB56" s="14">
        <f>+SUM(FP56:GA56)</f>
        <v>3466788.0000000005</v>
      </c>
      <c r="GC56" s="79">
        <v>462543.90000000008</v>
      </c>
      <c r="GD56" s="138">
        <v>270917.39999999997</v>
      </c>
      <c r="GE56" s="79">
        <v>415252.49999999983</v>
      </c>
      <c r="GF56" s="79">
        <v>400338.9</v>
      </c>
      <c r="GG56" s="79">
        <v>452134.80000000005</v>
      </c>
      <c r="GH56" s="79">
        <v>448769.1</v>
      </c>
      <c r="GI56" s="79">
        <v>506996.1</v>
      </c>
      <c r="GJ56" s="79">
        <v>551842.2000000003</v>
      </c>
      <c r="GK56" s="79">
        <v>508458.59999999992</v>
      </c>
      <c r="GL56" s="79">
        <v>540793.49999999988</v>
      </c>
      <c r="GM56" s="79">
        <v>494796.9</v>
      </c>
      <c r="GN56" s="79">
        <v>548839.19999999995</v>
      </c>
      <c r="GO56" s="14">
        <f>+SUM(GC56:GN56)</f>
        <v>5601683.1000000006</v>
      </c>
      <c r="GP56" s="79">
        <v>531425.69999999995</v>
      </c>
      <c r="GQ56" s="138">
        <v>487457.1</v>
      </c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14">
        <f>+SUM(GP56:HA56)</f>
        <v>1018882.7999999999</v>
      </c>
    </row>
    <row r="57" spans="2:210" x14ac:dyDescent="0.2">
      <c r="B57" s="15" t="s">
        <v>84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329754.09999999998</v>
      </c>
      <c r="O57" s="79">
        <f>SUM(C57:N57)</f>
        <v>329754.09999999998</v>
      </c>
      <c r="P57" s="79">
        <v>374817.6</v>
      </c>
      <c r="Q57" s="79">
        <v>351502.9</v>
      </c>
      <c r="R57" s="79">
        <v>380763.6</v>
      </c>
      <c r="S57" s="79">
        <v>377697.7</v>
      </c>
      <c r="T57" s="79">
        <v>392898.5</v>
      </c>
      <c r="U57" s="79">
        <v>410258.5</v>
      </c>
      <c r="V57" s="79">
        <v>433276.8</v>
      </c>
      <c r="W57" s="79">
        <v>475234.9</v>
      </c>
      <c r="X57" s="79">
        <v>469773.6</v>
      </c>
      <c r="Y57" s="79">
        <v>482438.5</v>
      </c>
      <c r="Z57" s="79">
        <v>465288</v>
      </c>
      <c r="AA57" s="79">
        <v>468600.2</v>
      </c>
      <c r="AB57" s="79">
        <f>SUM(P57:AA57)</f>
        <v>5082550.8</v>
      </c>
      <c r="AC57" s="79">
        <v>435115</v>
      </c>
      <c r="AD57" s="79">
        <v>397987.1</v>
      </c>
      <c r="AE57" s="79">
        <v>443962.39999999997</v>
      </c>
      <c r="AF57" s="79">
        <f>+[1]SURVIAL!$DJ$23*1000</f>
        <v>421322.5</v>
      </c>
      <c r="AG57" s="79">
        <v>449279.80000000005</v>
      </c>
      <c r="AH57" s="79">
        <v>484825.59999999998</v>
      </c>
      <c r="AI57" s="79">
        <v>506193.3</v>
      </c>
      <c r="AJ57" s="79">
        <v>552485.30000000016</v>
      </c>
      <c r="AK57" s="79">
        <v>514250.2</v>
      </c>
      <c r="AL57" s="79">
        <v>542340.1</v>
      </c>
      <c r="AM57" s="79">
        <v>506607.99999999994</v>
      </c>
      <c r="AN57" s="79">
        <v>544238.99999999988</v>
      </c>
      <c r="AO57" s="79">
        <f>SUM(AC57:AN57)</f>
        <v>5798608.2999999998</v>
      </c>
      <c r="AP57" s="79">
        <v>449266.60000000003</v>
      </c>
      <c r="AQ57" s="79">
        <v>375312.09999999992</v>
      </c>
      <c r="AR57" s="79">
        <v>517744.89999999997</v>
      </c>
      <c r="AS57" s="79">
        <v>507638.60000000003</v>
      </c>
      <c r="AT57" s="79">
        <f>[2]TOTAL!$D$134</f>
        <v>574132.4</v>
      </c>
      <c r="AU57" s="79">
        <v>580813.30000000005</v>
      </c>
      <c r="AV57" s="79">
        <v>599696.10000000021</v>
      </c>
      <c r="AW57" s="79">
        <v>586929.4</v>
      </c>
      <c r="AX57" s="79">
        <v>621051.39999999991</v>
      </c>
      <c r="AY57" s="79">
        <v>649737.89999999991</v>
      </c>
      <c r="AZ57" s="79">
        <v>647004.29999999993</v>
      </c>
      <c r="BA57" s="79">
        <v>625563.79999999993</v>
      </c>
      <c r="BB57" s="79">
        <f>SUM(AP57:BA57)</f>
        <v>6734890.8000000007</v>
      </c>
      <c r="BC57" s="79">
        <v>564169.5</v>
      </c>
      <c r="BD57" s="79">
        <f>[3]TOTAL!$D$125</f>
        <v>505531.59999999992</v>
      </c>
      <c r="BE57" s="79">
        <f>[4]TOTAL!$D$134</f>
        <v>578995.9</v>
      </c>
      <c r="BF57" s="79">
        <v>577188.6</v>
      </c>
      <c r="BG57" s="79">
        <v>615243</v>
      </c>
      <c r="BH57" s="79">
        <v>630769.5</v>
      </c>
      <c r="BI57" s="79">
        <v>652685.70000000019</v>
      </c>
      <c r="BJ57" s="79">
        <v>656043.29999999993</v>
      </c>
      <c r="BK57" s="79">
        <v>645590.9</v>
      </c>
      <c r="BL57" s="79">
        <v>692342.05</v>
      </c>
      <c r="BM57" s="79">
        <v>695901.10000000009</v>
      </c>
      <c r="BN57" s="79">
        <v>750394.9</v>
      </c>
      <c r="BO57" s="79">
        <f>SUM(BC57:BN57)</f>
        <v>7564856.0500000007</v>
      </c>
      <c r="BP57" s="79">
        <v>702543.19999999984</v>
      </c>
      <c r="BQ57" s="79">
        <v>626020.1</v>
      </c>
      <c r="BR57" s="79">
        <v>607979.50000000012</v>
      </c>
      <c r="BS57" s="79">
        <v>623323.69999999995</v>
      </c>
      <c r="BT57" s="79">
        <v>644468.5</v>
      </c>
      <c r="BU57" s="79">
        <v>661821.39999999991</v>
      </c>
      <c r="BV57" s="79">
        <v>718102.09999999986</v>
      </c>
      <c r="BW57" s="79">
        <v>776371.3</v>
      </c>
      <c r="BX57" s="79">
        <v>769803.3</v>
      </c>
      <c r="BY57" s="79">
        <v>791640.3</v>
      </c>
      <c r="BZ57" s="79">
        <v>799107.90000000014</v>
      </c>
      <c r="CA57" s="79">
        <v>797280.8</v>
      </c>
      <c r="CB57" s="79">
        <f>SUM(BP57:CA57)</f>
        <v>8518462.0999999996</v>
      </c>
      <c r="CC57" s="79">
        <v>740654.70000000007</v>
      </c>
      <c r="CD57" s="79">
        <v>661550.30000000005</v>
      </c>
      <c r="CE57" s="79">
        <v>773255.29999999993</v>
      </c>
      <c r="CF57" s="79">
        <v>761056.9</v>
      </c>
      <c r="CG57" s="79">
        <v>795440.4</v>
      </c>
      <c r="CH57" s="79">
        <v>779821</v>
      </c>
      <c r="CI57" s="79">
        <v>830086.3</v>
      </c>
      <c r="CJ57" s="79">
        <v>864503.70000000007</v>
      </c>
      <c r="CK57" s="79">
        <v>839392.90000000014</v>
      </c>
      <c r="CL57" s="79">
        <v>875965.4</v>
      </c>
      <c r="CM57" s="79">
        <v>901465.5</v>
      </c>
      <c r="CN57" s="79">
        <v>894395.7</v>
      </c>
      <c r="CO57" s="79">
        <f>SUM(CC57:CN57)</f>
        <v>9717588.0999999996</v>
      </c>
      <c r="CP57" s="79">
        <v>816963.40000000014</v>
      </c>
      <c r="CQ57" s="79">
        <v>796985.4</v>
      </c>
      <c r="CR57" s="79">
        <v>816817.8</v>
      </c>
      <c r="CS57" s="79">
        <v>740955.8</v>
      </c>
      <c r="CT57" s="79">
        <v>803782.39999999991</v>
      </c>
      <c r="CU57" s="79">
        <v>790150.6</v>
      </c>
      <c r="CV57" s="79">
        <v>811680.3</v>
      </c>
      <c r="CW57" s="79">
        <v>718601.70000000007</v>
      </c>
      <c r="CX57" s="79">
        <v>685333.1</v>
      </c>
      <c r="CY57" s="79">
        <v>691214.8</v>
      </c>
      <c r="CZ57" s="79">
        <v>703705.2</v>
      </c>
      <c r="DA57" s="79">
        <v>742206.5</v>
      </c>
      <c r="DB57" s="79">
        <f>SUM(CP57:DA57)</f>
        <v>9118397</v>
      </c>
      <c r="DC57" s="79">
        <v>758008.5</v>
      </c>
      <c r="DD57" s="79">
        <v>716568.10000000009</v>
      </c>
      <c r="DE57" s="79">
        <v>776253.7</v>
      </c>
      <c r="DF57" s="79">
        <v>775067.9</v>
      </c>
      <c r="DG57" s="79">
        <v>817017.20000000007</v>
      </c>
      <c r="DH57" s="79">
        <v>868361.7</v>
      </c>
      <c r="DI57" s="79">
        <v>908397.90000000014</v>
      </c>
      <c r="DJ57" s="79">
        <v>977372</v>
      </c>
      <c r="DK57" s="79">
        <v>909868.5</v>
      </c>
      <c r="DL57" s="79">
        <v>905436.29999999993</v>
      </c>
      <c r="DM57" s="79">
        <v>895270.10000000009</v>
      </c>
      <c r="DN57" s="79">
        <v>885770.6</v>
      </c>
      <c r="DO57" s="79">
        <f>SUM(DC57:DN57)</f>
        <v>10193392.5</v>
      </c>
      <c r="DP57" s="79">
        <v>855371.20000000007</v>
      </c>
      <c r="DQ57" s="79">
        <v>807086.8</v>
      </c>
      <c r="DR57" s="79">
        <v>866859.3</v>
      </c>
      <c r="DS57" s="79">
        <v>834175.9</v>
      </c>
      <c r="DT57" s="79">
        <v>756721.00000000012</v>
      </c>
      <c r="DU57" s="79">
        <v>848493.60000000009</v>
      </c>
      <c r="DV57" s="79">
        <v>884318.70000000007</v>
      </c>
      <c r="DW57" s="79">
        <v>925564.4</v>
      </c>
      <c r="DX57" s="79">
        <v>906140.79999999993</v>
      </c>
      <c r="DY57" s="79">
        <v>950329.49999999988</v>
      </c>
      <c r="DZ57" s="79">
        <v>869217.79999999993</v>
      </c>
      <c r="EA57" s="79">
        <v>902109.9</v>
      </c>
      <c r="EB57" s="79">
        <f>SUM(DP57:EA57)</f>
        <v>10406388.9</v>
      </c>
      <c r="EC57" s="79">
        <v>858086</v>
      </c>
      <c r="ED57" s="79">
        <v>814478.5</v>
      </c>
      <c r="EE57" s="79">
        <v>886292.8</v>
      </c>
      <c r="EF57" s="79">
        <v>834026.7</v>
      </c>
      <c r="EG57" s="79">
        <v>924701.00000000012</v>
      </c>
      <c r="EH57" s="79">
        <v>910055.70000000007</v>
      </c>
      <c r="EI57" s="79">
        <v>1565872.9999999998</v>
      </c>
      <c r="EJ57" s="79">
        <v>1103907.1000000001</v>
      </c>
      <c r="EK57" s="79">
        <v>1082881.7999999998</v>
      </c>
      <c r="EL57" s="79">
        <v>1104280.6000000001</v>
      </c>
      <c r="EM57" s="79">
        <v>1060822.8999999999</v>
      </c>
      <c r="EN57" s="79">
        <v>1102788.5999999999</v>
      </c>
      <c r="EO57" s="79">
        <f>+SUM(EC57:EN57)</f>
        <v>12248194.700000001</v>
      </c>
      <c r="EP57" s="79">
        <v>1021173.6</v>
      </c>
      <c r="EQ57" s="79">
        <v>935287</v>
      </c>
      <c r="ER57" s="79">
        <v>1035277.9</v>
      </c>
      <c r="ES57" s="79">
        <v>1019165.2000000001</v>
      </c>
      <c r="ET57" s="79">
        <v>1073805.7999999998</v>
      </c>
      <c r="EU57" s="79">
        <v>1051548.1000000001</v>
      </c>
      <c r="EV57" s="79">
        <v>1119007.4999999998</v>
      </c>
      <c r="EW57" s="79">
        <v>1178318.4000000001</v>
      </c>
      <c r="EX57" s="79">
        <v>1109939.1000000001</v>
      </c>
      <c r="EY57" s="79">
        <v>1125327</v>
      </c>
      <c r="EZ57" s="79">
        <v>1119850.1000000001</v>
      </c>
      <c r="FA57" s="79">
        <v>1149650.8</v>
      </c>
      <c r="FB57" s="79">
        <f>+SUM(EP57:FA57)</f>
        <v>12938350.5</v>
      </c>
      <c r="FC57" s="79">
        <v>1063369.2</v>
      </c>
      <c r="FD57" s="79">
        <v>925795.39999999991</v>
      </c>
      <c r="FE57" s="79">
        <v>1133866.8999999999</v>
      </c>
      <c r="FF57" s="79">
        <v>1155670.2</v>
      </c>
      <c r="FG57" s="79">
        <v>1198794.2000000002</v>
      </c>
      <c r="FH57" s="79">
        <v>1126769.8</v>
      </c>
      <c r="FI57" s="79">
        <v>1232704.1000000003</v>
      </c>
      <c r="FJ57" s="79">
        <v>1494478.6999999997</v>
      </c>
      <c r="FK57" s="79">
        <v>1197755</v>
      </c>
      <c r="FL57" s="79">
        <v>1244128.1999999997</v>
      </c>
      <c r="FM57" s="79">
        <v>1204032.7</v>
      </c>
      <c r="FN57" s="79">
        <v>1201930.0000000002</v>
      </c>
      <c r="FO57" s="79"/>
      <c r="FP57" s="79">
        <v>1062835.7</v>
      </c>
      <c r="FQ57" s="79">
        <v>1040299.6999999998</v>
      </c>
      <c r="FR57" s="79">
        <v>780917.89999999991</v>
      </c>
      <c r="FS57" s="79">
        <v>19134.400000000001</v>
      </c>
      <c r="FT57" s="79"/>
      <c r="FU57" s="79"/>
      <c r="FV57" s="79">
        <v>965269.59999999974</v>
      </c>
      <c r="FW57" s="79">
        <v>1029876.1999999991</v>
      </c>
      <c r="FX57" s="79">
        <v>1077288.8000000003</v>
      </c>
      <c r="FY57" s="79">
        <v>1185645.1999999995</v>
      </c>
      <c r="FZ57" s="79">
        <v>1160449.1999999997</v>
      </c>
      <c r="GA57" s="79">
        <v>1078532.2999999993</v>
      </c>
      <c r="GB57" s="14">
        <f>+SUM(FP57:GA57)</f>
        <v>9400248.9999999963</v>
      </c>
      <c r="GC57" s="79">
        <v>1136757.1000000003</v>
      </c>
      <c r="GD57" s="138">
        <v>971194.70000000042</v>
      </c>
      <c r="GE57" s="79">
        <v>1022171.6000000004</v>
      </c>
      <c r="GF57" s="79">
        <v>1081130.7000000002</v>
      </c>
      <c r="GG57" s="79">
        <v>1198554.6999999993</v>
      </c>
      <c r="GH57" s="79">
        <v>1198277.5000000005</v>
      </c>
      <c r="GI57" s="79">
        <v>1234937.8</v>
      </c>
      <c r="GJ57" s="79">
        <v>1244225.3000000012</v>
      </c>
      <c r="GK57" s="79">
        <v>1237178.5</v>
      </c>
      <c r="GL57" s="79">
        <v>1252499.2999999973</v>
      </c>
      <c r="GM57" s="79">
        <v>1214926.2</v>
      </c>
      <c r="GN57" s="79">
        <v>1264143.8</v>
      </c>
      <c r="GO57" s="14">
        <f>+SUM(GC57:GN57)</f>
        <v>14055997.199999999</v>
      </c>
      <c r="GP57" s="79">
        <v>1135873.6000000001</v>
      </c>
      <c r="GQ57" s="138">
        <v>1074366.5999999996</v>
      </c>
      <c r="GR57" s="79"/>
      <c r="GS57" s="79"/>
      <c r="GT57" s="79"/>
      <c r="GU57" s="79"/>
      <c r="GV57" s="79"/>
      <c r="GW57" s="79"/>
      <c r="GX57" s="79"/>
      <c r="GY57" s="79"/>
      <c r="GZ57" s="79"/>
      <c r="HA57" s="79"/>
      <c r="HB57" s="14">
        <f>+SUM(GP57:HA57)</f>
        <v>2210240.1999999997</v>
      </c>
    </row>
    <row r="59" spans="2:210" ht="15" x14ac:dyDescent="0.25">
      <c r="B59" s="5"/>
    </row>
    <row r="62" spans="2:210" x14ac:dyDescent="0.2">
      <c r="DC62" s="44"/>
      <c r="DD62" s="44"/>
      <c r="DE62" s="44"/>
      <c r="DF62" s="44"/>
      <c r="DG62" s="44"/>
      <c r="DH62" s="44"/>
      <c r="DI62" s="44"/>
      <c r="DJ62" s="44"/>
    </row>
  </sheetData>
  <mergeCells count="100">
    <mergeCell ref="FP6:GA6"/>
    <mergeCell ref="GB6:GB7"/>
    <mergeCell ref="FP30:GA30"/>
    <mergeCell ref="GB30:GB31"/>
    <mergeCell ref="FP53:GA53"/>
    <mergeCell ref="GB53:GB54"/>
    <mergeCell ref="EP6:FA6"/>
    <mergeCell ref="FB6:FB7"/>
    <mergeCell ref="EP30:FA30"/>
    <mergeCell ref="FB30:FB31"/>
    <mergeCell ref="EP53:FA53"/>
    <mergeCell ref="FB53:FB54"/>
    <mergeCell ref="A1:B1"/>
    <mergeCell ref="EC6:EN6"/>
    <mergeCell ref="EO6:EO7"/>
    <mergeCell ref="EC30:EN30"/>
    <mergeCell ref="EO30:EO31"/>
    <mergeCell ref="CO6:CO7"/>
    <mergeCell ref="CO30:CO31"/>
    <mergeCell ref="B6:B7"/>
    <mergeCell ref="C6:N6"/>
    <mergeCell ref="B30:B31"/>
    <mergeCell ref="C30:N30"/>
    <mergeCell ref="P6:AA6"/>
    <mergeCell ref="O6:O7"/>
    <mergeCell ref="O30:O31"/>
    <mergeCell ref="AB6:AB7"/>
    <mergeCell ref="AB30:AB31"/>
    <mergeCell ref="EC53:EN53"/>
    <mergeCell ref="EO53:EO54"/>
    <mergeCell ref="DO6:DO7"/>
    <mergeCell ref="DO30:DO31"/>
    <mergeCell ref="DO53:DO54"/>
    <mergeCell ref="EB6:EB7"/>
    <mergeCell ref="EB30:EB31"/>
    <mergeCell ref="EB53:EB54"/>
    <mergeCell ref="DP6:EA6"/>
    <mergeCell ref="DP30:EA30"/>
    <mergeCell ref="DP53:EA53"/>
    <mergeCell ref="DB6:DB7"/>
    <mergeCell ref="DB30:DB31"/>
    <mergeCell ref="DB53:DB54"/>
    <mergeCell ref="BO30:BO31"/>
    <mergeCell ref="BO53:BO54"/>
    <mergeCell ref="CB6:CB7"/>
    <mergeCell ref="CB30:CB31"/>
    <mergeCell ref="CB53:CB54"/>
    <mergeCell ref="BO6:BO7"/>
    <mergeCell ref="CC53:CN53"/>
    <mergeCell ref="CP53:DA53"/>
    <mergeCell ref="AO30:AO31"/>
    <mergeCell ref="BB6:BB7"/>
    <mergeCell ref="BB30:BB31"/>
    <mergeCell ref="A2:B2"/>
    <mergeCell ref="CO53:CO54"/>
    <mergeCell ref="DC30:DN30"/>
    <mergeCell ref="AC6:AN6"/>
    <mergeCell ref="P30:AA30"/>
    <mergeCell ref="AC30:AN30"/>
    <mergeCell ref="DC6:DN6"/>
    <mergeCell ref="AP6:BA6"/>
    <mergeCell ref="BC6:BN6"/>
    <mergeCell ref="BP6:CA6"/>
    <mergeCell ref="CC6:CN6"/>
    <mergeCell ref="CP6:DA6"/>
    <mergeCell ref="AP30:BA30"/>
    <mergeCell ref="BC30:BN30"/>
    <mergeCell ref="BP30:CA30"/>
    <mergeCell ref="CC30:CN30"/>
    <mergeCell ref="CP30:DA30"/>
    <mergeCell ref="AO6:AO7"/>
    <mergeCell ref="DC53:DN53"/>
    <mergeCell ref="C53:N53"/>
    <mergeCell ref="P53:AA53"/>
    <mergeCell ref="AC53:AN53"/>
    <mergeCell ref="AP53:BA53"/>
    <mergeCell ref="BC53:BN53"/>
    <mergeCell ref="BP53:CA53"/>
    <mergeCell ref="O53:O54"/>
    <mergeCell ref="AB53:AB54"/>
    <mergeCell ref="AO53:AO54"/>
    <mergeCell ref="BB53:BB54"/>
    <mergeCell ref="FC6:FN6"/>
    <mergeCell ref="FO6:FO7"/>
    <mergeCell ref="FC30:FN30"/>
    <mergeCell ref="FO30:FO31"/>
    <mergeCell ref="FC53:FN53"/>
    <mergeCell ref="FO53:FO54"/>
    <mergeCell ref="GC6:GN6"/>
    <mergeCell ref="GO6:GO7"/>
    <mergeCell ref="GC30:GN30"/>
    <mergeCell ref="GO30:GO31"/>
    <mergeCell ref="GC53:GN53"/>
    <mergeCell ref="GO53:GO54"/>
    <mergeCell ref="GP6:HA6"/>
    <mergeCell ref="HB6:HB7"/>
    <mergeCell ref="GP30:HA30"/>
    <mergeCell ref="HB30:HB31"/>
    <mergeCell ref="GP53:HA53"/>
    <mergeCell ref="HB53:HB54"/>
  </mergeCells>
  <hyperlinks>
    <hyperlink ref="A1:B1" location="ÍNDICE!A1" display="ÍNDIC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"/>
  <dimension ref="A1:EO35"/>
  <sheetViews>
    <sheetView showGridLines="0" zoomScale="90" zoomScaleNormal="90" workbookViewId="0">
      <pane xSplit="2" ySplit="3" topLeftCell="EA4" activePane="bottomRight" state="frozen"/>
      <selection pane="topRight" activeCell="C1" sqref="C1"/>
      <selection pane="bottomLeft" activeCell="A4" sqref="A4"/>
      <selection pane="bottomRight" activeCell="EC30" sqref="EC30:ED32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42578125" style="2" customWidth="1"/>
    <col min="15" max="15" width="11.42578125" style="45"/>
    <col min="16" max="27" width="11.42578125" style="2" customWidth="1"/>
    <col min="28" max="28" width="11.42578125" style="45"/>
    <col min="29" max="40" width="11.42578125" style="2" customWidth="1"/>
    <col min="41" max="41" width="11.42578125" style="45"/>
    <col min="42" max="53" width="11.42578125" style="2" customWidth="1"/>
    <col min="54" max="54" width="11.42578125" style="45"/>
    <col min="55" max="66" width="11.42578125" style="2" customWidth="1"/>
    <col min="67" max="67" width="11.42578125" style="45"/>
    <col min="68" max="80" width="11.42578125" style="2"/>
    <col min="81" max="106" width="12.7109375" style="2" customWidth="1"/>
    <col min="107" max="16384" width="11.42578125" style="2"/>
  </cols>
  <sheetData>
    <row r="1" spans="1:145" ht="15" x14ac:dyDescent="0.25">
      <c r="A1" s="195" t="s">
        <v>136</v>
      </c>
      <c r="B1" s="195"/>
    </row>
    <row r="2" spans="1:145" ht="30" customHeight="1" x14ac:dyDescent="0.2">
      <c r="A2" s="196" t="s">
        <v>155</v>
      </c>
      <c r="B2" s="197"/>
    </row>
    <row r="3" spans="1:145" x14ac:dyDescent="0.2">
      <c r="A3" s="99" t="s">
        <v>72</v>
      </c>
    </row>
    <row r="5" spans="1:145" ht="15" x14ac:dyDescent="0.25">
      <c r="B5" s="5" t="s">
        <v>67</v>
      </c>
    </row>
    <row r="6" spans="1:145" ht="15" customHeight="1" x14ac:dyDescent="0.25">
      <c r="B6" s="193" t="s">
        <v>0</v>
      </c>
      <c r="C6" s="190">
        <v>2012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89</v>
      </c>
      <c r="P6" s="190">
        <v>2013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90</v>
      </c>
      <c r="AC6" s="190">
        <v>2014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91</v>
      </c>
      <c r="AP6" s="190">
        <v>2015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92</v>
      </c>
      <c r="BC6" s="190">
        <v>2016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93</v>
      </c>
      <c r="BP6" s="190">
        <v>2017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104</v>
      </c>
      <c r="CC6" s="190">
        <v>2018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137</v>
      </c>
      <c r="CP6" s="190">
        <v>2019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161</v>
      </c>
      <c r="DC6" s="127">
        <v>2020</v>
      </c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9"/>
      <c r="DO6" s="188" t="s">
        <v>169</v>
      </c>
      <c r="DP6" s="127">
        <v>2021</v>
      </c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9"/>
      <c r="EB6" s="188" t="s">
        <v>170</v>
      </c>
      <c r="EC6" s="207">
        <v>2022</v>
      </c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9"/>
      <c r="EO6" s="188" t="s">
        <v>171</v>
      </c>
    </row>
    <row r="7" spans="1:145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03" t="s">
        <v>11</v>
      </c>
      <c r="DD7" s="103" t="s">
        <v>12</v>
      </c>
      <c r="DE7" s="103" t="s">
        <v>13</v>
      </c>
      <c r="DF7" s="103" t="s">
        <v>14</v>
      </c>
      <c r="DG7" s="103" t="s">
        <v>15</v>
      </c>
      <c r="DH7" s="103" t="s">
        <v>16</v>
      </c>
      <c r="DI7" s="103" t="s">
        <v>17</v>
      </c>
      <c r="DJ7" s="103" t="s">
        <v>18</v>
      </c>
      <c r="DK7" s="103" t="s">
        <v>160</v>
      </c>
      <c r="DL7" s="103" t="s">
        <v>19</v>
      </c>
      <c r="DM7" s="103" t="s">
        <v>20</v>
      </c>
      <c r="DN7" s="103" t="s">
        <v>21</v>
      </c>
      <c r="DO7" s="189"/>
      <c r="DP7" s="115" t="s">
        <v>11</v>
      </c>
      <c r="DQ7" s="115" t="s">
        <v>12</v>
      </c>
      <c r="DR7" s="115" t="s">
        <v>13</v>
      </c>
      <c r="DS7" s="115" t="s">
        <v>14</v>
      </c>
      <c r="DT7" s="115" t="s">
        <v>15</v>
      </c>
      <c r="DU7" s="115" t="s">
        <v>16</v>
      </c>
      <c r="DV7" s="115" t="s">
        <v>17</v>
      </c>
      <c r="DW7" s="115" t="s">
        <v>18</v>
      </c>
      <c r="DX7" s="115" t="s">
        <v>160</v>
      </c>
      <c r="DY7" s="115" t="s">
        <v>19</v>
      </c>
      <c r="DZ7" s="115" t="s">
        <v>20</v>
      </c>
      <c r="EA7" s="115" t="s">
        <v>21</v>
      </c>
      <c r="EB7" s="189"/>
      <c r="EC7" s="181" t="s">
        <v>11</v>
      </c>
      <c r="ED7" s="181" t="s">
        <v>12</v>
      </c>
      <c r="EE7" s="181" t="s">
        <v>13</v>
      </c>
      <c r="EF7" s="181" t="s">
        <v>14</v>
      </c>
      <c r="EG7" s="181" t="s">
        <v>15</v>
      </c>
      <c r="EH7" s="181" t="s">
        <v>16</v>
      </c>
      <c r="EI7" s="181" t="s">
        <v>17</v>
      </c>
      <c r="EJ7" s="181" t="s">
        <v>18</v>
      </c>
      <c r="EK7" s="181" t="s">
        <v>160</v>
      </c>
      <c r="EL7" s="181" t="s">
        <v>19</v>
      </c>
      <c r="EM7" s="181" t="s">
        <v>20</v>
      </c>
      <c r="EN7" s="181" t="s">
        <v>21</v>
      </c>
      <c r="EO7" s="189"/>
    </row>
    <row r="8" spans="1:145" ht="15" x14ac:dyDescent="0.25">
      <c r="B8" s="13" t="s">
        <v>29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2560</v>
      </c>
      <c r="L8" s="14">
        <f t="shared" si="0"/>
        <v>13006</v>
      </c>
      <c r="M8" s="14">
        <f t="shared" si="0"/>
        <v>12524</v>
      </c>
      <c r="N8" s="14">
        <f t="shared" si="0"/>
        <v>14361</v>
      </c>
      <c r="O8" s="14">
        <f>SUM(C8:N8)</f>
        <v>42451</v>
      </c>
      <c r="P8" s="14">
        <f>SUM(P9:P10)</f>
        <v>14246</v>
      </c>
      <c r="Q8" s="14">
        <f t="shared" ref="Q8:AA8" si="1">SUM(Q9:Q10)</f>
        <v>12848</v>
      </c>
      <c r="R8" s="14">
        <f t="shared" si="1"/>
        <v>13555</v>
      </c>
      <c r="S8" s="14">
        <f t="shared" si="1"/>
        <v>12707</v>
      </c>
      <c r="T8" s="14">
        <f t="shared" si="1"/>
        <v>13155</v>
      </c>
      <c r="U8" s="14">
        <f t="shared" si="1"/>
        <v>12673</v>
      </c>
      <c r="V8" s="14">
        <f t="shared" si="1"/>
        <v>13127</v>
      </c>
      <c r="W8" s="14">
        <f t="shared" si="1"/>
        <v>13939</v>
      </c>
      <c r="X8" s="14">
        <f t="shared" si="1"/>
        <v>13223</v>
      </c>
      <c r="Y8" s="14">
        <f t="shared" si="1"/>
        <v>11878</v>
      </c>
      <c r="Z8" s="14">
        <f t="shared" si="1"/>
        <v>13132</v>
      </c>
      <c r="AA8" s="14">
        <f t="shared" si="1"/>
        <v>13905</v>
      </c>
      <c r="AB8" s="14">
        <f>SUM(P8:AA8)</f>
        <v>158388</v>
      </c>
      <c r="AC8" s="14">
        <f>SUM(AC9:AC10)</f>
        <v>12523</v>
      </c>
      <c r="AD8" s="14">
        <f t="shared" ref="AD8:AN8" si="2">SUM(AD9:AD10)</f>
        <v>11176</v>
      </c>
      <c r="AE8" s="14">
        <f t="shared" si="2"/>
        <v>11838</v>
      </c>
      <c r="AF8" s="14">
        <f t="shared" si="2"/>
        <v>12033</v>
      </c>
      <c r="AG8" s="14">
        <f t="shared" si="2"/>
        <v>12087</v>
      </c>
      <c r="AH8" s="14">
        <f t="shared" si="2"/>
        <v>11995</v>
      </c>
      <c r="AI8" s="14">
        <f t="shared" si="2"/>
        <v>15236</v>
      </c>
      <c r="AJ8" s="14">
        <f t="shared" si="2"/>
        <v>14283</v>
      </c>
      <c r="AK8" s="14">
        <f t="shared" si="2"/>
        <v>14934</v>
      </c>
      <c r="AL8" s="14">
        <f t="shared" si="2"/>
        <v>19002</v>
      </c>
      <c r="AM8" s="14">
        <f t="shared" si="2"/>
        <v>15161</v>
      </c>
      <c r="AN8" s="14">
        <f t="shared" si="2"/>
        <v>15567</v>
      </c>
      <c r="AO8" s="14">
        <f>SUM(AC8:AN8)</f>
        <v>165835</v>
      </c>
      <c r="AP8" s="14">
        <v>15694</v>
      </c>
      <c r="AQ8" s="14">
        <v>13729</v>
      </c>
      <c r="AR8" s="14">
        <v>15406</v>
      </c>
      <c r="AS8" s="14">
        <v>13931</v>
      </c>
      <c r="AT8" s="14">
        <v>13814</v>
      </c>
      <c r="AU8" s="14">
        <v>13637</v>
      </c>
      <c r="AV8" s="14">
        <v>15647</v>
      </c>
      <c r="AW8" s="14">
        <v>16513</v>
      </c>
      <c r="AX8" s="14">
        <v>14734</v>
      </c>
      <c r="AY8" s="14">
        <v>15494</v>
      </c>
      <c r="AZ8" s="14">
        <v>13674</v>
      </c>
      <c r="BA8" s="14">
        <v>16295</v>
      </c>
      <c r="BB8" s="14">
        <f>SUM(AP8:BA8)</f>
        <v>178568</v>
      </c>
      <c r="BC8" s="14">
        <v>15997</v>
      </c>
      <c r="BD8" s="14">
        <v>15109</v>
      </c>
      <c r="BE8" s="14">
        <v>16147</v>
      </c>
      <c r="BF8" s="14">
        <v>15728</v>
      </c>
      <c r="BG8" s="14">
        <v>15336</v>
      </c>
      <c r="BH8" s="14">
        <v>15950</v>
      </c>
      <c r="BI8" s="14">
        <v>18385</v>
      </c>
      <c r="BJ8" s="14">
        <v>18963</v>
      </c>
      <c r="BK8" s="14">
        <f>+BK9+BK10</f>
        <v>17343</v>
      </c>
      <c r="BL8" s="14">
        <f>+BL9+BL10</f>
        <v>18042</v>
      </c>
      <c r="BM8" s="14">
        <v>16794</v>
      </c>
      <c r="BN8" s="14">
        <v>19370</v>
      </c>
      <c r="BO8" s="14">
        <f>SUM(BC8:BN8)</f>
        <v>203164</v>
      </c>
      <c r="BP8" s="14">
        <f>SUM(BP9:BP10)</f>
        <v>19029</v>
      </c>
      <c r="BQ8" s="14">
        <v>16815</v>
      </c>
      <c r="BR8" s="14">
        <f>SUM(BR9:BR10)</f>
        <v>18677</v>
      </c>
      <c r="BS8" s="14">
        <f>SUM(BS9:BS10)</f>
        <v>18152</v>
      </c>
      <c r="BT8" s="14">
        <f>SUM(BT9:BT10)</f>
        <v>18649</v>
      </c>
      <c r="BU8" s="14">
        <f>SUM(BU9:BU10)</f>
        <v>17837</v>
      </c>
      <c r="BV8" s="14">
        <f t="shared" ref="BV8:CA8" si="3">SUM(BV9:BV10)</f>
        <v>20108</v>
      </c>
      <c r="BW8" s="14">
        <f t="shared" si="3"/>
        <v>19953</v>
      </c>
      <c r="BX8" s="14">
        <f t="shared" si="3"/>
        <v>18280</v>
      </c>
      <c r="BY8" s="14">
        <f t="shared" si="3"/>
        <v>19027</v>
      </c>
      <c r="BZ8" s="14">
        <f t="shared" si="3"/>
        <v>17734</v>
      </c>
      <c r="CA8" s="14">
        <f t="shared" si="3"/>
        <v>20828</v>
      </c>
      <c r="CB8" s="14">
        <f t="shared" ref="CB8:CB13" si="4">+SUM(BP8:CA8)</f>
        <v>225089</v>
      </c>
      <c r="CC8" s="14">
        <f>SUM(CC9:CC10)</f>
        <v>22400</v>
      </c>
      <c r="CD8" s="14">
        <f>SUM(CD9:CD10)</f>
        <v>18305</v>
      </c>
      <c r="CE8" s="14">
        <f t="shared" ref="CE8:CN8" si="5">SUM(CE9:CE10)</f>
        <v>20264</v>
      </c>
      <c r="CF8" s="14">
        <f t="shared" si="5"/>
        <v>18377</v>
      </c>
      <c r="CG8" s="14">
        <f t="shared" si="5"/>
        <v>19887</v>
      </c>
      <c r="CH8" s="14">
        <f t="shared" si="5"/>
        <v>17948</v>
      </c>
      <c r="CI8" s="14">
        <f t="shared" si="5"/>
        <v>21435</v>
      </c>
      <c r="CJ8" s="14">
        <f t="shared" si="5"/>
        <v>22511</v>
      </c>
      <c r="CK8" s="14">
        <f t="shared" si="5"/>
        <v>19573</v>
      </c>
      <c r="CL8" s="14">
        <f t="shared" si="5"/>
        <v>22347</v>
      </c>
      <c r="CM8" s="14">
        <f t="shared" si="5"/>
        <v>18456</v>
      </c>
      <c r="CN8" s="14">
        <f t="shared" si="5"/>
        <v>20922</v>
      </c>
      <c r="CO8" s="14">
        <f t="shared" ref="CO8:CO13" si="6">+SUM(CC8:CN8)</f>
        <v>242425</v>
      </c>
      <c r="CP8" s="14">
        <f>SUM(CP9:CP10)</f>
        <v>20800</v>
      </c>
      <c r="CQ8" s="14">
        <f>SUM(CQ9:CQ10)</f>
        <v>14894</v>
      </c>
      <c r="CR8" s="14">
        <f t="shared" ref="CR8:DA8" si="7">SUM(CR9:CR10)</f>
        <v>17665</v>
      </c>
      <c r="CS8" s="14">
        <f t="shared" si="7"/>
        <v>17786</v>
      </c>
      <c r="CT8" s="14">
        <f t="shared" si="7"/>
        <v>17788</v>
      </c>
      <c r="CU8" s="14">
        <f t="shared" si="7"/>
        <v>17499</v>
      </c>
      <c r="CV8" s="14">
        <f t="shared" si="7"/>
        <v>19891</v>
      </c>
      <c r="CW8" s="14">
        <f t="shared" si="7"/>
        <v>21535</v>
      </c>
      <c r="CX8" s="14">
        <f t="shared" si="7"/>
        <v>18877</v>
      </c>
      <c r="CY8" s="14">
        <v>19809</v>
      </c>
      <c r="CZ8" s="14">
        <f t="shared" si="7"/>
        <v>19194</v>
      </c>
      <c r="DA8" s="14">
        <f t="shared" si="7"/>
        <v>21128</v>
      </c>
      <c r="DB8" s="14">
        <f t="shared" ref="DB8:DB13" si="8">+SUM(CP8:DA8)</f>
        <v>226866</v>
      </c>
      <c r="DC8" s="14">
        <v>20730</v>
      </c>
      <c r="DD8" s="14">
        <v>17101</v>
      </c>
      <c r="DE8" s="14">
        <v>14586</v>
      </c>
      <c r="DF8" s="14">
        <v>5881</v>
      </c>
      <c r="DG8" s="14">
        <v>8712</v>
      </c>
      <c r="DH8" s="14">
        <v>11553</v>
      </c>
      <c r="DI8" s="14">
        <v>17497</v>
      </c>
      <c r="DJ8" s="14">
        <v>16788</v>
      </c>
      <c r="DK8" s="14">
        <v>20054</v>
      </c>
      <c r="DL8" s="14">
        <v>24980</v>
      </c>
      <c r="DM8" s="14">
        <v>24144</v>
      </c>
      <c r="DN8" s="14">
        <v>21088</v>
      </c>
      <c r="DO8" s="59">
        <f t="shared" ref="DO8:DO13" si="9">+SUM(DC8:DN8)</f>
        <v>203114</v>
      </c>
      <c r="DP8" s="14">
        <v>24365</v>
      </c>
      <c r="DQ8" s="14">
        <v>21020</v>
      </c>
      <c r="DR8" s="14">
        <v>24779</v>
      </c>
      <c r="DS8" s="14">
        <v>24775</v>
      </c>
      <c r="DT8" s="14">
        <v>26155</v>
      </c>
      <c r="DU8" s="14">
        <v>27575</v>
      </c>
      <c r="DV8" s="14">
        <v>28156</v>
      </c>
      <c r="DW8" s="14">
        <v>31239</v>
      </c>
      <c r="DX8" s="14">
        <f>+DX9+DX10</f>
        <v>29501</v>
      </c>
      <c r="DY8" s="14">
        <v>29885</v>
      </c>
      <c r="DZ8" s="14">
        <v>27782</v>
      </c>
      <c r="EA8" s="14">
        <v>29896</v>
      </c>
      <c r="EB8" s="59">
        <f t="shared" ref="EB8:EB13" si="10">+SUM(DP8:EA8)</f>
        <v>325128</v>
      </c>
      <c r="EC8" s="14">
        <v>26635</v>
      </c>
      <c r="ED8" s="14">
        <v>24016</v>
      </c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59">
        <f t="shared" ref="EO8:EO13" si="11">+SUM(EC8:EN8)</f>
        <v>50651</v>
      </c>
    </row>
    <row r="9" spans="1:145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1500</v>
      </c>
      <c r="L9" s="16">
        <v>7973</v>
      </c>
      <c r="M9" s="16">
        <v>7502</v>
      </c>
      <c r="N9" s="16">
        <v>9294</v>
      </c>
      <c r="O9" s="16">
        <f>SUM(C9:N9)</f>
        <v>26269</v>
      </c>
      <c r="P9" s="16">
        <v>9092</v>
      </c>
      <c r="Q9" s="16">
        <v>8096</v>
      </c>
      <c r="R9" s="16">
        <v>8589</v>
      </c>
      <c r="S9" s="16">
        <v>7626</v>
      </c>
      <c r="T9" s="16">
        <v>8239</v>
      </c>
      <c r="U9" s="16">
        <v>7817</v>
      </c>
      <c r="V9" s="16">
        <v>8061</v>
      </c>
      <c r="W9" s="16">
        <v>9046</v>
      </c>
      <c r="X9" s="16">
        <v>8236</v>
      </c>
      <c r="Y9" s="16">
        <v>7357</v>
      </c>
      <c r="Z9" s="16">
        <v>7772</v>
      </c>
      <c r="AA9" s="16">
        <v>8950</v>
      </c>
      <c r="AB9" s="16">
        <f>SUM(P9:AA9)</f>
        <v>98881</v>
      </c>
      <c r="AC9" s="16">
        <v>8499</v>
      </c>
      <c r="AD9" s="16">
        <v>6940</v>
      </c>
      <c r="AE9" s="16">
        <v>7980</v>
      </c>
      <c r="AF9" s="16">
        <v>8253</v>
      </c>
      <c r="AG9" s="16">
        <v>7907</v>
      </c>
      <c r="AH9" s="16">
        <v>7591</v>
      </c>
      <c r="AI9" s="16">
        <v>8773</v>
      </c>
      <c r="AJ9" s="16">
        <v>9407</v>
      </c>
      <c r="AK9" s="16">
        <v>8141</v>
      </c>
      <c r="AL9" s="16">
        <v>9375</v>
      </c>
      <c r="AM9" s="16">
        <v>8073</v>
      </c>
      <c r="AN9" s="16">
        <v>10061</v>
      </c>
      <c r="AO9" s="16">
        <f>SUM(AC9:AN9)</f>
        <v>101000</v>
      </c>
      <c r="AP9" s="16">
        <v>10110</v>
      </c>
      <c r="AQ9" s="16">
        <v>8405</v>
      </c>
      <c r="AR9" s="16">
        <v>9308</v>
      </c>
      <c r="AS9" s="16">
        <v>8739</v>
      </c>
      <c r="AT9" s="16">
        <v>8858</v>
      </c>
      <c r="AU9" s="16">
        <v>8693</v>
      </c>
      <c r="AV9" s="16">
        <v>10173</v>
      </c>
      <c r="AW9" s="16">
        <v>10897</v>
      </c>
      <c r="AX9" s="16">
        <v>8944</v>
      </c>
      <c r="AY9" s="16">
        <v>10047</v>
      </c>
      <c r="AZ9" s="16">
        <v>9243</v>
      </c>
      <c r="BA9" s="16">
        <v>10783</v>
      </c>
      <c r="BB9" s="16">
        <f>SUM(AP9:BA9)</f>
        <v>114200</v>
      </c>
      <c r="BC9" s="16">
        <v>11124</v>
      </c>
      <c r="BD9" s="16">
        <v>9977</v>
      </c>
      <c r="BE9" s="16">
        <v>10448</v>
      </c>
      <c r="BF9" s="16">
        <v>10126</v>
      </c>
      <c r="BG9" s="16">
        <v>9641</v>
      </c>
      <c r="BH9" s="16">
        <v>9882</v>
      </c>
      <c r="BI9" s="16">
        <v>12219</v>
      </c>
      <c r="BJ9" s="16">
        <v>12843</v>
      </c>
      <c r="BK9" s="16">
        <v>11287</v>
      </c>
      <c r="BL9" s="16">
        <v>11994</v>
      </c>
      <c r="BM9" s="16">
        <v>11120</v>
      </c>
      <c r="BN9" s="16">
        <v>13579</v>
      </c>
      <c r="BO9" s="16">
        <f>SUM(BC9:BN9)</f>
        <v>134240</v>
      </c>
      <c r="BP9" s="16">
        <v>13551</v>
      </c>
      <c r="BQ9" s="16">
        <v>11538</v>
      </c>
      <c r="BR9" s="16">
        <v>12337</v>
      </c>
      <c r="BS9" s="16">
        <v>11690</v>
      </c>
      <c r="BT9" s="16">
        <v>11936</v>
      </c>
      <c r="BU9" s="16">
        <v>11603</v>
      </c>
      <c r="BV9" s="16">
        <v>13436</v>
      </c>
      <c r="BW9" s="16">
        <v>13097</v>
      </c>
      <c r="BX9" s="16">
        <v>11716</v>
      </c>
      <c r="BY9" s="16">
        <v>12232</v>
      </c>
      <c r="BZ9" s="16">
        <v>11510</v>
      </c>
      <c r="CA9" s="16">
        <v>14397</v>
      </c>
      <c r="CB9" s="16">
        <f t="shared" si="4"/>
        <v>149043</v>
      </c>
      <c r="CC9" s="16">
        <v>16159</v>
      </c>
      <c r="CD9" s="16">
        <v>12822</v>
      </c>
      <c r="CE9" s="16">
        <v>13695</v>
      </c>
      <c r="CF9" s="16">
        <v>11706</v>
      </c>
      <c r="CG9" s="16">
        <v>12933</v>
      </c>
      <c r="CH9" s="16">
        <v>11410</v>
      </c>
      <c r="CI9" s="16">
        <v>13973</v>
      </c>
      <c r="CJ9" s="16">
        <v>15511</v>
      </c>
      <c r="CK9" s="16">
        <v>12763</v>
      </c>
      <c r="CL9" s="16">
        <v>15125</v>
      </c>
      <c r="CM9" s="16">
        <v>12221</v>
      </c>
      <c r="CN9" s="16">
        <v>14461</v>
      </c>
      <c r="CO9" s="16">
        <f t="shared" si="6"/>
        <v>162779</v>
      </c>
      <c r="CP9" s="16">
        <v>14830</v>
      </c>
      <c r="CQ9" s="16">
        <v>10902</v>
      </c>
      <c r="CR9" s="16">
        <v>12001</v>
      </c>
      <c r="CS9" s="16">
        <v>11614</v>
      </c>
      <c r="CT9" s="16">
        <v>11508</v>
      </c>
      <c r="CU9" s="16">
        <v>11497</v>
      </c>
      <c r="CV9" s="16">
        <v>13616</v>
      </c>
      <c r="CW9" s="16">
        <v>14951</v>
      </c>
      <c r="CX9" s="16">
        <v>12573</v>
      </c>
      <c r="CY9" s="16">
        <v>13206</v>
      </c>
      <c r="CZ9" s="16">
        <v>12769</v>
      </c>
      <c r="DA9" s="16">
        <v>14562</v>
      </c>
      <c r="DB9" s="14">
        <f t="shared" si="8"/>
        <v>154029</v>
      </c>
      <c r="DC9" s="16">
        <v>14777</v>
      </c>
      <c r="DD9" s="16">
        <v>11684</v>
      </c>
      <c r="DE9" s="16">
        <v>9542</v>
      </c>
      <c r="DF9" s="16">
        <v>2971</v>
      </c>
      <c r="DG9" s="16">
        <v>4622</v>
      </c>
      <c r="DH9" s="16">
        <v>6975</v>
      </c>
      <c r="DI9" s="16">
        <v>12045</v>
      </c>
      <c r="DJ9" s="16">
        <v>11101</v>
      </c>
      <c r="DK9" s="16">
        <v>14112</v>
      </c>
      <c r="DL9" s="16">
        <v>17743</v>
      </c>
      <c r="DM9" s="16">
        <v>16966</v>
      </c>
      <c r="DN9" s="16">
        <v>14456</v>
      </c>
      <c r="DO9" s="14">
        <f t="shared" si="9"/>
        <v>136994</v>
      </c>
      <c r="DP9" s="16">
        <v>16996</v>
      </c>
      <c r="DQ9" s="16">
        <v>14100</v>
      </c>
      <c r="DR9" s="16">
        <v>17398</v>
      </c>
      <c r="DS9" s="16">
        <v>17538</v>
      </c>
      <c r="DT9" s="16">
        <v>18291</v>
      </c>
      <c r="DU9" s="16">
        <v>19677</v>
      </c>
      <c r="DV9" s="16">
        <v>19870</v>
      </c>
      <c r="DW9" s="16">
        <v>22088</v>
      </c>
      <c r="DX9" s="16">
        <v>20253</v>
      </c>
      <c r="DY9" s="16">
        <v>20729</v>
      </c>
      <c r="DZ9" s="16">
        <v>19091</v>
      </c>
      <c r="EA9" s="16">
        <v>21235</v>
      </c>
      <c r="EB9" s="14">
        <f t="shared" si="10"/>
        <v>227266</v>
      </c>
      <c r="EC9" s="16">
        <v>19474</v>
      </c>
      <c r="ED9" s="16">
        <v>16762</v>
      </c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4">
        <f t="shared" si="11"/>
        <v>36236</v>
      </c>
    </row>
    <row r="10" spans="1:145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1060</v>
      </c>
      <c r="L10" s="17">
        <v>5033</v>
      </c>
      <c r="M10" s="17">
        <v>5022</v>
      </c>
      <c r="N10" s="17">
        <v>5067</v>
      </c>
      <c r="O10" s="17">
        <f>SUM(C10:N10)</f>
        <v>16182</v>
      </c>
      <c r="P10" s="17">
        <v>5154</v>
      </c>
      <c r="Q10" s="17">
        <v>4752</v>
      </c>
      <c r="R10" s="17">
        <v>4966</v>
      </c>
      <c r="S10" s="17">
        <v>5081</v>
      </c>
      <c r="T10" s="17">
        <v>4916</v>
      </c>
      <c r="U10" s="17">
        <v>4856</v>
      </c>
      <c r="V10" s="17">
        <v>5066</v>
      </c>
      <c r="W10" s="17">
        <v>4893</v>
      </c>
      <c r="X10" s="17">
        <v>4987</v>
      </c>
      <c r="Y10" s="17">
        <v>4521</v>
      </c>
      <c r="Z10" s="17">
        <v>5360</v>
      </c>
      <c r="AA10" s="17">
        <v>4955</v>
      </c>
      <c r="AB10" s="17">
        <f>SUM(P10:AA10)</f>
        <v>59507</v>
      </c>
      <c r="AC10" s="17">
        <v>4024</v>
      </c>
      <c r="AD10" s="17">
        <v>4236</v>
      </c>
      <c r="AE10" s="17">
        <v>3858</v>
      </c>
      <c r="AF10" s="17">
        <v>3780</v>
      </c>
      <c r="AG10" s="17">
        <v>4180</v>
      </c>
      <c r="AH10" s="17">
        <v>4404</v>
      </c>
      <c r="AI10" s="17">
        <v>6463</v>
      </c>
      <c r="AJ10" s="17">
        <v>4876</v>
      </c>
      <c r="AK10" s="17">
        <v>6793</v>
      </c>
      <c r="AL10" s="17">
        <v>9627</v>
      </c>
      <c r="AM10" s="17">
        <v>7088</v>
      </c>
      <c r="AN10" s="17">
        <v>5506</v>
      </c>
      <c r="AO10" s="17">
        <f>SUM(AC10:AN10)</f>
        <v>64835</v>
      </c>
      <c r="AP10" s="17">
        <v>5584</v>
      </c>
      <c r="AQ10" s="17">
        <v>5324</v>
      </c>
      <c r="AR10" s="17">
        <v>6098</v>
      </c>
      <c r="AS10" s="17">
        <v>5192</v>
      </c>
      <c r="AT10" s="17">
        <v>4956</v>
      </c>
      <c r="AU10" s="17">
        <v>4944</v>
      </c>
      <c r="AV10" s="17">
        <v>5474</v>
      </c>
      <c r="AW10" s="17">
        <v>5616</v>
      </c>
      <c r="AX10" s="17">
        <v>5790</v>
      </c>
      <c r="AY10" s="17">
        <v>5447</v>
      </c>
      <c r="AZ10" s="17">
        <v>4431</v>
      </c>
      <c r="BA10" s="17">
        <v>5512</v>
      </c>
      <c r="BB10" s="17">
        <f>SUM(AP10:BA10)</f>
        <v>64368</v>
      </c>
      <c r="BC10" s="17">
        <v>4873</v>
      </c>
      <c r="BD10" s="17">
        <v>5132</v>
      </c>
      <c r="BE10" s="17">
        <v>5699</v>
      </c>
      <c r="BF10" s="17">
        <v>5602</v>
      </c>
      <c r="BG10" s="17">
        <v>5695</v>
      </c>
      <c r="BH10" s="17">
        <v>6068</v>
      </c>
      <c r="BI10" s="17">
        <v>6166</v>
      </c>
      <c r="BJ10" s="17">
        <v>6120</v>
      </c>
      <c r="BK10" s="17">
        <v>6056</v>
      </c>
      <c r="BL10" s="17">
        <v>6048</v>
      </c>
      <c r="BM10" s="17">
        <v>5674</v>
      </c>
      <c r="BN10" s="17">
        <v>5791</v>
      </c>
      <c r="BO10" s="17">
        <f>SUM(BC10:BN10)</f>
        <v>68924</v>
      </c>
      <c r="BP10" s="17">
        <v>5478</v>
      </c>
      <c r="BQ10" s="17">
        <v>5277</v>
      </c>
      <c r="BR10" s="17">
        <v>6340</v>
      </c>
      <c r="BS10" s="17">
        <v>6462</v>
      </c>
      <c r="BT10" s="17">
        <v>6713</v>
      </c>
      <c r="BU10" s="17">
        <v>6234</v>
      </c>
      <c r="BV10" s="17">
        <v>6672</v>
      </c>
      <c r="BW10" s="17">
        <v>6856</v>
      </c>
      <c r="BX10" s="17">
        <v>6564</v>
      </c>
      <c r="BY10" s="17">
        <v>6795</v>
      </c>
      <c r="BZ10" s="17">
        <v>6224</v>
      </c>
      <c r="CA10" s="17">
        <v>6431</v>
      </c>
      <c r="CB10" s="17">
        <f t="shared" si="4"/>
        <v>76046</v>
      </c>
      <c r="CC10" s="17">
        <v>6241</v>
      </c>
      <c r="CD10" s="17">
        <v>5483</v>
      </c>
      <c r="CE10" s="17">
        <v>6569</v>
      </c>
      <c r="CF10" s="17">
        <v>6671</v>
      </c>
      <c r="CG10" s="17">
        <v>6954</v>
      </c>
      <c r="CH10" s="17">
        <v>6538</v>
      </c>
      <c r="CI10" s="17">
        <v>7462</v>
      </c>
      <c r="CJ10" s="17">
        <v>7000</v>
      </c>
      <c r="CK10" s="17">
        <v>6810</v>
      </c>
      <c r="CL10" s="17">
        <v>7222</v>
      </c>
      <c r="CM10" s="17">
        <v>6235</v>
      </c>
      <c r="CN10" s="17">
        <v>6461</v>
      </c>
      <c r="CO10" s="17">
        <f t="shared" si="6"/>
        <v>79646</v>
      </c>
      <c r="CP10" s="17">
        <v>5970</v>
      </c>
      <c r="CQ10" s="17">
        <v>3992</v>
      </c>
      <c r="CR10" s="17">
        <v>5664</v>
      </c>
      <c r="CS10" s="17">
        <v>6172</v>
      </c>
      <c r="CT10" s="17">
        <v>6280</v>
      </c>
      <c r="CU10" s="17">
        <v>6002</v>
      </c>
      <c r="CV10" s="17">
        <v>6275</v>
      </c>
      <c r="CW10" s="17">
        <v>6584</v>
      </c>
      <c r="CX10" s="17">
        <v>6304</v>
      </c>
      <c r="CY10" s="17">
        <v>6603</v>
      </c>
      <c r="CZ10" s="17">
        <v>6425</v>
      </c>
      <c r="DA10" s="17">
        <v>6566</v>
      </c>
      <c r="DB10" s="14">
        <f t="shared" si="8"/>
        <v>72837</v>
      </c>
      <c r="DC10" s="17">
        <v>5953</v>
      </c>
      <c r="DD10" s="17">
        <v>5417</v>
      </c>
      <c r="DE10" s="17">
        <v>5044</v>
      </c>
      <c r="DF10" s="17">
        <v>2910</v>
      </c>
      <c r="DG10" s="17">
        <v>4090</v>
      </c>
      <c r="DH10" s="17">
        <v>4578</v>
      </c>
      <c r="DI10" s="17">
        <v>5452</v>
      </c>
      <c r="DJ10" s="17">
        <v>5687</v>
      </c>
      <c r="DK10" s="17">
        <v>5942</v>
      </c>
      <c r="DL10" s="17">
        <v>7237</v>
      </c>
      <c r="DM10" s="17">
        <v>7178</v>
      </c>
      <c r="DN10" s="17">
        <v>6632</v>
      </c>
      <c r="DO10" s="14">
        <f t="shared" si="9"/>
        <v>66120</v>
      </c>
      <c r="DP10" s="17">
        <v>7369</v>
      </c>
      <c r="DQ10" s="17">
        <v>6920</v>
      </c>
      <c r="DR10" s="17">
        <v>7381</v>
      </c>
      <c r="DS10" s="17">
        <v>7237</v>
      </c>
      <c r="DT10" s="17">
        <v>7864</v>
      </c>
      <c r="DU10" s="17">
        <v>7898</v>
      </c>
      <c r="DV10" s="17">
        <v>8286</v>
      </c>
      <c r="DW10" s="17">
        <v>9151</v>
      </c>
      <c r="DX10" s="17">
        <v>9248</v>
      </c>
      <c r="DY10" s="17">
        <v>9156</v>
      </c>
      <c r="DZ10" s="17">
        <v>8691</v>
      </c>
      <c r="EA10" s="17">
        <v>8661</v>
      </c>
      <c r="EB10" s="14">
        <f t="shared" si="10"/>
        <v>97862</v>
      </c>
      <c r="EC10" s="17">
        <v>7161</v>
      </c>
      <c r="ED10" s="17">
        <v>7254</v>
      </c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4">
        <f t="shared" si="11"/>
        <v>14415</v>
      </c>
    </row>
    <row r="11" spans="1:145" ht="15" x14ac:dyDescent="0.25">
      <c r="B11" s="18" t="s">
        <v>10</v>
      </c>
      <c r="C11" s="19">
        <f>SUM(C12:C13)</f>
        <v>0</v>
      </c>
      <c r="D11" s="19">
        <f t="shared" ref="D11:N11" si="12">SUM(D12:D13)</f>
        <v>0</v>
      </c>
      <c r="E11" s="19">
        <f t="shared" si="12"/>
        <v>0</v>
      </c>
      <c r="F11" s="19">
        <f t="shared" si="12"/>
        <v>0</v>
      </c>
      <c r="G11" s="19">
        <f t="shared" si="12"/>
        <v>0</v>
      </c>
      <c r="H11" s="19">
        <f t="shared" si="12"/>
        <v>0</v>
      </c>
      <c r="I11" s="19">
        <f t="shared" si="12"/>
        <v>0</v>
      </c>
      <c r="J11" s="19">
        <f t="shared" si="12"/>
        <v>0</v>
      </c>
      <c r="K11" s="19">
        <f t="shared" si="12"/>
        <v>2560</v>
      </c>
      <c r="L11" s="19">
        <f t="shared" si="12"/>
        <v>13006</v>
      </c>
      <c r="M11" s="19">
        <f t="shared" si="12"/>
        <v>12524</v>
      </c>
      <c r="N11" s="19">
        <f t="shared" si="12"/>
        <v>14361</v>
      </c>
      <c r="O11" s="19">
        <f>SUM(O12:O13)</f>
        <v>42451</v>
      </c>
      <c r="P11" s="19">
        <f>SUM(P12:P13)</f>
        <v>14246</v>
      </c>
      <c r="Q11" s="19">
        <f t="shared" ref="Q11:AA11" si="13">SUM(Q12:Q13)</f>
        <v>12848</v>
      </c>
      <c r="R11" s="19">
        <f t="shared" si="13"/>
        <v>13555</v>
      </c>
      <c r="S11" s="19">
        <f t="shared" si="13"/>
        <v>12707</v>
      </c>
      <c r="T11" s="19">
        <f t="shared" si="13"/>
        <v>13155</v>
      </c>
      <c r="U11" s="19">
        <f t="shared" si="13"/>
        <v>12673</v>
      </c>
      <c r="V11" s="19">
        <f t="shared" si="13"/>
        <v>13127</v>
      </c>
      <c r="W11" s="19">
        <f t="shared" si="13"/>
        <v>13939</v>
      </c>
      <c r="X11" s="19">
        <f t="shared" si="13"/>
        <v>13223</v>
      </c>
      <c r="Y11" s="19">
        <f t="shared" si="13"/>
        <v>11878</v>
      </c>
      <c r="Z11" s="19">
        <f t="shared" si="13"/>
        <v>13132</v>
      </c>
      <c r="AA11" s="19">
        <f t="shared" si="13"/>
        <v>13905</v>
      </c>
      <c r="AB11" s="19">
        <f>SUM(AB12:AB13)</f>
        <v>158388</v>
      </c>
      <c r="AC11" s="19">
        <f>SUM(AC12:AC13)</f>
        <v>12523</v>
      </c>
      <c r="AD11" s="19">
        <f t="shared" ref="AD11:AN11" si="14">SUM(AD12:AD13)</f>
        <v>11176</v>
      </c>
      <c r="AE11" s="19">
        <f t="shared" si="14"/>
        <v>11838</v>
      </c>
      <c r="AF11" s="19">
        <f t="shared" si="14"/>
        <v>12033</v>
      </c>
      <c r="AG11" s="19">
        <f t="shared" si="14"/>
        <v>12087</v>
      </c>
      <c r="AH11" s="19">
        <f t="shared" si="14"/>
        <v>11995</v>
      </c>
      <c r="AI11" s="19">
        <f t="shared" si="14"/>
        <v>15236</v>
      </c>
      <c r="AJ11" s="19">
        <f t="shared" si="14"/>
        <v>14283</v>
      </c>
      <c r="AK11" s="19">
        <f t="shared" si="14"/>
        <v>14934</v>
      </c>
      <c r="AL11" s="19">
        <f t="shared" si="14"/>
        <v>19002</v>
      </c>
      <c r="AM11" s="19">
        <f t="shared" si="14"/>
        <v>15161</v>
      </c>
      <c r="AN11" s="19">
        <f t="shared" si="14"/>
        <v>15567</v>
      </c>
      <c r="AO11" s="19">
        <f>SUM(AO12:AO13)</f>
        <v>165835</v>
      </c>
      <c r="AP11" s="19">
        <f>SUM(AP12:AP13)</f>
        <v>15694</v>
      </c>
      <c r="AQ11" s="19">
        <f t="shared" ref="AQ11:BN11" si="15">SUM(AQ12:AQ13)</f>
        <v>13729</v>
      </c>
      <c r="AR11" s="19">
        <f t="shared" si="15"/>
        <v>15406</v>
      </c>
      <c r="AS11" s="19">
        <f t="shared" si="15"/>
        <v>13931</v>
      </c>
      <c r="AT11" s="19">
        <f t="shared" si="15"/>
        <v>13814</v>
      </c>
      <c r="AU11" s="19">
        <f t="shared" si="15"/>
        <v>13637</v>
      </c>
      <c r="AV11" s="19">
        <f t="shared" si="15"/>
        <v>15647</v>
      </c>
      <c r="AW11" s="19">
        <f t="shared" si="15"/>
        <v>16513</v>
      </c>
      <c r="AX11" s="19">
        <f t="shared" si="15"/>
        <v>14734</v>
      </c>
      <c r="AY11" s="19">
        <f t="shared" si="15"/>
        <v>15494</v>
      </c>
      <c r="AZ11" s="19">
        <f t="shared" si="15"/>
        <v>13674</v>
      </c>
      <c r="BA11" s="19">
        <f t="shared" si="15"/>
        <v>16295</v>
      </c>
      <c r="BB11" s="19">
        <f>SUM(BB12:BB13)</f>
        <v>178568</v>
      </c>
      <c r="BC11" s="19">
        <f t="shared" si="15"/>
        <v>15997</v>
      </c>
      <c r="BD11" s="19">
        <f t="shared" si="15"/>
        <v>15109</v>
      </c>
      <c r="BE11" s="19">
        <f t="shared" si="15"/>
        <v>16147</v>
      </c>
      <c r="BF11" s="19">
        <f t="shared" si="15"/>
        <v>15728</v>
      </c>
      <c r="BG11" s="19">
        <f t="shared" si="15"/>
        <v>15336</v>
      </c>
      <c r="BH11" s="19">
        <f t="shared" si="15"/>
        <v>15950</v>
      </c>
      <c r="BI11" s="19">
        <f t="shared" si="15"/>
        <v>18385</v>
      </c>
      <c r="BJ11" s="19">
        <f t="shared" si="15"/>
        <v>18963</v>
      </c>
      <c r="BK11" s="19">
        <f t="shared" si="15"/>
        <v>17343</v>
      </c>
      <c r="BL11" s="19">
        <f t="shared" si="15"/>
        <v>18042</v>
      </c>
      <c r="BM11" s="19">
        <v>16794</v>
      </c>
      <c r="BN11" s="19">
        <f t="shared" si="15"/>
        <v>19370</v>
      </c>
      <c r="BO11" s="19">
        <f>SUM(BO12:BO13)</f>
        <v>203164</v>
      </c>
      <c r="BP11" s="19">
        <f>SUM(BP12:BP13)</f>
        <v>19029</v>
      </c>
      <c r="BQ11" s="19">
        <v>16815</v>
      </c>
      <c r="BR11" s="19">
        <f t="shared" ref="BR11:CA11" si="16">SUM(BR12:BR13)</f>
        <v>18677</v>
      </c>
      <c r="BS11" s="19">
        <f t="shared" si="16"/>
        <v>18152</v>
      </c>
      <c r="BT11" s="19">
        <f t="shared" si="16"/>
        <v>18649</v>
      </c>
      <c r="BU11" s="19">
        <f t="shared" si="16"/>
        <v>17837</v>
      </c>
      <c r="BV11" s="19">
        <f t="shared" si="16"/>
        <v>20108</v>
      </c>
      <c r="BW11" s="19">
        <f t="shared" si="16"/>
        <v>19953</v>
      </c>
      <c r="BX11" s="19">
        <f t="shared" si="16"/>
        <v>18280</v>
      </c>
      <c r="BY11" s="19">
        <f t="shared" si="16"/>
        <v>19027</v>
      </c>
      <c r="BZ11" s="19">
        <f t="shared" si="16"/>
        <v>17734</v>
      </c>
      <c r="CA11" s="19">
        <f t="shared" si="16"/>
        <v>20828</v>
      </c>
      <c r="CB11" s="19">
        <f t="shared" si="4"/>
        <v>225089</v>
      </c>
      <c r="CC11" s="19">
        <f>SUM(CC12:CC13)</f>
        <v>22400</v>
      </c>
      <c r="CD11" s="19">
        <f>SUM(CD12:CD13)</f>
        <v>18305</v>
      </c>
      <c r="CE11" s="19">
        <f t="shared" ref="CE11:CN11" si="17">SUM(CE12:CE13)</f>
        <v>20264</v>
      </c>
      <c r="CF11" s="19">
        <f t="shared" si="17"/>
        <v>18377</v>
      </c>
      <c r="CG11" s="19">
        <f t="shared" si="17"/>
        <v>19887</v>
      </c>
      <c r="CH11" s="19">
        <f t="shared" si="17"/>
        <v>17948</v>
      </c>
      <c r="CI11" s="19">
        <f t="shared" si="17"/>
        <v>21435</v>
      </c>
      <c r="CJ11" s="19">
        <f t="shared" si="17"/>
        <v>22511</v>
      </c>
      <c r="CK11" s="19">
        <f t="shared" si="17"/>
        <v>19573</v>
      </c>
      <c r="CL11" s="19">
        <f t="shared" si="17"/>
        <v>22347</v>
      </c>
      <c r="CM11" s="19">
        <f t="shared" si="17"/>
        <v>18456</v>
      </c>
      <c r="CN11" s="19">
        <f t="shared" si="17"/>
        <v>20922</v>
      </c>
      <c r="CO11" s="19">
        <f t="shared" si="6"/>
        <v>242425</v>
      </c>
      <c r="CP11" s="19">
        <f>SUM(CP12:CP13)</f>
        <v>20800</v>
      </c>
      <c r="CQ11" s="19">
        <f>SUM(CQ12:CQ13)</f>
        <v>14894</v>
      </c>
      <c r="CR11" s="19">
        <f t="shared" ref="CR11:DA11" si="18">SUM(CR12:CR13)</f>
        <v>17665</v>
      </c>
      <c r="CS11" s="19">
        <f t="shared" si="18"/>
        <v>17786</v>
      </c>
      <c r="CT11" s="19">
        <f t="shared" si="18"/>
        <v>17788</v>
      </c>
      <c r="CU11" s="19">
        <f t="shared" si="18"/>
        <v>17499</v>
      </c>
      <c r="CV11" s="19">
        <f t="shared" si="18"/>
        <v>19891</v>
      </c>
      <c r="CW11" s="19">
        <f t="shared" si="18"/>
        <v>21535</v>
      </c>
      <c r="CX11" s="19">
        <f t="shared" si="18"/>
        <v>18877</v>
      </c>
      <c r="CY11" s="19">
        <v>19809</v>
      </c>
      <c r="CZ11" s="19">
        <f t="shared" si="18"/>
        <v>19194</v>
      </c>
      <c r="DA11" s="19">
        <f t="shared" si="18"/>
        <v>21128</v>
      </c>
      <c r="DB11" s="19">
        <f t="shared" si="8"/>
        <v>226866</v>
      </c>
      <c r="DC11" s="19">
        <f t="shared" ref="DC11:DN11" si="19">+DC12+DC13</f>
        <v>20730</v>
      </c>
      <c r="DD11" s="19">
        <f t="shared" si="19"/>
        <v>17101</v>
      </c>
      <c r="DE11" s="19">
        <f t="shared" si="19"/>
        <v>14586</v>
      </c>
      <c r="DF11" s="19">
        <f t="shared" si="19"/>
        <v>5881</v>
      </c>
      <c r="DG11" s="19">
        <f t="shared" si="19"/>
        <v>8712</v>
      </c>
      <c r="DH11" s="19">
        <f t="shared" si="19"/>
        <v>11553</v>
      </c>
      <c r="DI11" s="19">
        <f t="shared" si="19"/>
        <v>17497</v>
      </c>
      <c r="DJ11" s="19">
        <f t="shared" si="19"/>
        <v>16788</v>
      </c>
      <c r="DK11" s="19">
        <f t="shared" si="19"/>
        <v>20054</v>
      </c>
      <c r="DL11" s="19">
        <f t="shared" si="19"/>
        <v>24980</v>
      </c>
      <c r="DM11" s="19">
        <f t="shared" si="19"/>
        <v>24144</v>
      </c>
      <c r="DN11" s="19">
        <f t="shared" si="19"/>
        <v>21088</v>
      </c>
      <c r="DO11" s="59">
        <f t="shared" si="9"/>
        <v>203114</v>
      </c>
      <c r="DP11" s="19">
        <f>+DP12+DP13</f>
        <v>24365</v>
      </c>
      <c r="DQ11" s="19">
        <f>+DQ12+DQ13</f>
        <v>21020</v>
      </c>
      <c r="DR11" s="19">
        <f>+DR12+DR13</f>
        <v>24779</v>
      </c>
      <c r="DS11" s="19">
        <f>+DS12+DS13</f>
        <v>24775</v>
      </c>
      <c r="DT11" s="19">
        <v>26155</v>
      </c>
      <c r="DU11" s="19">
        <v>27575</v>
      </c>
      <c r="DV11" s="19">
        <v>28156</v>
      </c>
      <c r="DW11" s="19">
        <v>31239</v>
      </c>
      <c r="DX11" s="19">
        <v>29501</v>
      </c>
      <c r="DY11" s="19">
        <v>29885</v>
      </c>
      <c r="DZ11" s="19">
        <v>27782</v>
      </c>
      <c r="EA11" s="19">
        <v>29896</v>
      </c>
      <c r="EB11" s="59">
        <f t="shared" si="10"/>
        <v>325128</v>
      </c>
      <c r="EC11" s="19">
        <v>26635</v>
      </c>
      <c r="ED11" s="19">
        <v>24016</v>
      </c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59">
        <f t="shared" si="11"/>
        <v>50651</v>
      </c>
    </row>
    <row r="12" spans="1:145" x14ac:dyDescent="0.2">
      <c r="B12" s="15" t="s">
        <v>2</v>
      </c>
      <c r="C12" s="21">
        <f>C9</f>
        <v>0</v>
      </c>
      <c r="D12" s="21">
        <f t="shared" ref="D12:O13" si="20">D9</f>
        <v>0</v>
      </c>
      <c r="E12" s="21">
        <f t="shared" si="20"/>
        <v>0</v>
      </c>
      <c r="F12" s="21">
        <f t="shared" si="20"/>
        <v>0</v>
      </c>
      <c r="G12" s="21">
        <f t="shared" si="20"/>
        <v>0</v>
      </c>
      <c r="H12" s="21">
        <f t="shared" si="20"/>
        <v>0</v>
      </c>
      <c r="I12" s="21">
        <f t="shared" si="20"/>
        <v>0</v>
      </c>
      <c r="J12" s="21">
        <f t="shared" si="20"/>
        <v>0</v>
      </c>
      <c r="K12" s="21">
        <f t="shared" si="20"/>
        <v>1500</v>
      </c>
      <c r="L12" s="21">
        <f t="shared" si="20"/>
        <v>7973</v>
      </c>
      <c r="M12" s="21">
        <f t="shared" si="20"/>
        <v>7502</v>
      </c>
      <c r="N12" s="21">
        <f t="shared" si="20"/>
        <v>9294</v>
      </c>
      <c r="O12" s="21">
        <f t="shared" si="20"/>
        <v>26269</v>
      </c>
      <c r="P12" s="21">
        <f>P9</f>
        <v>9092</v>
      </c>
      <c r="Q12" s="21">
        <f t="shared" ref="Q12:AB13" si="21">Q9</f>
        <v>8096</v>
      </c>
      <c r="R12" s="21">
        <f t="shared" si="21"/>
        <v>8589</v>
      </c>
      <c r="S12" s="21">
        <f t="shared" si="21"/>
        <v>7626</v>
      </c>
      <c r="T12" s="21">
        <f t="shared" si="21"/>
        <v>8239</v>
      </c>
      <c r="U12" s="21">
        <f t="shared" si="21"/>
        <v>7817</v>
      </c>
      <c r="V12" s="21">
        <f t="shared" si="21"/>
        <v>8061</v>
      </c>
      <c r="W12" s="21">
        <f t="shared" si="21"/>
        <v>9046</v>
      </c>
      <c r="X12" s="21">
        <f t="shared" si="21"/>
        <v>8236</v>
      </c>
      <c r="Y12" s="21">
        <f t="shared" si="21"/>
        <v>7357</v>
      </c>
      <c r="Z12" s="21">
        <f t="shared" si="21"/>
        <v>7772</v>
      </c>
      <c r="AA12" s="21">
        <f t="shared" si="21"/>
        <v>8950</v>
      </c>
      <c r="AB12" s="21">
        <f t="shared" si="21"/>
        <v>98881</v>
      </c>
      <c r="AC12" s="21">
        <f>AC9</f>
        <v>8499</v>
      </c>
      <c r="AD12" s="21">
        <f t="shared" ref="AD12:AO13" si="22">AD9</f>
        <v>6940</v>
      </c>
      <c r="AE12" s="21">
        <f t="shared" si="22"/>
        <v>7980</v>
      </c>
      <c r="AF12" s="21">
        <f t="shared" si="22"/>
        <v>8253</v>
      </c>
      <c r="AG12" s="21">
        <f t="shared" si="22"/>
        <v>7907</v>
      </c>
      <c r="AH12" s="21">
        <f t="shared" si="22"/>
        <v>7591</v>
      </c>
      <c r="AI12" s="21">
        <f t="shared" si="22"/>
        <v>8773</v>
      </c>
      <c r="AJ12" s="21">
        <f t="shared" si="22"/>
        <v>9407</v>
      </c>
      <c r="AK12" s="21">
        <f t="shared" si="22"/>
        <v>8141</v>
      </c>
      <c r="AL12" s="21">
        <f t="shared" si="22"/>
        <v>9375</v>
      </c>
      <c r="AM12" s="21">
        <f t="shared" si="22"/>
        <v>8073</v>
      </c>
      <c r="AN12" s="21">
        <f t="shared" si="22"/>
        <v>10061</v>
      </c>
      <c r="AO12" s="21">
        <f t="shared" si="22"/>
        <v>101000</v>
      </c>
      <c r="AP12" s="21">
        <f>AP9</f>
        <v>10110</v>
      </c>
      <c r="AQ12" s="21">
        <f t="shared" ref="AQ12:BN13" si="23">AQ9</f>
        <v>8405</v>
      </c>
      <c r="AR12" s="21">
        <f t="shared" si="23"/>
        <v>9308</v>
      </c>
      <c r="AS12" s="21">
        <f t="shared" si="23"/>
        <v>8739</v>
      </c>
      <c r="AT12" s="21">
        <f t="shared" si="23"/>
        <v>8858</v>
      </c>
      <c r="AU12" s="21">
        <f t="shared" si="23"/>
        <v>8693</v>
      </c>
      <c r="AV12" s="21">
        <f t="shared" si="23"/>
        <v>10173</v>
      </c>
      <c r="AW12" s="21">
        <f t="shared" si="23"/>
        <v>10897</v>
      </c>
      <c r="AX12" s="21">
        <f t="shared" si="23"/>
        <v>8944</v>
      </c>
      <c r="AY12" s="21">
        <f t="shared" si="23"/>
        <v>10047</v>
      </c>
      <c r="AZ12" s="21">
        <f t="shared" si="23"/>
        <v>9243</v>
      </c>
      <c r="BA12" s="21">
        <f t="shared" si="23"/>
        <v>10783</v>
      </c>
      <c r="BB12" s="21">
        <f t="shared" si="23"/>
        <v>114200</v>
      </c>
      <c r="BC12" s="21">
        <f t="shared" si="23"/>
        <v>11124</v>
      </c>
      <c r="BD12" s="21">
        <f t="shared" si="23"/>
        <v>9977</v>
      </c>
      <c r="BE12" s="21">
        <f t="shared" si="23"/>
        <v>10448</v>
      </c>
      <c r="BF12" s="21">
        <f t="shared" si="23"/>
        <v>10126</v>
      </c>
      <c r="BG12" s="21">
        <f t="shared" si="23"/>
        <v>9641</v>
      </c>
      <c r="BH12" s="21">
        <f t="shared" si="23"/>
        <v>9882</v>
      </c>
      <c r="BI12" s="21">
        <f t="shared" si="23"/>
        <v>12219</v>
      </c>
      <c r="BJ12" s="21">
        <f t="shared" si="23"/>
        <v>12843</v>
      </c>
      <c r="BK12" s="21">
        <f t="shared" si="23"/>
        <v>11287</v>
      </c>
      <c r="BL12" s="21">
        <f t="shared" si="23"/>
        <v>11994</v>
      </c>
      <c r="BM12" s="21">
        <v>11120</v>
      </c>
      <c r="BN12" s="21">
        <f t="shared" si="23"/>
        <v>13579</v>
      </c>
      <c r="BO12" s="21">
        <f>BO9</f>
        <v>134240</v>
      </c>
      <c r="BP12" s="21">
        <f>BP9</f>
        <v>13551</v>
      </c>
      <c r="BQ12" s="21">
        <v>11538</v>
      </c>
      <c r="BR12" s="21">
        <f>BR9</f>
        <v>12337</v>
      </c>
      <c r="BS12" s="21">
        <f>BS9</f>
        <v>11690</v>
      </c>
      <c r="BT12" s="21">
        <f t="shared" ref="BT12:BV13" si="24">BT9</f>
        <v>11936</v>
      </c>
      <c r="BU12" s="21">
        <f t="shared" si="24"/>
        <v>11603</v>
      </c>
      <c r="BV12" s="21">
        <f t="shared" si="24"/>
        <v>13436</v>
      </c>
      <c r="BW12" s="21">
        <f t="shared" ref="BW12:CA13" si="25">BW9</f>
        <v>13097</v>
      </c>
      <c r="BX12" s="21">
        <f t="shared" si="25"/>
        <v>11716</v>
      </c>
      <c r="BY12" s="21">
        <f t="shared" si="25"/>
        <v>12232</v>
      </c>
      <c r="BZ12" s="21">
        <f t="shared" si="25"/>
        <v>11510</v>
      </c>
      <c r="CA12" s="21">
        <f t="shared" si="25"/>
        <v>14397</v>
      </c>
      <c r="CB12" s="21">
        <f t="shared" si="4"/>
        <v>149043</v>
      </c>
      <c r="CC12" s="21">
        <f>CC9</f>
        <v>16159</v>
      </c>
      <c r="CD12" s="21">
        <f>CD9</f>
        <v>12822</v>
      </c>
      <c r="CE12" s="21">
        <f t="shared" ref="CE12:CN13" si="26">CE9</f>
        <v>13695</v>
      </c>
      <c r="CF12" s="21">
        <f t="shared" si="26"/>
        <v>11706</v>
      </c>
      <c r="CG12" s="21">
        <f t="shared" si="26"/>
        <v>12933</v>
      </c>
      <c r="CH12" s="21">
        <f t="shared" si="26"/>
        <v>11410</v>
      </c>
      <c r="CI12" s="21">
        <f t="shared" si="26"/>
        <v>13973</v>
      </c>
      <c r="CJ12" s="21">
        <f t="shared" si="26"/>
        <v>15511</v>
      </c>
      <c r="CK12" s="21">
        <f t="shared" si="26"/>
        <v>12763</v>
      </c>
      <c r="CL12" s="21">
        <f t="shared" si="26"/>
        <v>15125</v>
      </c>
      <c r="CM12" s="21">
        <f t="shared" si="26"/>
        <v>12221</v>
      </c>
      <c r="CN12" s="21">
        <f t="shared" si="26"/>
        <v>14461</v>
      </c>
      <c r="CO12" s="21">
        <f t="shared" si="6"/>
        <v>162779</v>
      </c>
      <c r="CP12" s="21">
        <f>CP9</f>
        <v>14830</v>
      </c>
      <c r="CQ12" s="21">
        <f>CQ9</f>
        <v>10902</v>
      </c>
      <c r="CR12" s="21">
        <f t="shared" ref="CR12:DA12" si="27">CR9</f>
        <v>12001</v>
      </c>
      <c r="CS12" s="21">
        <f t="shared" si="27"/>
        <v>11614</v>
      </c>
      <c r="CT12" s="21">
        <f t="shared" si="27"/>
        <v>11508</v>
      </c>
      <c r="CU12" s="21">
        <f t="shared" si="27"/>
        <v>11497</v>
      </c>
      <c r="CV12" s="21">
        <f t="shared" si="27"/>
        <v>13616</v>
      </c>
      <c r="CW12" s="21">
        <f t="shared" si="27"/>
        <v>14951</v>
      </c>
      <c r="CX12" s="21">
        <f t="shared" si="27"/>
        <v>12573</v>
      </c>
      <c r="CY12" s="21">
        <v>13206</v>
      </c>
      <c r="CZ12" s="21">
        <f t="shared" si="27"/>
        <v>12769</v>
      </c>
      <c r="DA12" s="21">
        <f t="shared" si="27"/>
        <v>14562</v>
      </c>
      <c r="DB12" s="21">
        <f t="shared" si="8"/>
        <v>154029</v>
      </c>
      <c r="DC12" s="21">
        <f t="shared" ref="DC12:DN12" si="28">+DC9</f>
        <v>14777</v>
      </c>
      <c r="DD12" s="21">
        <f t="shared" si="28"/>
        <v>11684</v>
      </c>
      <c r="DE12" s="21">
        <f t="shared" si="28"/>
        <v>9542</v>
      </c>
      <c r="DF12" s="21">
        <f t="shared" si="28"/>
        <v>2971</v>
      </c>
      <c r="DG12" s="21">
        <f t="shared" si="28"/>
        <v>4622</v>
      </c>
      <c r="DH12" s="21">
        <f t="shared" si="28"/>
        <v>6975</v>
      </c>
      <c r="DI12" s="21">
        <f t="shared" si="28"/>
        <v>12045</v>
      </c>
      <c r="DJ12" s="21">
        <f t="shared" si="28"/>
        <v>11101</v>
      </c>
      <c r="DK12" s="21">
        <f t="shared" si="28"/>
        <v>14112</v>
      </c>
      <c r="DL12" s="21">
        <f t="shared" si="28"/>
        <v>17743</v>
      </c>
      <c r="DM12" s="21">
        <f t="shared" si="28"/>
        <v>16966</v>
      </c>
      <c r="DN12" s="21">
        <f t="shared" si="28"/>
        <v>14456</v>
      </c>
      <c r="DO12" s="14">
        <f t="shared" si="9"/>
        <v>136994</v>
      </c>
      <c r="DP12" s="21">
        <f t="shared" ref="DP12:DS13" si="29">+DP9</f>
        <v>16996</v>
      </c>
      <c r="DQ12" s="21">
        <f t="shared" si="29"/>
        <v>14100</v>
      </c>
      <c r="DR12" s="21">
        <f t="shared" si="29"/>
        <v>17398</v>
      </c>
      <c r="DS12" s="21">
        <f t="shared" si="29"/>
        <v>17538</v>
      </c>
      <c r="DT12" s="21">
        <v>18291</v>
      </c>
      <c r="DU12" s="21">
        <v>19677</v>
      </c>
      <c r="DV12" s="21">
        <v>19870</v>
      </c>
      <c r="DW12" s="21">
        <v>22088</v>
      </c>
      <c r="DX12" s="21">
        <v>20253</v>
      </c>
      <c r="DY12" s="21">
        <v>20729</v>
      </c>
      <c r="DZ12" s="21">
        <v>19091</v>
      </c>
      <c r="EA12" s="21">
        <v>21235</v>
      </c>
      <c r="EB12" s="14">
        <f t="shared" si="10"/>
        <v>227266</v>
      </c>
      <c r="EC12" s="21">
        <v>19474</v>
      </c>
      <c r="ED12" s="21">
        <v>16762</v>
      </c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14">
        <f t="shared" si="11"/>
        <v>36236</v>
      </c>
    </row>
    <row r="13" spans="1:145" x14ac:dyDescent="0.2">
      <c r="B13" s="15" t="s">
        <v>3</v>
      </c>
      <c r="C13" s="21">
        <f>C10</f>
        <v>0</v>
      </c>
      <c r="D13" s="21">
        <f t="shared" si="20"/>
        <v>0</v>
      </c>
      <c r="E13" s="21">
        <f t="shared" si="20"/>
        <v>0</v>
      </c>
      <c r="F13" s="21">
        <f t="shared" si="20"/>
        <v>0</v>
      </c>
      <c r="G13" s="21">
        <f t="shared" si="20"/>
        <v>0</v>
      </c>
      <c r="H13" s="21">
        <f t="shared" si="20"/>
        <v>0</v>
      </c>
      <c r="I13" s="21">
        <f t="shared" si="20"/>
        <v>0</v>
      </c>
      <c r="J13" s="21">
        <f t="shared" si="20"/>
        <v>0</v>
      </c>
      <c r="K13" s="21">
        <f t="shared" si="20"/>
        <v>1060</v>
      </c>
      <c r="L13" s="21">
        <f t="shared" si="20"/>
        <v>5033</v>
      </c>
      <c r="M13" s="21">
        <f t="shared" si="20"/>
        <v>5022</v>
      </c>
      <c r="N13" s="21">
        <f>N10</f>
        <v>5067</v>
      </c>
      <c r="O13" s="21">
        <f t="shared" si="20"/>
        <v>16182</v>
      </c>
      <c r="P13" s="21">
        <f>P10</f>
        <v>5154</v>
      </c>
      <c r="Q13" s="21">
        <f t="shared" si="21"/>
        <v>4752</v>
      </c>
      <c r="R13" s="21">
        <f t="shared" si="21"/>
        <v>4966</v>
      </c>
      <c r="S13" s="21">
        <f t="shared" si="21"/>
        <v>5081</v>
      </c>
      <c r="T13" s="21">
        <f t="shared" si="21"/>
        <v>4916</v>
      </c>
      <c r="U13" s="21">
        <f t="shared" si="21"/>
        <v>4856</v>
      </c>
      <c r="V13" s="21">
        <f t="shared" si="21"/>
        <v>5066</v>
      </c>
      <c r="W13" s="21">
        <f t="shared" si="21"/>
        <v>4893</v>
      </c>
      <c r="X13" s="21">
        <f t="shared" si="21"/>
        <v>4987</v>
      </c>
      <c r="Y13" s="21">
        <f t="shared" si="21"/>
        <v>4521</v>
      </c>
      <c r="Z13" s="21">
        <f t="shared" si="21"/>
        <v>5360</v>
      </c>
      <c r="AA13" s="21">
        <f>AA10</f>
        <v>4955</v>
      </c>
      <c r="AB13" s="21">
        <f>AB10</f>
        <v>59507</v>
      </c>
      <c r="AC13" s="21">
        <f>AC10</f>
        <v>4024</v>
      </c>
      <c r="AD13" s="21">
        <f t="shared" si="22"/>
        <v>4236</v>
      </c>
      <c r="AE13" s="21">
        <f t="shared" si="22"/>
        <v>3858</v>
      </c>
      <c r="AF13" s="21">
        <f t="shared" si="22"/>
        <v>3780</v>
      </c>
      <c r="AG13" s="21">
        <f t="shared" si="22"/>
        <v>4180</v>
      </c>
      <c r="AH13" s="21">
        <f t="shared" si="22"/>
        <v>4404</v>
      </c>
      <c r="AI13" s="21">
        <f t="shared" si="22"/>
        <v>6463</v>
      </c>
      <c r="AJ13" s="21">
        <f t="shared" si="22"/>
        <v>4876</v>
      </c>
      <c r="AK13" s="21">
        <f t="shared" si="22"/>
        <v>6793</v>
      </c>
      <c r="AL13" s="21">
        <f t="shared" si="22"/>
        <v>9627</v>
      </c>
      <c r="AM13" s="21">
        <f t="shared" si="22"/>
        <v>7088</v>
      </c>
      <c r="AN13" s="21">
        <f>AN10</f>
        <v>5506</v>
      </c>
      <c r="AO13" s="21">
        <f>AO10</f>
        <v>64835</v>
      </c>
      <c r="AP13" s="21">
        <f>AP10</f>
        <v>5584</v>
      </c>
      <c r="AQ13" s="21">
        <f t="shared" ref="AQ13:BN13" si="30">AQ10</f>
        <v>5324</v>
      </c>
      <c r="AR13" s="21">
        <f t="shared" si="30"/>
        <v>6098</v>
      </c>
      <c r="AS13" s="21">
        <f t="shared" si="30"/>
        <v>5192</v>
      </c>
      <c r="AT13" s="21">
        <f t="shared" si="30"/>
        <v>4956</v>
      </c>
      <c r="AU13" s="21">
        <f t="shared" si="30"/>
        <v>4944</v>
      </c>
      <c r="AV13" s="21">
        <f t="shared" si="30"/>
        <v>5474</v>
      </c>
      <c r="AW13" s="21">
        <f t="shared" si="30"/>
        <v>5616</v>
      </c>
      <c r="AX13" s="21">
        <f t="shared" si="30"/>
        <v>5790</v>
      </c>
      <c r="AY13" s="21">
        <f t="shared" si="30"/>
        <v>5447</v>
      </c>
      <c r="AZ13" s="21">
        <f t="shared" si="30"/>
        <v>4431</v>
      </c>
      <c r="BA13" s="21">
        <f t="shared" si="30"/>
        <v>5512</v>
      </c>
      <c r="BB13" s="21">
        <f t="shared" si="23"/>
        <v>64368</v>
      </c>
      <c r="BC13" s="21">
        <f t="shared" si="30"/>
        <v>4873</v>
      </c>
      <c r="BD13" s="21">
        <f t="shared" si="30"/>
        <v>5132</v>
      </c>
      <c r="BE13" s="21">
        <f t="shared" si="30"/>
        <v>5699</v>
      </c>
      <c r="BF13" s="21">
        <f t="shared" si="30"/>
        <v>5602</v>
      </c>
      <c r="BG13" s="21">
        <f t="shared" si="30"/>
        <v>5695</v>
      </c>
      <c r="BH13" s="21">
        <f t="shared" si="30"/>
        <v>6068</v>
      </c>
      <c r="BI13" s="21">
        <f t="shared" si="30"/>
        <v>6166</v>
      </c>
      <c r="BJ13" s="21">
        <f t="shared" si="30"/>
        <v>6120</v>
      </c>
      <c r="BK13" s="21">
        <f t="shared" si="30"/>
        <v>6056</v>
      </c>
      <c r="BL13" s="21">
        <f t="shared" si="30"/>
        <v>6048</v>
      </c>
      <c r="BM13" s="21">
        <v>5674</v>
      </c>
      <c r="BN13" s="21">
        <f t="shared" si="30"/>
        <v>5791</v>
      </c>
      <c r="BO13" s="21">
        <f>BO10</f>
        <v>68924</v>
      </c>
      <c r="BP13" s="21">
        <f>BP10</f>
        <v>5478</v>
      </c>
      <c r="BQ13" s="21">
        <v>5277</v>
      </c>
      <c r="BR13" s="21">
        <f>BR10</f>
        <v>6340</v>
      </c>
      <c r="BS13" s="21">
        <f>BS10</f>
        <v>6462</v>
      </c>
      <c r="BT13" s="21">
        <f>BT10</f>
        <v>6713</v>
      </c>
      <c r="BU13" s="21">
        <f>BU10</f>
        <v>6234</v>
      </c>
      <c r="BV13" s="21">
        <f t="shared" si="24"/>
        <v>6672</v>
      </c>
      <c r="BW13" s="21">
        <f t="shared" si="25"/>
        <v>6856</v>
      </c>
      <c r="BX13" s="21">
        <f t="shared" si="25"/>
        <v>6564</v>
      </c>
      <c r="BY13" s="21">
        <f t="shared" si="25"/>
        <v>6795</v>
      </c>
      <c r="BZ13" s="21">
        <f t="shared" si="25"/>
        <v>6224</v>
      </c>
      <c r="CA13" s="21">
        <f t="shared" si="25"/>
        <v>6431</v>
      </c>
      <c r="CB13" s="21">
        <f t="shared" si="4"/>
        <v>76046</v>
      </c>
      <c r="CC13" s="21">
        <f>CC10</f>
        <v>6241</v>
      </c>
      <c r="CD13" s="21">
        <f>CD10</f>
        <v>5483</v>
      </c>
      <c r="CE13" s="21">
        <f t="shared" ref="CE13:CM13" si="31">CE10</f>
        <v>6569</v>
      </c>
      <c r="CF13" s="21">
        <f t="shared" si="31"/>
        <v>6671</v>
      </c>
      <c r="CG13" s="21">
        <f t="shared" si="31"/>
        <v>6954</v>
      </c>
      <c r="CH13" s="21">
        <f t="shared" si="31"/>
        <v>6538</v>
      </c>
      <c r="CI13" s="21">
        <f t="shared" si="31"/>
        <v>7462</v>
      </c>
      <c r="CJ13" s="21">
        <f t="shared" si="31"/>
        <v>7000</v>
      </c>
      <c r="CK13" s="21">
        <f t="shared" si="31"/>
        <v>6810</v>
      </c>
      <c r="CL13" s="21">
        <f t="shared" si="31"/>
        <v>7222</v>
      </c>
      <c r="CM13" s="21">
        <f t="shared" si="31"/>
        <v>6235</v>
      </c>
      <c r="CN13" s="21">
        <f t="shared" si="26"/>
        <v>6461</v>
      </c>
      <c r="CO13" s="21">
        <f t="shared" si="6"/>
        <v>79646</v>
      </c>
      <c r="CP13" s="21">
        <f>CP10</f>
        <v>5970</v>
      </c>
      <c r="CQ13" s="21">
        <f>CQ10</f>
        <v>3992</v>
      </c>
      <c r="CR13" s="21">
        <f t="shared" ref="CR13:DA13" si="32">CR10</f>
        <v>5664</v>
      </c>
      <c r="CS13" s="21">
        <f t="shared" si="32"/>
        <v>6172</v>
      </c>
      <c r="CT13" s="21">
        <f t="shared" si="32"/>
        <v>6280</v>
      </c>
      <c r="CU13" s="21">
        <f t="shared" si="32"/>
        <v>6002</v>
      </c>
      <c r="CV13" s="21">
        <f t="shared" si="32"/>
        <v>6275</v>
      </c>
      <c r="CW13" s="21">
        <f t="shared" si="32"/>
        <v>6584</v>
      </c>
      <c r="CX13" s="21">
        <f t="shared" si="32"/>
        <v>6304</v>
      </c>
      <c r="CY13" s="21">
        <v>6603</v>
      </c>
      <c r="CZ13" s="21">
        <f t="shared" si="32"/>
        <v>6425</v>
      </c>
      <c r="DA13" s="21">
        <f t="shared" si="32"/>
        <v>6566</v>
      </c>
      <c r="DB13" s="21">
        <f t="shared" si="8"/>
        <v>72837</v>
      </c>
      <c r="DC13" s="21">
        <f t="shared" ref="DC13:DN13" si="33">+DC10</f>
        <v>5953</v>
      </c>
      <c r="DD13" s="21">
        <f t="shared" si="33"/>
        <v>5417</v>
      </c>
      <c r="DE13" s="21">
        <f t="shared" si="33"/>
        <v>5044</v>
      </c>
      <c r="DF13" s="21">
        <f t="shared" si="33"/>
        <v>2910</v>
      </c>
      <c r="DG13" s="21">
        <f t="shared" si="33"/>
        <v>4090</v>
      </c>
      <c r="DH13" s="21">
        <f t="shared" si="33"/>
        <v>4578</v>
      </c>
      <c r="DI13" s="21">
        <f t="shared" si="33"/>
        <v>5452</v>
      </c>
      <c r="DJ13" s="21">
        <f t="shared" si="33"/>
        <v>5687</v>
      </c>
      <c r="DK13" s="21">
        <f t="shared" si="33"/>
        <v>5942</v>
      </c>
      <c r="DL13" s="21">
        <f t="shared" si="33"/>
        <v>7237</v>
      </c>
      <c r="DM13" s="21">
        <f t="shared" si="33"/>
        <v>7178</v>
      </c>
      <c r="DN13" s="21">
        <f t="shared" si="33"/>
        <v>6632</v>
      </c>
      <c r="DO13" s="14">
        <f t="shared" si="9"/>
        <v>66120</v>
      </c>
      <c r="DP13" s="21">
        <f t="shared" si="29"/>
        <v>7369</v>
      </c>
      <c r="DQ13" s="21">
        <f t="shared" si="29"/>
        <v>6920</v>
      </c>
      <c r="DR13" s="21">
        <f t="shared" si="29"/>
        <v>7381</v>
      </c>
      <c r="DS13" s="21">
        <f t="shared" si="29"/>
        <v>7237</v>
      </c>
      <c r="DT13" s="21">
        <v>7864</v>
      </c>
      <c r="DU13" s="21">
        <v>7898</v>
      </c>
      <c r="DV13" s="21">
        <v>8286</v>
      </c>
      <c r="DW13" s="21">
        <v>9151</v>
      </c>
      <c r="DX13" s="21">
        <v>9248</v>
      </c>
      <c r="DY13" s="21">
        <v>9156</v>
      </c>
      <c r="DZ13" s="21">
        <v>8691</v>
      </c>
      <c r="EA13" s="21">
        <v>8661</v>
      </c>
      <c r="EB13" s="14">
        <f t="shared" si="10"/>
        <v>97862</v>
      </c>
      <c r="EC13" s="21">
        <v>7161</v>
      </c>
      <c r="ED13" s="21">
        <v>7254</v>
      </c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14">
        <f t="shared" si="11"/>
        <v>14415</v>
      </c>
    </row>
    <row r="14" spans="1:145" x14ac:dyDescent="0.2">
      <c r="B14" s="80"/>
      <c r="O14" s="51"/>
      <c r="AB14" s="51"/>
      <c r="AO14" s="51"/>
      <c r="BB14" s="51"/>
      <c r="BO14" s="51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</row>
    <row r="15" spans="1:145" ht="15" customHeight="1" x14ac:dyDescent="0.2">
      <c r="B15" s="80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</row>
    <row r="16" spans="1:145" ht="15" x14ac:dyDescent="0.25">
      <c r="B16" s="5" t="s">
        <v>68</v>
      </c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</row>
    <row r="17" spans="2:145" ht="15" customHeight="1" x14ac:dyDescent="0.25">
      <c r="B17" s="193" t="s">
        <v>0</v>
      </c>
      <c r="C17" s="190">
        <v>2012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2"/>
      <c r="O17" s="188" t="s">
        <v>89</v>
      </c>
      <c r="P17" s="190">
        <v>2013</v>
      </c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2"/>
      <c r="AB17" s="188" t="s">
        <v>90</v>
      </c>
      <c r="AC17" s="190">
        <v>2014</v>
      </c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2"/>
      <c r="AO17" s="188" t="s">
        <v>91</v>
      </c>
      <c r="AP17" s="190">
        <v>2015</v>
      </c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2"/>
      <c r="BB17" s="188" t="s">
        <v>92</v>
      </c>
      <c r="BC17" s="190">
        <v>2016</v>
      </c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2"/>
      <c r="BO17" s="188" t="s">
        <v>93</v>
      </c>
      <c r="BP17" s="190">
        <v>2017</v>
      </c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2"/>
      <c r="CB17" s="188" t="s">
        <v>104</v>
      </c>
      <c r="CC17" s="190">
        <v>2018</v>
      </c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2"/>
      <c r="CO17" s="188" t="s">
        <v>137</v>
      </c>
      <c r="CP17" s="190">
        <v>2019</v>
      </c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2"/>
      <c r="DB17" s="188" t="s">
        <v>161</v>
      </c>
      <c r="DC17" s="127">
        <v>2020</v>
      </c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9"/>
      <c r="DO17" s="188" t="s">
        <v>169</v>
      </c>
      <c r="DP17" s="127">
        <v>2021</v>
      </c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9"/>
      <c r="EB17" s="188" t="s">
        <v>170</v>
      </c>
      <c r="EC17" s="207">
        <v>2022</v>
      </c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9"/>
      <c r="EO17" s="188" t="s">
        <v>171</v>
      </c>
    </row>
    <row r="18" spans="2:145" ht="15" x14ac:dyDescent="0.25">
      <c r="B18" s="194"/>
      <c r="C18" s="12" t="s">
        <v>11</v>
      </c>
      <c r="D18" s="12" t="s">
        <v>12</v>
      </c>
      <c r="E18" s="12" t="s">
        <v>13</v>
      </c>
      <c r="F18" s="12" t="s">
        <v>14</v>
      </c>
      <c r="G18" s="12" t="s">
        <v>15</v>
      </c>
      <c r="H18" s="12" t="s">
        <v>16</v>
      </c>
      <c r="I18" s="12" t="s">
        <v>17</v>
      </c>
      <c r="J18" s="12" t="s">
        <v>18</v>
      </c>
      <c r="K18" s="12" t="s">
        <v>160</v>
      </c>
      <c r="L18" s="12" t="s">
        <v>19</v>
      </c>
      <c r="M18" s="12" t="s">
        <v>20</v>
      </c>
      <c r="N18" s="12" t="s">
        <v>21</v>
      </c>
      <c r="O18" s="189"/>
      <c r="P18" s="12" t="s">
        <v>11</v>
      </c>
      <c r="Q18" s="12" t="s">
        <v>12</v>
      </c>
      <c r="R18" s="12" t="s">
        <v>13</v>
      </c>
      <c r="S18" s="12" t="s">
        <v>14</v>
      </c>
      <c r="T18" s="12" t="s">
        <v>15</v>
      </c>
      <c r="U18" s="12" t="s">
        <v>16</v>
      </c>
      <c r="V18" s="12" t="s">
        <v>17</v>
      </c>
      <c r="W18" s="12" t="s">
        <v>18</v>
      </c>
      <c r="X18" s="12" t="s">
        <v>160</v>
      </c>
      <c r="Y18" s="12" t="s">
        <v>19</v>
      </c>
      <c r="Z18" s="12" t="s">
        <v>20</v>
      </c>
      <c r="AA18" s="12" t="s">
        <v>21</v>
      </c>
      <c r="AB18" s="189"/>
      <c r="AC18" s="12" t="s">
        <v>11</v>
      </c>
      <c r="AD18" s="12" t="s">
        <v>12</v>
      </c>
      <c r="AE18" s="12" t="s">
        <v>13</v>
      </c>
      <c r="AF18" s="12" t="s">
        <v>14</v>
      </c>
      <c r="AG18" s="12" t="s">
        <v>15</v>
      </c>
      <c r="AH18" s="12" t="s">
        <v>16</v>
      </c>
      <c r="AI18" s="12" t="s">
        <v>17</v>
      </c>
      <c r="AJ18" s="12" t="s">
        <v>18</v>
      </c>
      <c r="AK18" s="12" t="s">
        <v>160</v>
      </c>
      <c r="AL18" s="12" t="s">
        <v>19</v>
      </c>
      <c r="AM18" s="12" t="s">
        <v>20</v>
      </c>
      <c r="AN18" s="12" t="s">
        <v>21</v>
      </c>
      <c r="AO18" s="189"/>
      <c r="AP18" s="12" t="s">
        <v>11</v>
      </c>
      <c r="AQ18" s="12" t="s">
        <v>12</v>
      </c>
      <c r="AR18" s="12" t="s">
        <v>13</v>
      </c>
      <c r="AS18" s="12" t="s">
        <v>14</v>
      </c>
      <c r="AT18" s="12" t="s">
        <v>15</v>
      </c>
      <c r="AU18" s="12" t="s">
        <v>16</v>
      </c>
      <c r="AV18" s="12" t="s">
        <v>17</v>
      </c>
      <c r="AW18" s="12" t="s">
        <v>18</v>
      </c>
      <c r="AX18" s="12" t="s">
        <v>160</v>
      </c>
      <c r="AY18" s="12" t="s">
        <v>19</v>
      </c>
      <c r="AZ18" s="12" t="s">
        <v>20</v>
      </c>
      <c r="BA18" s="12" t="s">
        <v>21</v>
      </c>
      <c r="BB18" s="189"/>
      <c r="BC18" s="12" t="s">
        <v>11</v>
      </c>
      <c r="BD18" s="12" t="s">
        <v>12</v>
      </c>
      <c r="BE18" s="12" t="s">
        <v>13</v>
      </c>
      <c r="BF18" s="12" t="s">
        <v>14</v>
      </c>
      <c r="BG18" s="12" t="s">
        <v>15</v>
      </c>
      <c r="BH18" s="12" t="s">
        <v>16</v>
      </c>
      <c r="BI18" s="12" t="s">
        <v>17</v>
      </c>
      <c r="BJ18" s="12" t="s">
        <v>18</v>
      </c>
      <c r="BK18" s="12" t="s">
        <v>160</v>
      </c>
      <c r="BL18" s="12" t="s">
        <v>19</v>
      </c>
      <c r="BM18" s="12" t="s">
        <v>20</v>
      </c>
      <c r="BN18" s="12" t="s">
        <v>21</v>
      </c>
      <c r="BO18" s="189"/>
      <c r="BP18" s="12" t="s">
        <v>11</v>
      </c>
      <c r="BQ18" s="12" t="s">
        <v>12</v>
      </c>
      <c r="BR18" s="12" t="s">
        <v>13</v>
      </c>
      <c r="BS18" s="12" t="s">
        <v>14</v>
      </c>
      <c r="BT18" s="12" t="s">
        <v>15</v>
      </c>
      <c r="BU18" s="12" t="s">
        <v>16</v>
      </c>
      <c r="BV18" s="12" t="s">
        <v>17</v>
      </c>
      <c r="BW18" s="12" t="s">
        <v>18</v>
      </c>
      <c r="BX18" s="12" t="s">
        <v>160</v>
      </c>
      <c r="BY18" s="12" t="s">
        <v>19</v>
      </c>
      <c r="BZ18" s="12" t="s">
        <v>20</v>
      </c>
      <c r="CA18" s="12" t="s">
        <v>21</v>
      </c>
      <c r="CB18" s="189"/>
      <c r="CC18" s="12" t="s">
        <v>11</v>
      </c>
      <c r="CD18" s="12" t="s">
        <v>12</v>
      </c>
      <c r="CE18" s="12" t="s">
        <v>13</v>
      </c>
      <c r="CF18" s="12" t="s">
        <v>14</v>
      </c>
      <c r="CG18" s="12" t="s">
        <v>15</v>
      </c>
      <c r="CH18" s="12" t="s">
        <v>16</v>
      </c>
      <c r="CI18" s="12" t="s">
        <v>17</v>
      </c>
      <c r="CJ18" s="12" t="s">
        <v>18</v>
      </c>
      <c r="CK18" s="12" t="s">
        <v>160</v>
      </c>
      <c r="CL18" s="12" t="s">
        <v>19</v>
      </c>
      <c r="CM18" s="12" t="s">
        <v>20</v>
      </c>
      <c r="CN18" s="12" t="s">
        <v>21</v>
      </c>
      <c r="CO18" s="189"/>
      <c r="CP18" s="12" t="s">
        <v>11</v>
      </c>
      <c r="CQ18" s="12" t="s">
        <v>12</v>
      </c>
      <c r="CR18" s="12" t="s">
        <v>13</v>
      </c>
      <c r="CS18" s="12" t="s">
        <v>14</v>
      </c>
      <c r="CT18" s="12" t="s">
        <v>15</v>
      </c>
      <c r="CU18" s="12" t="s">
        <v>16</v>
      </c>
      <c r="CV18" s="12" t="s">
        <v>17</v>
      </c>
      <c r="CW18" s="12" t="s">
        <v>18</v>
      </c>
      <c r="CX18" s="12" t="s">
        <v>160</v>
      </c>
      <c r="CY18" s="12" t="s">
        <v>19</v>
      </c>
      <c r="CZ18" s="12" t="s">
        <v>20</v>
      </c>
      <c r="DA18" s="12" t="s">
        <v>21</v>
      </c>
      <c r="DB18" s="189"/>
      <c r="DC18" s="103" t="s">
        <v>11</v>
      </c>
      <c r="DD18" s="103" t="s">
        <v>12</v>
      </c>
      <c r="DE18" s="103" t="s">
        <v>13</v>
      </c>
      <c r="DF18" s="103" t="s">
        <v>14</v>
      </c>
      <c r="DG18" s="103" t="s">
        <v>15</v>
      </c>
      <c r="DH18" s="103" t="s">
        <v>16</v>
      </c>
      <c r="DI18" s="103" t="s">
        <v>17</v>
      </c>
      <c r="DJ18" s="103" t="s">
        <v>18</v>
      </c>
      <c r="DK18" s="103" t="s">
        <v>160</v>
      </c>
      <c r="DL18" s="103" t="s">
        <v>19</v>
      </c>
      <c r="DM18" s="103" t="s">
        <v>20</v>
      </c>
      <c r="DN18" s="103" t="s">
        <v>21</v>
      </c>
      <c r="DO18" s="189"/>
      <c r="DP18" s="115" t="s">
        <v>11</v>
      </c>
      <c r="DQ18" s="115" t="s">
        <v>12</v>
      </c>
      <c r="DR18" s="115" t="s">
        <v>13</v>
      </c>
      <c r="DS18" s="115" t="s">
        <v>14</v>
      </c>
      <c r="DT18" s="115" t="s">
        <v>15</v>
      </c>
      <c r="DU18" s="115" t="s">
        <v>16</v>
      </c>
      <c r="DV18" s="115" t="s">
        <v>17</v>
      </c>
      <c r="DW18" s="115" t="s">
        <v>18</v>
      </c>
      <c r="DX18" s="115" t="s">
        <v>160</v>
      </c>
      <c r="DY18" s="115" t="s">
        <v>19</v>
      </c>
      <c r="DZ18" s="115" t="s">
        <v>20</v>
      </c>
      <c r="EA18" s="115" t="s">
        <v>21</v>
      </c>
      <c r="EB18" s="189"/>
      <c r="EC18" s="181" t="s">
        <v>11</v>
      </c>
      <c r="ED18" s="181" t="s">
        <v>12</v>
      </c>
      <c r="EE18" s="181" t="s">
        <v>13</v>
      </c>
      <c r="EF18" s="181" t="s">
        <v>14</v>
      </c>
      <c r="EG18" s="181" t="s">
        <v>15</v>
      </c>
      <c r="EH18" s="181" t="s">
        <v>16</v>
      </c>
      <c r="EI18" s="181" t="s">
        <v>17</v>
      </c>
      <c r="EJ18" s="181" t="s">
        <v>18</v>
      </c>
      <c r="EK18" s="181" t="s">
        <v>160</v>
      </c>
      <c r="EL18" s="181" t="s">
        <v>19</v>
      </c>
      <c r="EM18" s="181" t="s">
        <v>20</v>
      </c>
      <c r="EN18" s="181" t="s">
        <v>21</v>
      </c>
      <c r="EO18" s="189"/>
    </row>
    <row r="19" spans="2:145" ht="15" x14ac:dyDescent="0.25">
      <c r="B19" s="13" t="s">
        <v>29</v>
      </c>
      <c r="C19" s="14">
        <f>SUM(C20:C21)</f>
        <v>0</v>
      </c>
      <c r="D19" s="14">
        <f t="shared" ref="D19:N19" si="34">SUM(D20:D21)</f>
        <v>0</v>
      </c>
      <c r="E19" s="14">
        <f t="shared" si="34"/>
        <v>0</v>
      </c>
      <c r="F19" s="14">
        <f t="shared" si="34"/>
        <v>0</v>
      </c>
      <c r="G19" s="14">
        <f t="shared" si="34"/>
        <v>0</v>
      </c>
      <c r="H19" s="14">
        <f t="shared" si="34"/>
        <v>0</v>
      </c>
      <c r="I19" s="14">
        <f t="shared" si="34"/>
        <v>0</v>
      </c>
      <c r="J19" s="14">
        <f t="shared" si="34"/>
        <v>0</v>
      </c>
      <c r="K19" s="14">
        <f t="shared" si="34"/>
        <v>5153</v>
      </c>
      <c r="L19" s="14">
        <f t="shared" si="34"/>
        <v>24805</v>
      </c>
      <c r="M19" s="14">
        <f t="shared" si="34"/>
        <v>24656</v>
      </c>
      <c r="N19" s="14">
        <f t="shared" si="34"/>
        <v>26474</v>
      </c>
      <c r="O19" s="14">
        <f>SUM(C19:N19)</f>
        <v>81088</v>
      </c>
      <c r="P19" s="14">
        <f>SUM(P20:P21)</f>
        <v>26185</v>
      </c>
      <c r="Q19" s="14">
        <f t="shared" ref="Q19:AA19" si="35">SUM(Q20:Q21)</f>
        <v>23886</v>
      </c>
      <c r="R19" s="14">
        <f t="shared" si="35"/>
        <v>24992</v>
      </c>
      <c r="S19" s="14">
        <f t="shared" si="35"/>
        <v>24623</v>
      </c>
      <c r="T19" s="14">
        <f t="shared" si="35"/>
        <v>24841</v>
      </c>
      <c r="U19" s="14">
        <f t="shared" si="35"/>
        <v>24476</v>
      </c>
      <c r="V19" s="14">
        <f t="shared" si="35"/>
        <v>25056</v>
      </c>
      <c r="W19" s="14">
        <f t="shared" si="35"/>
        <v>25678</v>
      </c>
      <c r="X19" s="14">
        <f t="shared" si="35"/>
        <v>25455</v>
      </c>
      <c r="Y19" s="14">
        <f t="shared" si="35"/>
        <v>23082</v>
      </c>
      <c r="Z19" s="14">
        <f t="shared" si="35"/>
        <v>26219</v>
      </c>
      <c r="AA19" s="14">
        <f t="shared" si="35"/>
        <v>25941</v>
      </c>
      <c r="AB19" s="14">
        <f>SUM(P19:AA19)</f>
        <v>300434</v>
      </c>
      <c r="AC19" s="14">
        <f>SUM(AC20:AC21)</f>
        <v>22068</v>
      </c>
      <c r="AD19" s="14">
        <f t="shared" ref="AD19:AN19" si="36">SUM(AD20:AD21)</f>
        <v>21182</v>
      </c>
      <c r="AE19" s="14">
        <f t="shared" si="36"/>
        <v>21119</v>
      </c>
      <c r="AF19" s="14">
        <f t="shared" si="36"/>
        <v>21012</v>
      </c>
      <c r="AG19" s="14">
        <f t="shared" si="36"/>
        <v>21976</v>
      </c>
      <c r="AH19" s="14">
        <f t="shared" si="36"/>
        <v>23048</v>
      </c>
      <c r="AI19" s="14">
        <f t="shared" si="36"/>
        <v>34984</v>
      </c>
      <c r="AJ19" s="14">
        <f t="shared" si="36"/>
        <v>26609</v>
      </c>
      <c r="AK19" s="14">
        <f t="shared" si="36"/>
        <v>31373</v>
      </c>
      <c r="AL19" s="14">
        <f t="shared" si="36"/>
        <v>40787</v>
      </c>
      <c r="AM19" s="14">
        <f t="shared" si="36"/>
        <v>32021</v>
      </c>
      <c r="AN19" s="14">
        <f t="shared" si="36"/>
        <v>29149</v>
      </c>
      <c r="AO19" s="14">
        <f>SUM(AC19:AN19)</f>
        <v>325328</v>
      </c>
      <c r="AP19" s="14">
        <v>28720</v>
      </c>
      <c r="AQ19" s="14">
        <v>26038</v>
      </c>
      <c r="AR19" s="14">
        <v>29713</v>
      </c>
      <c r="AS19" s="14">
        <v>26599</v>
      </c>
      <c r="AT19" s="14">
        <v>25791</v>
      </c>
      <c r="AU19" s="14">
        <v>25921</v>
      </c>
      <c r="AV19" s="14">
        <v>29731</v>
      </c>
      <c r="AW19" s="14">
        <v>30960</v>
      </c>
      <c r="AX19" s="14">
        <v>29996</v>
      </c>
      <c r="AY19" s="14">
        <v>29286</v>
      </c>
      <c r="AZ19" s="14">
        <v>24647</v>
      </c>
      <c r="BA19" s="14">
        <v>30603</v>
      </c>
      <c r="BB19" s="14">
        <f>SUM(AP19:BA19)</f>
        <v>338005</v>
      </c>
      <c r="BC19" s="14">
        <v>27957</v>
      </c>
      <c r="BD19" s="14">
        <v>28086</v>
      </c>
      <c r="BE19" s="14">
        <v>30289</v>
      </c>
      <c r="BF19" s="14">
        <v>29504</v>
      </c>
      <c r="BG19" s="14">
        <v>29849</v>
      </c>
      <c r="BH19" s="14">
        <v>31780</v>
      </c>
      <c r="BI19" s="14">
        <v>34403</v>
      </c>
      <c r="BJ19" s="14">
        <v>34712</v>
      </c>
      <c r="BK19" s="14">
        <v>33173</v>
      </c>
      <c r="BL19" s="14">
        <v>33993</v>
      </c>
      <c r="BM19" s="14">
        <v>31835</v>
      </c>
      <c r="BN19" s="14">
        <v>34758</v>
      </c>
      <c r="BO19" s="14">
        <f>SUM(BC19:BN19)</f>
        <v>380339</v>
      </c>
      <c r="BP19" s="14">
        <f>SUM(BP20:BP21)</f>
        <v>33072</v>
      </c>
      <c r="BQ19" s="14">
        <v>29911</v>
      </c>
      <c r="BR19" s="14">
        <f>SUM(BR20:BR21)</f>
        <v>34261</v>
      </c>
      <c r="BS19" s="14">
        <f>SUM(BS20:BS21)</f>
        <v>33853</v>
      </c>
      <c r="BT19" s="14">
        <f>SUM(BT20:BT21)</f>
        <v>35329</v>
      </c>
      <c r="BU19" s="14">
        <f>SUM(BU20:BU21)</f>
        <v>33615</v>
      </c>
      <c r="BV19" s="14">
        <f t="shared" ref="BV19:CA19" si="37">SUM(BV20:BV21)</f>
        <v>37298</v>
      </c>
      <c r="BW19" s="14">
        <f t="shared" si="37"/>
        <v>37741</v>
      </c>
      <c r="BX19" s="14">
        <f t="shared" si="37"/>
        <v>35632</v>
      </c>
      <c r="BY19" s="14">
        <f t="shared" si="37"/>
        <v>37125</v>
      </c>
      <c r="BZ19" s="14">
        <f t="shared" si="37"/>
        <v>34355</v>
      </c>
      <c r="CA19" s="14">
        <f t="shared" si="37"/>
        <v>37791</v>
      </c>
      <c r="CB19" s="14">
        <f t="shared" ref="CB19:CB24" si="38">+SUM(BP19:CA19)</f>
        <v>419983</v>
      </c>
      <c r="CC19" s="14">
        <f>SUM(CC20:CC21)</f>
        <v>38645</v>
      </c>
      <c r="CD19" s="14">
        <f>SUM(CD20:CD21)</f>
        <v>32569</v>
      </c>
      <c r="CE19" s="14">
        <f t="shared" ref="CE19:CN19" si="39">SUM(CE20:CE21)</f>
        <v>37035</v>
      </c>
      <c r="CF19" s="14">
        <f t="shared" si="39"/>
        <v>35478</v>
      </c>
      <c r="CG19" s="14">
        <f t="shared" si="39"/>
        <v>38055</v>
      </c>
      <c r="CH19" s="14">
        <f t="shared" si="39"/>
        <v>35308</v>
      </c>
      <c r="CI19" s="14">
        <f t="shared" si="39"/>
        <v>41175</v>
      </c>
      <c r="CJ19" s="14">
        <f t="shared" si="39"/>
        <v>41134</v>
      </c>
      <c r="CK19" s="14">
        <f t="shared" si="39"/>
        <v>37790</v>
      </c>
      <c r="CL19" s="14">
        <f t="shared" si="39"/>
        <v>41737</v>
      </c>
      <c r="CM19" s="14">
        <f t="shared" si="39"/>
        <v>35444</v>
      </c>
      <c r="CN19" s="14">
        <f t="shared" si="39"/>
        <v>38442</v>
      </c>
      <c r="CO19" s="14">
        <f t="shared" ref="CO19:CO24" si="40">+SUM(CC19:CN19)</f>
        <v>452812</v>
      </c>
      <c r="CP19" s="14">
        <f>SUM(CP20:CP21)</f>
        <v>36915</v>
      </c>
      <c r="CQ19" s="14">
        <f>SUM(CQ20:CQ21)</f>
        <v>25553</v>
      </c>
      <c r="CR19" s="14">
        <f t="shared" ref="CR19:DA19" si="41">SUM(CR20:CR21)</f>
        <v>33026</v>
      </c>
      <c r="CS19" s="14">
        <f t="shared" si="41"/>
        <v>34452</v>
      </c>
      <c r="CT19" s="14">
        <f t="shared" si="41"/>
        <v>34365</v>
      </c>
      <c r="CU19" s="14">
        <f t="shared" si="41"/>
        <v>33409</v>
      </c>
      <c r="CV19" s="14">
        <f t="shared" si="41"/>
        <v>36932</v>
      </c>
      <c r="CW19" s="14">
        <f t="shared" si="41"/>
        <v>39962</v>
      </c>
      <c r="CX19" s="14">
        <f t="shared" si="41"/>
        <v>35881</v>
      </c>
      <c r="CY19" s="14">
        <v>37841</v>
      </c>
      <c r="CZ19" s="14">
        <f t="shared" si="41"/>
        <v>36727</v>
      </c>
      <c r="DA19" s="14">
        <f t="shared" si="41"/>
        <v>38950</v>
      </c>
      <c r="DB19" s="14">
        <f t="shared" ref="DB19:DB24" si="42">+SUM(CP19:DA19)</f>
        <v>424013</v>
      </c>
      <c r="DC19" s="14">
        <v>36681</v>
      </c>
      <c r="DD19" s="14">
        <v>31373</v>
      </c>
      <c r="DE19" s="14">
        <v>27831</v>
      </c>
      <c r="DF19" s="14">
        <v>13532</v>
      </c>
      <c r="DG19" s="14">
        <v>19787</v>
      </c>
      <c r="DH19" s="14">
        <v>24487</v>
      </c>
      <c r="DI19" s="14">
        <v>32766</v>
      </c>
      <c r="DJ19" s="14">
        <v>32587</v>
      </c>
      <c r="DK19" s="14">
        <v>36446</v>
      </c>
      <c r="DL19" s="14">
        <v>44395</v>
      </c>
      <c r="DM19" s="14">
        <v>43311</v>
      </c>
      <c r="DN19" s="14">
        <v>38320</v>
      </c>
      <c r="DO19" s="59">
        <f t="shared" ref="DO19:DO24" si="43">+SUM(DC19:DN19)</f>
        <v>381516</v>
      </c>
      <c r="DP19" s="104">
        <v>43279</v>
      </c>
      <c r="DQ19" s="14">
        <v>38936</v>
      </c>
      <c r="DR19" s="14">
        <v>44162</v>
      </c>
      <c r="DS19" s="14">
        <v>43158</v>
      </c>
      <c r="DT19" s="14">
        <v>46630</v>
      </c>
      <c r="DU19" s="14">
        <v>48370</v>
      </c>
      <c r="DV19" s="14">
        <v>49507</v>
      </c>
      <c r="DW19" s="14">
        <v>54311</v>
      </c>
      <c r="DX19" s="14">
        <f>+DX20+DX21</f>
        <v>52637</v>
      </c>
      <c r="DY19" s="14">
        <v>53061</v>
      </c>
      <c r="DZ19" s="14">
        <v>50325</v>
      </c>
      <c r="EA19" s="14">
        <v>52925</v>
      </c>
      <c r="EB19" s="59">
        <f t="shared" ref="EB19:EB24" si="44">+SUM(DP19:EA19)</f>
        <v>577301</v>
      </c>
      <c r="EC19" s="14">
        <v>45813</v>
      </c>
      <c r="ED19" s="14">
        <v>43294</v>
      </c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59">
        <f t="shared" ref="EO19:EO24" si="45">+SUM(EC19:EN19)</f>
        <v>89107</v>
      </c>
    </row>
    <row r="20" spans="2:145" x14ac:dyDescent="0.2">
      <c r="B20" s="15" t="s">
        <v>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1500</v>
      </c>
      <c r="L20" s="16">
        <v>7973</v>
      </c>
      <c r="M20" s="16">
        <v>7502</v>
      </c>
      <c r="N20" s="16">
        <v>9294</v>
      </c>
      <c r="O20" s="16">
        <f>SUM(C20:N20)</f>
        <v>26269</v>
      </c>
      <c r="P20" s="16">
        <v>9092</v>
      </c>
      <c r="Q20" s="16">
        <v>8096</v>
      </c>
      <c r="R20" s="16">
        <v>8589</v>
      </c>
      <c r="S20" s="16">
        <v>7626</v>
      </c>
      <c r="T20" s="16">
        <v>8239</v>
      </c>
      <c r="U20" s="16">
        <v>7817</v>
      </c>
      <c r="V20" s="16">
        <v>8061</v>
      </c>
      <c r="W20" s="16">
        <v>9046</v>
      </c>
      <c r="X20" s="16">
        <v>8236</v>
      </c>
      <c r="Y20" s="16">
        <v>7357</v>
      </c>
      <c r="Z20" s="16">
        <v>7772</v>
      </c>
      <c r="AA20" s="16">
        <v>8950</v>
      </c>
      <c r="AB20" s="16">
        <f>SUM(P20:AA20)</f>
        <v>98881</v>
      </c>
      <c r="AC20" s="16">
        <v>8499</v>
      </c>
      <c r="AD20" s="16">
        <v>6940</v>
      </c>
      <c r="AE20" s="16">
        <v>7980</v>
      </c>
      <c r="AF20" s="16">
        <v>8253</v>
      </c>
      <c r="AG20" s="16">
        <v>7907</v>
      </c>
      <c r="AH20" s="16">
        <v>7591</v>
      </c>
      <c r="AI20" s="16">
        <v>8773</v>
      </c>
      <c r="AJ20" s="16">
        <v>9407</v>
      </c>
      <c r="AK20" s="16">
        <v>8141</v>
      </c>
      <c r="AL20" s="16">
        <v>9375</v>
      </c>
      <c r="AM20" s="16">
        <v>8073</v>
      </c>
      <c r="AN20" s="16">
        <v>10061</v>
      </c>
      <c r="AO20" s="16">
        <f>SUM(AC20:AN20)</f>
        <v>101000</v>
      </c>
      <c r="AP20" s="16">
        <v>10110</v>
      </c>
      <c r="AQ20" s="16">
        <v>8405</v>
      </c>
      <c r="AR20" s="16">
        <v>9308</v>
      </c>
      <c r="AS20" s="16">
        <v>8739</v>
      </c>
      <c r="AT20" s="16">
        <v>8858</v>
      </c>
      <c r="AU20" s="16">
        <v>8693</v>
      </c>
      <c r="AV20" s="16">
        <v>10173</v>
      </c>
      <c r="AW20" s="16">
        <v>10897</v>
      </c>
      <c r="AX20" s="16">
        <v>8944</v>
      </c>
      <c r="AY20" s="16">
        <v>10047</v>
      </c>
      <c r="AZ20" s="16">
        <v>9243</v>
      </c>
      <c r="BA20" s="16">
        <v>10783</v>
      </c>
      <c r="BB20" s="16">
        <f>SUM(AP20:BA20)</f>
        <v>114200</v>
      </c>
      <c r="BC20" s="16">
        <v>11124</v>
      </c>
      <c r="BD20" s="16">
        <v>9977</v>
      </c>
      <c r="BE20" s="16">
        <v>10448</v>
      </c>
      <c r="BF20" s="16">
        <v>10126</v>
      </c>
      <c r="BG20" s="16">
        <v>9641</v>
      </c>
      <c r="BH20" s="16">
        <v>9882</v>
      </c>
      <c r="BI20" s="16">
        <v>12219</v>
      </c>
      <c r="BJ20" s="16">
        <v>12843</v>
      </c>
      <c r="BK20" s="16">
        <v>11287</v>
      </c>
      <c r="BL20" s="16">
        <v>11994</v>
      </c>
      <c r="BM20" s="16">
        <v>11120</v>
      </c>
      <c r="BN20" s="16">
        <v>13579</v>
      </c>
      <c r="BO20" s="16">
        <f>SUM(BC20:BN20)</f>
        <v>134240</v>
      </c>
      <c r="BP20" s="16">
        <v>13551</v>
      </c>
      <c r="BQ20" s="16">
        <v>11538</v>
      </c>
      <c r="BR20" s="16">
        <v>12337</v>
      </c>
      <c r="BS20" s="16">
        <v>11690</v>
      </c>
      <c r="BT20" s="16">
        <v>11936</v>
      </c>
      <c r="BU20" s="16">
        <v>11603</v>
      </c>
      <c r="BV20" s="16">
        <v>13436</v>
      </c>
      <c r="BW20" s="16">
        <v>13097</v>
      </c>
      <c r="BX20" s="16">
        <v>11716</v>
      </c>
      <c r="BY20" s="16">
        <v>12232</v>
      </c>
      <c r="BZ20" s="16">
        <v>11510</v>
      </c>
      <c r="CA20" s="16">
        <v>14397</v>
      </c>
      <c r="CB20" s="16">
        <f t="shared" si="38"/>
        <v>149043</v>
      </c>
      <c r="CC20" s="16">
        <v>16159</v>
      </c>
      <c r="CD20" s="16">
        <v>12822</v>
      </c>
      <c r="CE20" s="16">
        <v>13695</v>
      </c>
      <c r="CF20" s="16">
        <v>11706</v>
      </c>
      <c r="CG20" s="16">
        <v>12933</v>
      </c>
      <c r="CH20" s="16">
        <v>11410</v>
      </c>
      <c r="CI20" s="16">
        <v>13973</v>
      </c>
      <c r="CJ20" s="16">
        <v>15511</v>
      </c>
      <c r="CK20" s="16">
        <v>12763</v>
      </c>
      <c r="CL20" s="16">
        <v>15125</v>
      </c>
      <c r="CM20" s="16">
        <v>12221</v>
      </c>
      <c r="CN20" s="16">
        <v>14461</v>
      </c>
      <c r="CO20" s="16">
        <f t="shared" si="40"/>
        <v>162779</v>
      </c>
      <c r="CP20" s="16">
        <v>14830</v>
      </c>
      <c r="CQ20" s="16">
        <v>10902</v>
      </c>
      <c r="CR20" s="16">
        <v>12001</v>
      </c>
      <c r="CS20" s="16">
        <v>11614</v>
      </c>
      <c r="CT20" s="16">
        <v>11508</v>
      </c>
      <c r="CU20" s="16">
        <v>11497</v>
      </c>
      <c r="CV20" s="16">
        <v>13616</v>
      </c>
      <c r="CW20" s="16">
        <v>14951</v>
      </c>
      <c r="CX20" s="16">
        <v>12573</v>
      </c>
      <c r="CY20" s="16">
        <v>13206</v>
      </c>
      <c r="CZ20" s="16">
        <v>12769</v>
      </c>
      <c r="DA20" s="16">
        <v>14562</v>
      </c>
      <c r="DB20" s="14">
        <f t="shared" si="42"/>
        <v>154029</v>
      </c>
      <c r="DC20" s="16">
        <v>14777</v>
      </c>
      <c r="DD20" s="16">
        <v>11684</v>
      </c>
      <c r="DE20" s="16">
        <v>9542</v>
      </c>
      <c r="DF20" s="16">
        <v>2971</v>
      </c>
      <c r="DG20" s="16">
        <v>4622</v>
      </c>
      <c r="DH20" s="16">
        <v>6975</v>
      </c>
      <c r="DI20" s="16">
        <v>12045</v>
      </c>
      <c r="DJ20" s="16">
        <v>11101</v>
      </c>
      <c r="DK20" s="16">
        <v>14112</v>
      </c>
      <c r="DL20" s="16">
        <v>17743</v>
      </c>
      <c r="DM20" s="16">
        <v>16966</v>
      </c>
      <c r="DN20" s="16">
        <v>14456</v>
      </c>
      <c r="DO20" s="14">
        <f t="shared" si="43"/>
        <v>136994</v>
      </c>
      <c r="DP20" s="117">
        <v>16996</v>
      </c>
      <c r="DQ20" s="16">
        <v>14100</v>
      </c>
      <c r="DR20" s="16">
        <v>17398</v>
      </c>
      <c r="DS20" s="16">
        <v>17538</v>
      </c>
      <c r="DT20" s="16">
        <v>18291</v>
      </c>
      <c r="DU20" s="16">
        <v>19677</v>
      </c>
      <c r="DV20" s="16">
        <v>19870</v>
      </c>
      <c r="DW20" s="16">
        <v>22088</v>
      </c>
      <c r="DX20" s="16">
        <v>20253</v>
      </c>
      <c r="DY20" s="16">
        <v>20729</v>
      </c>
      <c r="DZ20" s="16">
        <v>19091</v>
      </c>
      <c r="EA20" s="16">
        <v>21235</v>
      </c>
      <c r="EB20" s="14">
        <f t="shared" si="44"/>
        <v>227266</v>
      </c>
      <c r="EC20" s="16">
        <v>19474</v>
      </c>
      <c r="ED20" s="16">
        <v>16762</v>
      </c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4">
        <f t="shared" si="45"/>
        <v>36236</v>
      </c>
    </row>
    <row r="21" spans="2:145" x14ac:dyDescent="0.2">
      <c r="B21" s="15" t="s">
        <v>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3653</v>
      </c>
      <c r="L21" s="17">
        <v>16832</v>
      </c>
      <c r="M21" s="17">
        <v>17154</v>
      </c>
      <c r="N21" s="17">
        <v>17180</v>
      </c>
      <c r="O21" s="17">
        <f>SUM(C21:N21)</f>
        <v>54819</v>
      </c>
      <c r="P21" s="17">
        <v>17093</v>
      </c>
      <c r="Q21" s="17">
        <v>15790</v>
      </c>
      <c r="R21" s="17">
        <v>16403</v>
      </c>
      <c r="S21" s="17">
        <v>16997</v>
      </c>
      <c r="T21" s="17">
        <v>16602</v>
      </c>
      <c r="U21" s="17">
        <v>16659</v>
      </c>
      <c r="V21" s="17">
        <v>16995</v>
      </c>
      <c r="W21" s="17">
        <v>16632</v>
      </c>
      <c r="X21" s="17">
        <v>17219</v>
      </c>
      <c r="Y21" s="17">
        <v>15725</v>
      </c>
      <c r="Z21" s="17">
        <v>18447</v>
      </c>
      <c r="AA21" s="17">
        <v>16991</v>
      </c>
      <c r="AB21" s="17">
        <f>SUM(P21:AA21)</f>
        <v>201553</v>
      </c>
      <c r="AC21" s="17">
        <v>13569</v>
      </c>
      <c r="AD21" s="17">
        <v>14242</v>
      </c>
      <c r="AE21" s="17">
        <v>13139</v>
      </c>
      <c r="AF21" s="17">
        <v>12759</v>
      </c>
      <c r="AG21" s="17">
        <v>14069</v>
      </c>
      <c r="AH21" s="17">
        <v>15457</v>
      </c>
      <c r="AI21" s="17">
        <v>26211</v>
      </c>
      <c r="AJ21" s="17">
        <v>17202</v>
      </c>
      <c r="AK21" s="17">
        <v>23232</v>
      </c>
      <c r="AL21" s="17">
        <v>31412</v>
      </c>
      <c r="AM21" s="17">
        <v>23948</v>
      </c>
      <c r="AN21" s="17">
        <v>19088</v>
      </c>
      <c r="AO21" s="17">
        <f>SUM(AC21:AN21)</f>
        <v>224328</v>
      </c>
      <c r="AP21" s="17">
        <v>18610</v>
      </c>
      <c r="AQ21" s="17">
        <v>17633</v>
      </c>
      <c r="AR21" s="17">
        <v>20405</v>
      </c>
      <c r="AS21" s="17">
        <v>17860</v>
      </c>
      <c r="AT21" s="17">
        <v>16933</v>
      </c>
      <c r="AU21" s="17">
        <v>17228</v>
      </c>
      <c r="AV21" s="17">
        <v>19558</v>
      </c>
      <c r="AW21" s="17">
        <v>20063</v>
      </c>
      <c r="AX21" s="17">
        <v>21052</v>
      </c>
      <c r="AY21" s="17">
        <v>19239</v>
      </c>
      <c r="AZ21" s="17">
        <v>15404</v>
      </c>
      <c r="BA21" s="17">
        <v>19820</v>
      </c>
      <c r="BB21" s="17">
        <f>SUM(AP21:BA21)</f>
        <v>223805</v>
      </c>
      <c r="BC21" s="17">
        <v>16833</v>
      </c>
      <c r="BD21" s="17">
        <v>18109</v>
      </c>
      <c r="BE21" s="17">
        <v>19841</v>
      </c>
      <c r="BF21" s="17">
        <v>19378</v>
      </c>
      <c r="BG21" s="17">
        <v>20208</v>
      </c>
      <c r="BH21" s="17">
        <v>21898</v>
      </c>
      <c r="BI21" s="17">
        <v>22184</v>
      </c>
      <c r="BJ21" s="17">
        <v>21869</v>
      </c>
      <c r="BK21" s="17">
        <v>21886</v>
      </c>
      <c r="BL21" s="17">
        <v>21999</v>
      </c>
      <c r="BM21" s="17">
        <v>20715</v>
      </c>
      <c r="BN21" s="17">
        <v>21179</v>
      </c>
      <c r="BO21" s="17">
        <f>SUM(BC21:BN21)</f>
        <v>246099</v>
      </c>
      <c r="BP21" s="17">
        <v>19521</v>
      </c>
      <c r="BQ21" s="17">
        <v>18373</v>
      </c>
      <c r="BR21" s="17">
        <v>21924</v>
      </c>
      <c r="BS21" s="17">
        <v>22163</v>
      </c>
      <c r="BT21" s="17">
        <v>23393</v>
      </c>
      <c r="BU21" s="17">
        <v>22012</v>
      </c>
      <c r="BV21" s="17">
        <v>23862</v>
      </c>
      <c r="BW21" s="17">
        <v>24644</v>
      </c>
      <c r="BX21" s="17">
        <v>23916</v>
      </c>
      <c r="BY21" s="17">
        <v>24893</v>
      </c>
      <c r="BZ21" s="17">
        <v>22845</v>
      </c>
      <c r="CA21" s="17">
        <v>23394</v>
      </c>
      <c r="CB21" s="17">
        <f t="shared" si="38"/>
        <v>270940</v>
      </c>
      <c r="CC21" s="17">
        <v>22486</v>
      </c>
      <c r="CD21" s="17">
        <v>19747</v>
      </c>
      <c r="CE21" s="17">
        <v>23340</v>
      </c>
      <c r="CF21" s="17">
        <v>23772</v>
      </c>
      <c r="CG21" s="17">
        <v>25122</v>
      </c>
      <c r="CH21" s="17">
        <v>23898</v>
      </c>
      <c r="CI21" s="17">
        <v>27202</v>
      </c>
      <c r="CJ21" s="17">
        <v>25623</v>
      </c>
      <c r="CK21" s="17">
        <v>25027</v>
      </c>
      <c r="CL21" s="17">
        <v>26612</v>
      </c>
      <c r="CM21" s="17">
        <v>23223</v>
      </c>
      <c r="CN21" s="17">
        <v>23981</v>
      </c>
      <c r="CO21" s="17">
        <f t="shared" si="40"/>
        <v>290033</v>
      </c>
      <c r="CP21" s="17">
        <v>22085</v>
      </c>
      <c r="CQ21" s="17">
        <v>14651</v>
      </c>
      <c r="CR21" s="17">
        <v>21025</v>
      </c>
      <c r="CS21" s="17">
        <v>22838</v>
      </c>
      <c r="CT21" s="17">
        <v>22857</v>
      </c>
      <c r="CU21" s="17">
        <v>21912</v>
      </c>
      <c r="CV21" s="17">
        <v>23316</v>
      </c>
      <c r="CW21" s="17">
        <v>25011</v>
      </c>
      <c r="CX21" s="17">
        <v>23308</v>
      </c>
      <c r="CY21" s="17">
        <v>24635</v>
      </c>
      <c r="CZ21" s="17">
        <v>23958</v>
      </c>
      <c r="DA21" s="17">
        <v>24388</v>
      </c>
      <c r="DB21" s="14">
        <f t="shared" si="42"/>
        <v>269984</v>
      </c>
      <c r="DC21" s="17">
        <v>21904</v>
      </c>
      <c r="DD21" s="17">
        <v>19689</v>
      </c>
      <c r="DE21" s="17">
        <v>18289</v>
      </c>
      <c r="DF21" s="17">
        <v>10561</v>
      </c>
      <c r="DG21" s="17">
        <v>15165</v>
      </c>
      <c r="DH21" s="17">
        <v>17512</v>
      </c>
      <c r="DI21" s="17">
        <v>20721</v>
      </c>
      <c r="DJ21" s="17">
        <v>21486</v>
      </c>
      <c r="DK21" s="17">
        <v>22334</v>
      </c>
      <c r="DL21" s="17">
        <v>26652</v>
      </c>
      <c r="DM21" s="17">
        <v>26345</v>
      </c>
      <c r="DN21" s="17">
        <v>23864</v>
      </c>
      <c r="DO21" s="14">
        <f t="shared" si="43"/>
        <v>244522</v>
      </c>
      <c r="DP21" s="118">
        <v>26283</v>
      </c>
      <c r="DQ21" s="17">
        <v>24836</v>
      </c>
      <c r="DR21" s="17">
        <v>26764</v>
      </c>
      <c r="DS21" s="17">
        <v>25620</v>
      </c>
      <c r="DT21" s="17">
        <v>28339</v>
      </c>
      <c r="DU21" s="17">
        <v>28693</v>
      </c>
      <c r="DV21" s="17">
        <v>29637</v>
      </c>
      <c r="DW21" s="17">
        <v>32223</v>
      </c>
      <c r="DX21" s="17">
        <v>32384</v>
      </c>
      <c r="DY21" s="17">
        <v>32332</v>
      </c>
      <c r="DZ21" s="17">
        <v>31234</v>
      </c>
      <c r="EA21" s="17">
        <v>31690</v>
      </c>
      <c r="EB21" s="14">
        <f t="shared" si="44"/>
        <v>350035</v>
      </c>
      <c r="EC21" s="17">
        <v>26339</v>
      </c>
      <c r="ED21" s="17">
        <v>26532</v>
      </c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4">
        <f t="shared" si="45"/>
        <v>52871</v>
      </c>
    </row>
    <row r="22" spans="2:145" ht="15" x14ac:dyDescent="0.25">
      <c r="B22" s="18" t="s">
        <v>10</v>
      </c>
      <c r="C22" s="19">
        <f>SUM(C23:C24)</f>
        <v>0</v>
      </c>
      <c r="D22" s="19">
        <f t="shared" ref="D22:N22" si="46">SUM(D23:D24)</f>
        <v>0</v>
      </c>
      <c r="E22" s="19">
        <f t="shared" si="46"/>
        <v>0</v>
      </c>
      <c r="F22" s="19">
        <f t="shared" si="46"/>
        <v>0</v>
      </c>
      <c r="G22" s="19">
        <f t="shared" si="46"/>
        <v>0</v>
      </c>
      <c r="H22" s="19">
        <f t="shared" si="46"/>
        <v>0</v>
      </c>
      <c r="I22" s="19">
        <f t="shared" si="46"/>
        <v>0</v>
      </c>
      <c r="J22" s="19">
        <f t="shared" si="46"/>
        <v>0</v>
      </c>
      <c r="K22" s="19">
        <f t="shared" si="46"/>
        <v>5153</v>
      </c>
      <c r="L22" s="19">
        <f t="shared" si="46"/>
        <v>24805</v>
      </c>
      <c r="M22" s="19">
        <f t="shared" si="46"/>
        <v>24656</v>
      </c>
      <c r="N22" s="19">
        <f t="shared" si="46"/>
        <v>26474</v>
      </c>
      <c r="O22" s="19">
        <f>SUM(O23:O24)</f>
        <v>81088</v>
      </c>
      <c r="P22" s="19">
        <f>SUM(P23:P24)</f>
        <v>26185</v>
      </c>
      <c r="Q22" s="19">
        <f t="shared" ref="Q22:AA22" si="47">SUM(Q23:Q24)</f>
        <v>23886</v>
      </c>
      <c r="R22" s="19">
        <f t="shared" si="47"/>
        <v>24992</v>
      </c>
      <c r="S22" s="19">
        <f t="shared" si="47"/>
        <v>24623</v>
      </c>
      <c r="T22" s="19">
        <f t="shared" si="47"/>
        <v>24841</v>
      </c>
      <c r="U22" s="19">
        <f t="shared" si="47"/>
        <v>24476</v>
      </c>
      <c r="V22" s="19">
        <f t="shared" si="47"/>
        <v>25056</v>
      </c>
      <c r="W22" s="19">
        <f t="shared" si="47"/>
        <v>25678</v>
      </c>
      <c r="X22" s="19">
        <f t="shared" si="47"/>
        <v>25455</v>
      </c>
      <c r="Y22" s="19">
        <f t="shared" si="47"/>
        <v>23082</v>
      </c>
      <c r="Z22" s="19">
        <f t="shared" si="47"/>
        <v>26219</v>
      </c>
      <c r="AA22" s="19">
        <f t="shared" si="47"/>
        <v>25941</v>
      </c>
      <c r="AB22" s="19">
        <f>SUM(AB23:AB24)</f>
        <v>300434</v>
      </c>
      <c r="AC22" s="19">
        <f>SUM(AC23:AC24)</f>
        <v>22068</v>
      </c>
      <c r="AD22" s="19">
        <f t="shared" ref="AD22:AN22" si="48">SUM(AD23:AD24)</f>
        <v>21182</v>
      </c>
      <c r="AE22" s="19">
        <f t="shared" si="48"/>
        <v>21119</v>
      </c>
      <c r="AF22" s="19">
        <f t="shared" si="48"/>
        <v>21012</v>
      </c>
      <c r="AG22" s="19">
        <f t="shared" si="48"/>
        <v>21976</v>
      </c>
      <c r="AH22" s="19">
        <f t="shared" si="48"/>
        <v>23048</v>
      </c>
      <c r="AI22" s="19">
        <f t="shared" si="48"/>
        <v>34984</v>
      </c>
      <c r="AJ22" s="19">
        <f t="shared" si="48"/>
        <v>26609</v>
      </c>
      <c r="AK22" s="19">
        <f t="shared" si="48"/>
        <v>31373</v>
      </c>
      <c r="AL22" s="19">
        <f t="shared" si="48"/>
        <v>40787</v>
      </c>
      <c r="AM22" s="19">
        <f t="shared" si="48"/>
        <v>32021</v>
      </c>
      <c r="AN22" s="19">
        <f t="shared" si="48"/>
        <v>29149</v>
      </c>
      <c r="AO22" s="19">
        <f>SUM(AO23:AO24)</f>
        <v>325328</v>
      </c>
      <c r="AP22" s="19">
        <f>SUM(AP23:AP24)</f>
        <v>28720</v>
      </c>
      <c r="AQ22" s="19">
        <f t="shared" ref="AQ22:BN22" si="49">SUM(AQ23:AQ24)</f>
        <v>26038</v>
      </c>
      <c r="AR22" s="19">
        <f t="shared" si="49"/>
        <v>29713</v>
      </c>
      <c r="AS22" s="19">
        <f t="shared" si="49"/>
        <v>26599</v>
      </c>
      <c r="AT22" s="19">
        <f t="shared" si="49"/>
        <v>25791</v>
      </c>
      <c r="AU22" s="19">
        <f t="shared" si="49"/>
        <v>25921</v>
      </c>
      <c r="AV22" s="19">
        <f t="shared" si="49"/>
        <v>29731</v>
      </c>
      <c r="AW22" s="19">
        <f t="shared" si="49"/>
        <v>30960</v>
      </c>
      <c r="AX22" s="19">
        <f t="shared" si="49"/>
        <v>29996</v>
      </c>
      <c r="AY22" s="19">
        <f t="shared" si="49"/>
        <v>29286</v>
      </c>
      <c r="AZ22" s="19">
        <f t="shared" si="49"/>
        <v>24647</v>
      </c>
      <c r="BA22" s="19">
        <f t="shared" si="49"/>
        <v>30603</v>
      </c>
      <c r="BB22" s="19">
        <f>SUM(BB23:BB24)</f>
        <v>338005</v>
      </c>
      <c r="BC22" s="19">
        <f t="shared" si="49"/>
        <v>27957</v>
      </c>
      <c r="BD22" s="19">
        <f t="shared" si="49"/>
        <v>28086</v>
      </c>
      <c r="BE22" s="19">
        <f t="shared" si="49"/>
        <v>30289</v>
      </c>
      <c r="BF22" s="19">
        <f t="shared" si="49"/>
        <v>29504</v>
      </c>
      <c r="BG22" s="19">
        <f t="shared" si="49"/>
        <v>29849</v>
      </c>
      <c r="BH22" s="19">
        <f t="shared" si="49"/>
        <v>31780</v>
      </c>
      <c r="BI22" s="19">
        <f t="shared" si="49"/>
        <v>34403</v>
      </c>
      <c r="BJ22" s="19">
        <f t="shared" si="49"/>
        <v>34712</v>
      </c>
      <c r="BK22" s="19">
        <f t="shared" si="49"/>
        <v>33173</v>
      </c>
      <c r="BL22" s="19">
        <f t="shared" si="49"/>
        <v>33993</v>
      </c>
      <c r="BM22" s="19">
        <v>31835</v>
      </c>
      <c r="BN22" s="19">
        <f t="shared" si="49"/>
        <v>34758</v>
      </c>
      <c r="BO22" s="19">
        <f>SUM(BO23:BO24)</f>
        <v>380339</v>
      </c>
      <c r="BP22" s="19">
        <f>SUM(BP23:BP24)</f>
        <v>33072</v>
      </c>
      <c r="BQ22" s="19">
        <v>29911</v>
      </c>
      <c r="BR22" s="19">
        <f t="shared" ref="BR22:CA22" si="50">SUM(BR23:BR24)</f>
        <v>34261</v>
      </c>
      <c r="BS22" s="19">
        <f t="shared" si="50"/>
        <v>33853</v>
      </c>
      <c r="BT22" s="19">
        <f t="shared" si="50"/>
        <v>35329</v>
      </c>
      <c r="BU22" s="19">
        <f t="shared" si="50"/>
        <v>33615</v>
      </c>
      <c r="BV22" s="19">
        <f t="shared" si="50"/>
        <v>37298</v>
      </c>
      <c r="BW22" s="19">
        <f t="shared" si="50"/>
        <v>37741</v>
      </c>
      <c r="BX22" s="19">
        <f t="shared" si="50"/>
        <v>35632</v>
      </c>
      <c r="BY22" s="19">
        <f t="shared" si="50"/>
        <v>37125</v>
      </c>
      <c r="BZ22" s="19">
        <f t="shared" si="50"/>
        <v>34355</v>
      </c>
      <c r="CA22" s="19">
        <f t="shared" si="50"/>
        <v>37791</v>
      </c>
      <c r="CB22" s="19">
        <f t="shared" si="38"/>
        <v>419983</v>
      </c>
      <c r="CC22" s="19">
        <f>SUM(CC23:CC24)</f>
        <v>38645</v>
      </c>
      <c r="CD22" s="19">
        <f>SUM(CD23:CD24)</f>
        <v>32569</v>
      </c>
      <c r="CE22" s="19">
        <f t="shared" ref="CE22:CN22" si="51">SUM(CE23:CE24)</f>
        <v>37035</v>
      </c>
      <c r="CF22" s="19">
        <f t="shared" si="51"/>
        <v>35478</v>
      </c>
      <c r="CG22" s="19">
        <f t="shared" si="51"/>
        <v>38055</v>
      </c>
      <c r="CH22" s="19">
        <f t="shared" si="51"/>
        <v>35308</v>
      </c>
      <c r="CI22" s="19">
        <f t="shared" si="51"/>
        <v>41175</v>
      </c>
      <c r="CJ22" s="19">
        <f t="shared" si="51"/>
        <v>41134</v>
      </c>
      <c r="CK22" s="19">
        <f t="shared" si="51"/>
        <v>37790</v>
      </c>
      <c r="CL22" s="19">
        <f t="shared" si="51"/>
        <v>41737</v>
      </c>
      <c r="CM22" s="19">
        <f t="shared" si="51"/>
        <v>35444</v>
      </c>
      <c r="CN22" s="19">
        <f t="shared" si="51"/>
        <v>38442</v>
      </c>
      <c r="CO22" s="19">
        <f t="shared" si="40"/>
        <v>452812</v>
      </c>
      <c r="CP22" s="19">
        <f>SUM(CP23:CP24)</f>
        <v>36915</v>
      </c>
      <c r="CQ22" s="19">
        <f>SUM(CQ23:CQ24)</f>
        <v>25553</v>
      </c>
      <c r="CR22" s="19">
        <f t="shared" ref="CR22:DA22" si="52">SUM(CR23:CR24)</f>
        <v>33026</v>
      </c>
      <c r="CS22" s="19">
        <f t="shared" si="52"/>
        <v>34452</v>
      </c>
      <c r="CT22" s="19">
        <f t="shared" si="52"/>
        <v>34365</v>
      </c>
      <c r="CU22" s="19">
        <f t="shared" si="52"/>
        <v>33409</v>
      </c>
      <c r="CV22" s="19">
        <f t="shared" si="52"/>
        <v>36932</v>
      </c>
      <c r="CW22" s="19">
        <f t="shared" si="52"/>
        <v>39962</v>
      </c>
      <c r="CX22" s="19">
        <f t="shared" si="52"/>
        <v>35881</v>
      </c>
      <c r="CY22" s="19">
        <v>37841</v>
      </c>
      <c r="CZ22" s="19">
        <f t="shared" si="52"/>
        <v>36727</v>
      </c>
      <c r="DA22" s="19">
        <f t="shared" si="52"/>
        <v>38950</v>
      </c>
      <c r="DB22" s="19">
        <f t="shared" si="42"/>
        <v>424013</v>
      </c>
      <c r="DC22" s="59">
        <f>+DC23+DC24</f>
        <v>36681</v>
      </c>
      <c r="DD22" s="59">
        <f>+DD23+DD24</f>
        <v>31373</v>
      </c>
      <c r="DE22" s="59">
        <f t="shared" ref="DE22:DL22" si="53">+DE23+DE24</f>
        <v>27831</v>
      </c>
      <c r="DF22" s="59">
        <f t="shared" si="53"/>
        <v>13532</v>
      </c>
      <c r="DG22" s="59">
        <f t="shared" si="53"/>
        <v>19787</v>
      </c>
      <c r="DH22" s="59">
        <f t="shared" si="53"/>
        <v>24487</v>
      </c>
      <c r="DI22" s="59">
        <f t="shared" si="53"/>
        <v>32766</v>
      </c>
      <c r="DJ22" s="59">
        <f t="shared" si="53"/>
        <v>32587</v>
      </c>
      <c r="DK22" s="59">
        <f t="shared" si="53"/>
        <v>36446</v>
      </c>
      <c r="DL22" s="59">
        <f t="shared" si="53"/>
        <v>44395</v>
      </c>
      <c r="DM22" s="59">
        <f>+DM23+DM24</f>
        <v>43311</v>
      </c>
      <c r="DN22" s="59">
        <f>+DN23+DN24</f>
        <v>38320</v>
      </c>
      <c r="DO22" s="59">
        <f t="shared" si="43"/>
        <v>381516</v>
      </c>
      <c r="DP22" s="59">
        <f>+DP23+DP24</f>
        <v>43279</v>
      </c>
      <c r="DQ22" s="59">
        <f>+DQ23+DQ24</f>
        <v>38936</v>
      </c>
      <c r="DR22" s="59">
        <f>+DR23+DR24</f>
        <v>44162</v>
      </c>
      <c r="DS22" s="59">
        <f>+DS23+DS24</f>
        <v>43158</v>
      </c>
      <c r="DT22" s="19">
        <v>46630</v>
      </c>
      <c r="DU22" s="19">
        <v>48370</v>
      </c>
      <c r="DV22" s="19">
        <v>49507</v>
      </c>
      <c r="DW22" s="19">
        <v>54311</v>
      </c>
      <c r="DX22" s="19">
        <v>52637</v>
      </c>
      <c r="DY22" s="19">
        <v>53061</v>
      </c>
      <c r="DZ22" s="19">
        <v>50325</v>
      </c>
      <c r="EA22" s="19">
        <v>52925</v>
      </c>
      <c r="EB22" s="59">
        <f t="shared" si="44"/>
        <v>577301</v>
      </c>
      <c r="EC22" s="19">
        <v>45813</v>
      </c>
      <c r="ED22" s="59">
        <v>43294</v>
      </c>
      <c r="EE22" s="59"/>
      <c r="EF22" s="59"/>
      <c r="EG22" s="19"/>
      <c r="EH22" s="19"/>
      <c r="EI22" s="19"/>
      <c r="EJ22" s="19"/>
      <c r="EK22" s="19"/>
      <c r="EL22" s="19"/>
      <c r="EM22" s="19"/>
      <c r="EN22" s="19"/>
      <c r="EO22" s="59">
        <f t="shared" si="45"/>
        <v>89107</v>
      </c>
    </row>
    <row r="23" spans="2:145" x14ac:dyDescent="0.2">
      <c r="B23" s="15" t="s">
        <v>2</v>
      </c>
      <c r="C23" s="21">
        <f>C20</f>
        <v>0</v>
      </c>
      <c r="D23" s="21">
        <f t="shared" ref="D23:O24" si="54">D20</f>
        <v>0</v>
      </c>
      <c r="E23" s="21">
        <f t="shared" si="54"/>
        <v>0</v>
      </c>
      <c r="F23" s="21">
        <f t="shared" si="54"/>
        <v>0</v>
      </c>
      <c r="G23" s="21">
        <f t="shared" si="54"/>
        <v>0</v>
      </c>
      <c r="H23" s="21">
        <f t="shared" si="54"/>
        <v>0</v>
      </c>
      <c r="I23" s="21">
        <f t="shared" si="54"/>
        <v>0</v>
      </c>
      <c r="J23" s="21">
        <f t="shared" si="54"/>
        <v>0</v>
      </c>
      <c r="K23" s="21">
        <f t="shared" si="54"/>
        <v>1500</v>
      </c>
      <c r="L23" s="21">
        <f t="shared" si="54"/>
        <v>7973</v>
      </c>
      <c r="M23" s="21">
        <f t="shared" si="54"/>
        <v>7502</v>
      </c>
      <c r="N23" s="21">
        <f t="shared" si="54"/>
        <v>9294</v>
      </c>
      <c r="O23" s="21">
        <f t="shared" si="54"/>
        <v>26269</v>
      </c>
      <c r="P23" s="21">
        <f>P20</f>
        <v>9092</v>
      </c>
      <c r="Q23" s="21">
        <f t="shared" ref="Q23:AA24" si="55">Q20</f>
        <v>8096</v>
      </c>
      <c r="R23" s="21">
        <f t="shared" si="55"/>
        <v>8589</v>
      </c>
      <c r="S23" s="21">
        <f t="shared" si="55"/>
        <v>7626</v>
      </c>
      <c r="T23" s="21">
        <f t="shared" si="55"/>
        <v>8239</v>
      </c>
      <c r="U23" s="21">
        <f t="shared" si="55"/>
        <v>7817</v>
      </c>
      <c r="V23" s="21">
        <f t="shared" si="55"/>
        <v>8061</v>
      </c>
      <c r="W23" s="21">
        <f t="shared" si="55"/>
        <v>9046</v>
      </c>
      <c r="X23" s="21">
        <f t="shared" si="55"/>
        <v>8236</v>
      </c>
      <c r="Y23" s="21">
        <f t="shared" si="55"/>
        <v>7357</v>
      </c>
      <c r="Z23" s="21">
        <f t="shared" si="55"/>
        <v>7772</v>
      </c>
      <c r="AA23" s="21">
        <f t="shared" si="55"/>
        <v>8950</v>
      </c>
      <c r="AB23" s="21">
        <f>AB20</f>
        <v>98881</v>
      </c>
      <c r="AC23" s="21">
        <f>AC20</f>
        <v>8499</v>
      </c>
      <c r="AD23" s="21">
        <f t="shared" ref="AD23:AO24" si="56">AD20</f>
        <v>6940</v>
      </c>
      <c r="AE23" s="21">
        <f t="shared" si="56"/>
        <v>7980</v>
      </c>
      <c r="AF23" s="21">
        <f t="shared" si="56"/>
        <v>8253</v>
      </c>
      <c r="AG23" s="21">
        <f t="shared" si="56"/>
        <v>7907</v>
      </c>
      <c r="AH23" s="21">
        <f t="shared" si="56"/>
        <v>7591</v>
      </c>
      <c r="AI23" s="21">
        <f t="shared" si="56"/>
        <v>8773</v>
      </c>
      <c r="AJ23" s="21">
        <f t="shared" si="56"/>
        <v>9407</v>
      </c>
      <c r="AK23" s="21">
        <f t="shared" si="56"/>
        <v>8141</v>
      </c>
      <c r="AL23" s="21">
        <f t="shared" si="56"/>
        <v>9375</v>
      </c>
      <c r="AM23" s="21">
        <f t="shared" si="56"/>
        <v>8073</v>
      </c>
      <c r="AN23" s="21">
        <f t="shared" si="56"/>
        <v>10061</v>
      </c>
      <c r="AO23" s="21">
        <f t="shared" si="56"/>
        <v>101000</v>
      </c>
      <c r="AP23" s="21">
        <f>AP20</f>
        <v>10110</v>
      </c>
      <c r="AQ23" s="21">
        <f t="shared" ref="AQ23:BN24" si="57">AQ20</f>
        <v>8405</v>
      </c>
      <c r="AR23" s="21">
        <f t="shared" si="57"/>
        <v>9308</v>
      </c>
      <c r="AS23" s="21">
        <f t="shared" si="57"/>
        <v>8739</v>
      </c>
      <c r="AT23" s="21">
        <f t="shared" si="57"/>
        <v>8858</v>
      </c>
      <c r="AU23" s="21">
        <f t="shared" si="57"/>
        <v>8693</v>
      </c>
      <c r="AV23" s="21">
        <f t="shared" si="57"/>
        <v>10173</v>
      </c>
      <c r="AW23" s="21">
        <f t="shared" si="57"/>
        <v>10897</v>
      </c>
      <c r="AX23" s="21">
        <f t="shared" si="57"/>
        <v>8944</v>
      </c>
      <c r="AY23" s="21">
        <f t="shared" si="57"/>
        <v>10047</v>
      </c>
      <c r="AZ23" s="21">
        <f t="shared" si="57"/>
        <v>9243</v>
      </c>
      <c r="BA23" s="21">
        <f t="shared" si="57"/>
        <v>10783</v>
      </c>
      <c r="BB23" s="21">
        <f t="shared" si="57"/>
        <v>114200</v>
      </c>
      <c r="BC23" s="21">
        <f t="shared" si="57"/>
        <v>11124</v>
      </c>
      <c r="BD23" s="21">
        <f t="shared" si="57"/>
        <v>9977</v>
      </c>
      <c r="BE23" s="21">
        <f t="shared" si="57"/>
        <v>10448</v>
      </c>
      <c r="BF23" s="21">
        <f t="shared" si="57"/>
        <v>10126</v>
      </c>
      <c r="BG23" s="21">
        <f t="shared" si="57"/>
        <v>9641</v>
      </c>
      <c r="BH23" s="21">
        <f t="shared" si="57"/>
        <v>9882</v>
      </c>
      <c r="BI23" s="21">
        <f t="shared" si="57"/>
        <v>12219</v>
      </c>
      <c r="BJ23" s="21">
        <f t="shared" si="57"/>
        <v>12843</v>
      </c>
      <c r="BK23" s="21">
        <f t="shared" si="57"/>
        <v>11287</v>
      </c>
      <c r="BL23" s="21">
        <f t="shared" si="57"/>
        <v>11994</v>
      </c>
      <c r="BM23" s="21">
        <v>11120</v>
      </c>
      <c r="BN23" s="21">
        <f t="shared" si="57"/>
        <v>13579</v>
      </c>
      <c r="BO23" s="21">
        <f>BO20</f>
        <v>134240</v>
      </c>
      <c r="BP23" s="21">
        <f>BP20</f>
        <v>13551</v>
      </c>
      <c r="BQ23" s="21">
        <v>11538</v>
      </c>
      <c r="BR23" s="21">
        <f>BR20</f>
        <v>12337</v>
      </c>
      <c r="BS23" s="21">
        <f>BS20</f>
        <v>11690</v>
      </c>
      <c r="BT23" s="21">
        <f t="shared" ref="BT23:BV24" si="58">BT20</f>
        <v>11936</v>
      </c>
      <c r="BU23" s="21">
        <f t="shared" si="58"/>
        <v>11603</v>
      </c>
      <c r="BV23" s="21">
        <f t="shared" si="58"/>
        <v>13436</v>
      </c>
      <c r="BW23" s="21">
        <f t="shared" ref="BW23:CA24" si="59">BW20</f>
        <v>13097</v>
      </c>
      <c r="BX23" s="21">
        <f t="shared" si="59"/>
        <v>11716</v>
      </c>
      <c r="BY23" s="21">
        <f t="shared" si="59"/>
        <v>12232</v>
      </c>
      <c r="BZ23" s="21">
        <f t="shared" si="59"/>
        <v>11510</v>
      </c>
      <c r="CA23" s="21">
        <f t="shared" si="59"/>
        <v>14397</v>
      </c>
      <c r="CB23" s="21">
        <f t="shared" si="38"/>
        <v>149043</v>
      </c>
      <c r="CC23" s="21">
        <f>CC20</f>
        <v>16159</v>
      </c>
      <c r="CD23" s="21">
        <f>CD20</f>
        <v>12822</v>
      </c>
      <c r="CE23" s="21">
        <f t="shared" ref="CE23:CN24" si="60">CE20</f>
        <v>13695</v>
      </c>
      <c r="CF23" s="21">
        <f t="shared" si="60"/>
        <v>11706</v>
      </c>
      <c r="CG23" s="21">
        <f t="shared" si="60"/>
        <v>12933</v>
      </c>
      <c r="CH23" s="21">
        <f t="shared" si="60"/>
        <v>11410</v>
      </c>
      <c r="CI23" s="21">
        <f t="shared" si="60"/>
        <v>13973</v>
      </c>
      <c r="CJ23" s="21">
        <f t="shared" si="60"/>
        <v>15511</v>
      </c>
      <c r="CK23" s="21">
        <f t="shared" si="60"/>
        <v>12763</v>
      </c>
      <c r="CL23" s="21">
        <f t="shared" si="60"/>
        <v>15125</v>
      </c>
      <c r="CM23" s="21">
        <f t="shared" si="60"/>
        <v>12221</v>
      </c>
      <c r="CN23" s="21">
        <f t="shared" si="60"/>
        <v>14461</v>
      </c>
      <c r="CO23" s="21">
        <f t="shared" si="40"/>
        <v>162779</v>
      </c>
      <c r="CP23" s="21">
        <f>CP20</f>
        <v>14830</v>
      </c>
      <c r="CQ23" s="21">
        <f>CQ20</f>
        <v>10902</v>
      </c>
      <c r="CR23" s="21">
        <f t="shared" ref="CR23:DA23" si="61">CR20</f>
        <v>12001</v>
      </c>
      <c r="CS23" s="21">
        <f t="shared" si="61"/>
        <v>11614</v>
      </c>
      <c r="CT23" s="21">
        <f t="shared" si="61"/>
        <v>11508</v>
      </c>
      <c r="CU23" s="21">
        <f t="shared" si="61"/>
        <v>11497</v>
      </c>
      <c r="CV23" s="21">
        <f t="shared" si="61"/>
        <v>13616</v>
      </c>
      <c r="CW23" s="21">
        <f t="shared" si="61"/>
        <v>14951</v>
      </c>
      <c r="CX23" s="21">
        <f t="shared" si="61"/>
        <v>12573</v>
      </c>
      <c r="CY23" s="21">
        <v>13206</v>
      </c>
      <c r="CZ23" s="21">
        <f t="shared" si="61"/>
        <v>12769</v>
      </c>
      <c r="DA23" s="21">
        <f t="shared" si="61"/>
        <v>14562</v>
      </c>
      <c r="DB23" s="21">
        <f t="shared" si="42"/>
        <v>154029</v>
      </c>
      <c r="DC23" s="16">
        <f>+DC20</f>
        <v>14777</v>
      </c>
      <c r="DD23" s="16">
        <f t="shared" ref="DD23:DL23" si="62">+DD20</f>
        <v>11684</v>
      </c>
      <c r="DE23" s="16">
        <f t="shared" si="62"/>
        <v>9542</v>
      </c>
      <c r="DF23" s="16">
        <f t="shared" si="62"/>
        <v>2971</v>
      </c>
      <c r="DG23" s="16">
        <f t="shared" si="62"/>
        <v>4622</v>
      </c>
      <c r="DH23" s="16">
        <f t="shared" si="62"/>
        <v>6975</v>
      </c>
      <c r="DI23" s="16">
        <f t="shared" si="62"/>
        <v>12045</v>
      </c>
      <c r="DJ23" s="16">
        <f t="shared" si="62"/>
        <v>11101</v>
      </c>
      <c r="DK23" s="16">
        <f t="shared" si="62"/>
        <v>14112</v>
      </c>
      <c r="DL23" s="16">
        <f t="shared" si="62"/>
        <v>17743</v>
      </c>
      <c r="DM23" s="16">
        <f>+DM20</f>
        <v>16966</v>
      </c>
      <c r="DN23" s="16">
        <f>+DN20</f>
        <v>14456</v>
      </c>
      <c r="DO23" s="14">
        <f t="shared" si="43"/>
        <v>136994</v>
      </c>
      <c r="DP23" s="16">
        <f t="shared" ref="DP23:DS24" si="63">+DP20</f>
        <v>16996</v>
      </c>
      <c r="DQ23" s="16">
        <f t="shared" si="63"/>
        <v>14100</v>
      </c>
      <c r="DR23" s="16">
        <f t="shared" si="63"/>
        <v>17398</v>
      </c>
      <c r="DS23" s="16">
        <f t="shared" si="63"/>
        <v>17538</v>
      </c>
      <c r="DT23" s="21">
        <v>18291</v>
      </c>
      <c r="DU23" s="21">
        <v>19677</v>
      </c>
      <c r="DV23" s="21">
        <v>19870</v>
      </c>
      <c r="DW23" s="21">
        <v>22088</v>
      </c>
      <c r="DX23" s="21">
        <v>20253</v>
      </c>
      <c r="DY23" s="21">
        <v>20729</v>
      </c>
      <c r="DZ23" s="21">
        <v>19091</v>
      </c>
      <c r="EA23" s="21">
        <v>21235</v>
      </c>
      <c r="EB23" s="14">
        <f t="shared" si="44"/>
        <v>227266</v>
      </c>
      <c r="EC23" s="21">
        <v>19474</v>
      </c>
      <c r="ED23" s="16">
        <v>16762</v>
      </c>
      <c r="EE23" s="16"/>
      <c r="EF23" s="16"/>
      <c r="EG23" s="21"/>
      <c r="EH23" s="21"/>
      <c r="EI23" s="21"/>
      <c r="EJ23" s="21"/>
      <c r="EK23" s="21"/>
      <c r="EL23" s="21"/>
      <c r="EM23" s="21"/>
      <c r="EN23" s="21"/>
      <c r="EO23" s="14">
        <f t="shared" si="45"/>
        <v>36236</v>
      </c>
    </row>
    <row r="24" spans="2:145" x14ac:dyDescent="0.2">
      <c r="B24" s="15" t="s">
        <v>3</v>
      </c>
      <c r="C24" s="21">
        <f>C21</f>
        <v>0</v>
      </c>
      <c r="D24" s="21">
        <f t="shared" si="54"/>
        <v>0</v>
      </c>
      <c r="E24" s="21">
        <f t="shared" si="54"/>
        <v>0</v>
      </c>
      <c r="F24" s="21">
        <f t="shared" si="54"/>
        <v>0</v>
      </c>
      <c r="G24" s="21">
        <f t="shared" si="54"/>
        <v>0</v>
      </c>
      <c r="H24" s="21">
        <f t="shared" si="54"/>
        <v>0</v>
      </c>
      <c r="I24" s="21">
        <f t="shared" si="54"/>
        <v>0</v>
      </c>
      <c r="J24" s="21">
        <f t="shared" si="54"/>
        <v>0</v>
      </c>
      <c r="K24" s="21">
        <f t="shared" si="54"/>
        <v>3653</v>
      </c>
      <c r="L24" s="21">
        <f t="shared" si="54"/>
        <v>16832</v>
      </c>
      <c r="M24" s="21">
        <f t="shared" si="54"/>
        <v>17154</v>
      </c>
      <c r="N24" s="21">
        <f>N21</f>
        <v>17180</v>
      </c>
      <c r="O24" s="21">
        <f>O21</f>
        <v>54819</v>
      </c>
      <c r="P24" s="21">
        <f>P21</f>
        <v>17093</v>
      </c>
      <c r="Q24" s="21">
        <f t="shared" si="55"/>
        <v>15790</v>
      </c>
      <c r="R24" s="21">
        <f t="shared" si="55"/>
        <v>16403</v>
      </c>
      <c r="S24" s="21">
        <f t="shared" si="55"/>
        <v>16997</v>
      </c>
      <c r="T24" s="21">
        <f t="shared" si="55"/>
        <v>16602</v>
      </c>
      <c r="U24" s="21">
        <f t="shared" si="55"/>
        <v>16659</v>
      </c>
      <c r="V24" s="21">
        <f t="shared" si="55"/>
        <v>16995</v>
      </c>
      <c r="W24" s="21">
        <f t="shared" si="55"/>
        <v>16632</v>
      </c>
      <c r="X24" s="21">
        <f t="shared" si="55"/>
        <v>17219</v>
      </c>
      <c r="Y24" s="21">
        <f t="shared" si="55"/>
        <v>15725</v>
      </c>
      <c r="Z24" s="21">
        <f t="shared" si="55"/>
        <v>18447</v>
      </c>
      <c r="AA24" s="21">
        <f>AA21</f>
        <v>16991</v>
      </c>
      <c r="AB24" s="21">
        <f>AB21</f>
        <v>201553</v>
      </c>
      <c r="AC24" s="21">
        <f>AC21</f>
        <v>13569</v>
      </c>
      <c r="AD24" s="21">
        <f t="shared" si="56"/>
        <v>14242</v>
      </c>
      <c r="AE24" s="21">
        <f t="shared" si="56"/>
        <v>13139</v>
      </c>
      <c r="AF24" s="21">
        <f t="shared" si="56"/>
        <v>12759</v>
      </c>
      <c r="AG24" s="21">
        <f t="shared" si="56"/>
        <v>14069</v>
      </c>
      <c r="AH24" s="21">
        <f t="shared" si="56"/>
        <v>15457</v>
      </c>
      <c r="AI24" s="21">
        <f t="shared" si="56"/>
        <v>26211</v>
      </c>
      <c r="AJ24" s="21">
        <f t="shared" si="56"/>
        <v>17202</v>
      </c>
      <c r="AK24" s="21">
        <f t="shared" si="56"/>
        <v>23232</v>
      </c>
      <c r="AL24" s="21">
        <f t="shared" si="56"/>
        <v>31412</v>
      </c>
      <c r="AM24" s="21">
        <f t="shared" si="56"/>
        <v>23948</v>
      </c>
      <c r="AN24" s="21">
        <f>AN21</f>
        <v>19088</v>
      </c>
      <c r="AO24" s="21">
        <f t="shared" si="56"/>
        <v>224328</v>
      </c>
      <c r="AP24" s="21">
        <f>AP21</f>
        <v>18610</v>
      </c>
      <c r="AQ24" s="21">
        <f t="shared" ref="AQ24:BN24" si="64">AQ21</f>
        <v>17633</v>
      </c>
      <c r="AR24" s="21">
        <f t="shared" si="64"/>
        <v>20405</v>
      </c>
      <c r="AS24" s="21">
        <f t="shared" si="64"/>
        <v>17860</v>
      </c>
      <c r="AT24" s="21">
        <f t="shared" si="64"/>
        <v>16933</v>
      </c>
      <c r="AU24" s="21">
        <f t="shared" si="64"/>
        <v>17228</v>
      </c>
      <c r="AV24" s="21">
        <f t="shared" si="64"/>
        <v>19558</v>
      </c>
      <c r="AW24" s="21">
        <f t="shared" si="64"/>
        <v>20063</v>
      </c>
      <c r="AX24" s="21">
        <f t="shared" si="64"/>
        <v>21052</v>
      </c>
      <c r="AY24" s="21">
        <f t="shared" si="64"/>
        <v>19239</v>
      </c>
      <c r="AZ24" s="21">
        <f t="shared" si="64"/>
        <v>15404</v>
      </c>
      <c r="BA24" s="21">
        <f t="shared" si="64"/>
        <v>19820</v>
      </c>
      <c r="BB24" s="21">
        <f t="shared" si="57"/>
        <v>223805</v>
      </c>
      <c r="BC24" s="21">
        <f t="shared" si="64"/>
        <v>16833</v>
      </c>
      <c r="BD24" s="21">
        <f t="shared" si="64"/>
        <v>18109</v>
      </c>
      <c r="BE24" s="21">
        <f t="shared" si="64"/>
        <v>19841</v>
      </c>
      <c r="BF24" s="21">
        <f t="shared" si="64"/>
        <v>19378</v>
      </c>
      <c r="BG24" s="21">
        <f t="shared" si="64"/>
        <v>20208</v>
      </c>
      <c r="BH24" s="21">
        <f t="shared" si="64"/>
        <v>21898</v>
      </c>
      <c r="BI24" s="21">
        <f t="shared" si="64"/>
        <v>22184</v>
      </c>
      <c r="BJ24" s="21">
        <f t="shared" si="64"/>
        <v>21869</v>
      </c>
      <c r="BK24" s="21">
        <f t="shared" si="64"/>
        <v>21886</v>
      </c>
      <c r="BL24" s="21">
        <f t="shared" si="64"/>
        <v>21999</v>
      </c>
      <c r="BM24" s="21">
        <v>20715</v>
      </c>
      <c r="BN24" s="21">
        <f t="shared" si="64"/>
        <v>21179</v>
      </c>
      <c r="BO24" s="21">
        <f>BO21</f>
        <v>246099</v>
      </c>
      <c r="BP24" s="21">
        <f>BP21</f>
        <v>19521</v>
      </c>
      <c r="BQ24" s="21">
        <v>18373</v>
      </c>
      <c r="BR24" s="21">
        <f>BR21</f>
        <v>21924</v>
      </c>
      <c r="BS24" s="21">
        <f>BS21</f>
        <v>22163</v>
      </c>
      <c r="BT24" s="21">
        <f>BT21</f>
        <v>23393</v>
      </c>
      <c r="BU24" s="21">
        <f>BU21</f>
        <v>22012</v>
      </c>
      <c r="BV24" s="21">
        <f t="shared" si="58"/>
        <v>23862</v>
      </c>
      <c r="BW24" s="21">
        <f t="shared" si="59"/>
        <v>24644</v>
      </c>
      <c r="BX24" s="21">
        <f t="shared" si="59"/>
        <v>23916</v>
      </c>
      <c r="BY24" s="21">
        <f t="shared" si="59"/>
        <v>24893</v>
      </c>
      <c r="BZ24" s="21">
        <f t="shared" si="59"/>
        <v>22845</v>
      </c>
      <c r="CA24" s="21">
        <f t="shared" si="59"/>
        <v>23394</v>
      </c>
      <c r="CB24" s="21">
        <f t="shared" si="38"/>
        <v>270940</v>
      </c>
      <c r="CC24" s="21">
        <f>CC21</f>
        <v>22486</v>
      </c>
      <c r="CD24" s="21">
        <f>CD21</f>
        <v>19747</v>
      </c>
      <c r="CE24" s="21">
        <f t="shared" ref="CE24:CM24" si="65">CE21</f>
        <v>23340</v>
      </c>
      <c r="CF24" s="21">
        <f t="shared" si="65"/>
        <v>23772</v>
      </c>
      <c r="CG24" s="21">
        <f t="shared" si="65"/>
        <v>25122</v>
      </c>
      <c r="CH24" s="21">
        <f t="shared" si="65"/>
        <v>23898</v>
      </c>
      <c r="CI24" s="21">
        <f t="shared" si="65"/>
        <v>27202</v>
      </c>
      <c r="CJ24" s="21">
        <f t="shared" si="65"/>
        <v>25623</v>
      </c>
      <c r="CK24" s="21">
        <f t="shared" si="65"/>
        <v>25027</v>
      </c>
      <c r="CL24" s="21">
        <f t="shared" si="65"/>
        <v>26612</v>
      </c>
      <c r="CM24" s="21">
        <f t="shared" si="65"/>
        <v>23223</v>
      </c>
      <c r="CN24" s="21">
        <f t="shared" si="60"/>
        <v>23981</v>
      </c>
      <c r="CO24" s="21">
        <f t="shared" si="40"/>
        <v>290033</v>
      </c>
      <c r="CP24" s="21">
        <f>CP21</f>
        <v>22085</v>
      </c>
      <c r="CQ24" s="21">
        <f>CQ21</f>
        <v>14651</v>
      </c>
      <c r="CR24" s="21">
        <f t="shared" ref="CR24:DA24" si="66">CR21</f>
        <v>21025</v>
      </c>
      <c r="CS24" s="21">
        <f t="shared" si="66"/>
        <v>22838</v>
      </c>
      <c r="CT24" s="21">
        <f t="shared" si="66"/>
        <v>22857</v>
      </c>
      <c r="CU24" s="21">
        <f t="shared" si="66"/>
        <v>21912</v>
      </c>
      <c r="CV24" s="21">
        <f t="shared" si="66"/>
        <v>23316</v>
      </c>
      <c r="CW24" s="21">
        <f t="shared" si="66"/>
        <v>25011</v>
      </c>
      <c r="CX24" s="21">
        <f t="shared" si="66"/>
        <v>23308</v>
      </c>
      <c r="CY24" s="21">
        <v>24635</v>
      </c>
      <c r="CZ24" s="21">
        <f t="shared" si="66"/>
        <v>23958</v>
      </c>
      <c r="DA24" s="21">
        <f t="shared" si="66"/>
        <v>24388</v>
      </c>
      <c r="DB24" s="21">
        <f t="shared" si="42"/>
        <v>269984</v>
      </c>
      <c r="DC24" s="17">
        <f>+DC21</f>
        <v>21904</v>
      </c>
      <c r="DD24" s="17">
        <f t="shared" ref="DD24:DL24" si="67">+DD21</f>
        <v>19689</v>
      </c>
      <c r="DE24" s="17">
        <f t="shared" si="67"/>
        <v>18289</v>
      </c>
      <c r="DF24" s="17">
        <f t="shared" si="67"/>
        <v>10561</v>
      </c>
      <c r="DG24" s="17">
        <f t="shared" si="67"/>
        <v>15165</v>
      </c>
      <c r="DH24" s="17">
        <f t="shared" si="67"/>
        <v>17512</v>
      </c>
      <c r="DI24" s="17">
        <f t="shared" si="67"/>
        <v>20721</v>
      </c>
      <c r="DJ24" s="17">
        <f t="shared" si="67"/>
        <v>21486</v>
      </c>
      <c r="DK24" s="17">
        <f t="shared" si="67"/>
        <v>22334</v>
      </c>
      <c r="DL24" s="17">
        <f t="shared" si="67"/>
        <v>26652</v>
      </c>
      <c r="DM24" s="17">
        <f>+DM21</f>
        <v>26345</v>
      </c>
      <c r="DN24" s="17">
        <f>+DN21</f>
        <v>23864</v>
      </c>
      <c r="DO24" s="14">
        <f t="shared" si="43"/>
        <v>244522</v>
      </c>
      <c r="DP24" s="17">
        <f t="shared" si="63"/>
        <v>26283</v>
      </c>
      <c r="DQ24" s="17">
        <f t="shared" si="63"/>
        <v>24836</v>
      </c>
      <c r="DR24" s="17">
        <f t="shared" si="63"/>
        <v>26764</v>
      </c>
      <c r="DS24" s="17">
        <f t="shared" si="63"/>
        <v>25620</v>
      </c>
      <c r="DT24" s="21">
        <v>28339</v>
      </c>
      <c r="DU24" s="21">
        <v>28693</v>
      </c>
      <c r="DV24" s="21">
        <v>29637</v>
      </c>
      <c r="DW24" s="21">
        <v>32223</v>
      </c>
      <c r="DX24" s="21">
        <v>32384</v>
      </c>
      <c r="DY24" s="21">
        <v>32332</v>
      </c>
      <c r="DZ24" s="21">
        <v>31234</v>
      </c>
      <c r="EA24" s="21">
        <v>31690</v>
      </c>
      <c r="EB24" s="14">
        <f t="shared" si="44"/>
        <v>350035</v>
      </c>
      <c r="EC24" s="21">
        <v>26339</v>
      </c>
      <c r="ED24" s="17">
        <v>26532</v>
      </c>
      <c r="EE24" s="17"/>
      <c r="EF24" s="17"/>
      <c r="EG24" s="21"/>
      <c r="EH24" s="21"/>
      <c r="EI24" s="21"/>
      <c r="EJ24" s="21"/>
      <c r="EK24" s="21"/>
      <c r="EL24" s="21"/>
      <c r="EM24" s="21"/>
      <c r="EN24" s="21"/>
      <c r="EO24" s="14">
        <f t="shared" si="45"/>
        <v>52871</v>
      </c>
    </row>
    <row r="25" spans="2:145" x14ac:dyDescent="0.2"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</row>
    <row r="26" spans="2:145" x14ac:dyDescent="0.2"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</row>
    <row r="27" spans="2:145" ht="15" x14ac:dyDescent="0.25">
      <c r="B27" s="5" t="s">
        <v>85</v>
      </c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</row>
    <row r="28" spans="2:145" ht="15" customHeight="1" x14ac:dyDescent="0.25">
      <c r="B28" s="23" t="s">
        <v>158</v>
      </c>
      <c r="C28" s="190">
        <v>2012</v>
      </c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2"/>
      <c r="O28" s="188" t="s">
        <v>89</v>
      </c>
      <c r="P28" s="190">
        <v>2013</v>
      </c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2"/>
      <c r="AB28" s="188" t="s">
        <v>90</v>
      </c>
      <c r="AC28" s="190">
        <v>2014</v>
      </c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2"/>
      <c r="AO28" s="188" t="s">
        <v>91</v>
      </c>
      <c r="AP28" s="190">
        <v>2015</v>
      </c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2"/>
      <c r="BB28" s="188" t="s">
        <v>92</v>
      </c>
      <c r="BC28" s="190">
        <v>2016</v>
      </c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2"/>
      <c r="BO28" s="188" t="s">
        <v>93</v>
      </c>
      <c r="BP28" s="190">
        <v>2017</v>
      </c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2"/>
      <c r="CB28" s="188" t="s">
        <v>104</v>
      </c>
      <c r="CC28" s="190">
        <v>2018</v>
      </c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2"/>
      <c r="CO28" s="188" t="s">
        <v>137</v>
      </c>
      <c r="CP28" s="190">
        <v>2019</v>
      </c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2"/>
      <c r="DB28" s="188" t="s">
        <v>161</v>
      </c>
      <c r="DC28" s="127">
        <v>2020</v>
      </c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9"/>
      <c r="DO28" s="188" t="s">
        <v>169</v>
      </c>
      <c r="DP28" s="127">
        <v>2021</v>
      </c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9"/>
      <c r="EB28" s="188" t="s">
        <v>170</v>
      </c>
      <c r="EC28" s="207">
        <v>2022</v>
      </c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9"/>
      <c r="EO28" s="188" t="s">
        <v>171</v>
      </c>
    </row>
    <row r="29" spans="2:145" ht="15" x14ac:dyDescent="0.25">
      <c r="B29" s="83" t="s">
        <v>159</v>
      </c>
      <c r="C29" s="12" t="s">
        <v>11</v>
      </c>
      <c r="D29" s="12" t="s">
        <v>12</v>
      </c>
      <c r="E29" s="12" t="s">
        <v>13</v>
      </c>
      <c r="F29" s="12" t="s">
        <v>14</v>
      </c>
      <c r="G29" s="12" t="s">
        <v>15</v>
      </c>
      <c r="H29" s="12" t="s">
        <v>16</v>
      </c>
      <c r="I29" s="12" t="s">
        <v>17</v>
      </c>
      <c r="J29" s="12" t="s">
        <v>18</v>
      </c>
      <c r="K29" s="12" t="s">
        <v>160</v>
      </c>
      <c r="L29" s="12" t="s">
        <v>19</v>
      </c>
      <c r="M29" s="12" t="s">
        <v>20</v>
      </c>
      <c r="N29" s="12" t="s">
        <v>21</v>
      </c>
      <c r="O29" s="189"/>
      <c r="P29" s="12" t="s">
        <v>11</v>
      </c>
      <c r="Q29" s="12" t="s">
        <v>12</v>
      </c>
      <c r="R29" s="12" t="s">
        <v>13</v>
      </c>
      <c r="S29" s="12" t="s">
        <v>14</v>
      </c>
      <c r="T29" s="12" t="s">
        <v>15</v>
      </c>
      <c r="U29" s="12" t="s">
        <v>16</v>
      </c>
      <c r="V29" s="12" t="s">
        <v>17</v>
      </c>
      <c r="W29" s="12" t="s">
        <v>18</v>
      </c>
      <c r="X29" s="12" t="s">
        <v>160</v>
      </c>
      <c r="Y29" s="12" t="s">
        <v>19</v>
      </c>
      <c r="Z29" s="12" t="s">
        <v>20</v>
      </c>
      <c r="AA29" s="12" t="s">
        <v>21</v>
      </c>
      <c r="AB29" s="189"/>
      <c r="AC29" s="12" t="s">
        <v>11</v>
      </c>
      <c r="AD29" s="12" t="s">
        <v>12</v>
      </c>
      <c r="AE29" s="12" t="s">
        <v>13</v>
      </c>
      <c r="AF29" s="12" t="s">
        <v>14</v>
      </c>
      <c r="AG29" s="12" t="s">
        <v>15</v>
      </c>
      <c r="AH29" s="12" t="s">
        <v>16</v>
      </c>
      <c r="AI29" s="12" t="s">
        <v>17</v>
      </c>
      <c r="AJ29" s="12" t="s">
        <v>18</v>
      </c>
      <c r="AK29" s="12" t="s">
        <v>160</v>
      </c>
      <c r="AL29" s="12" t="s">
        <v>19</v>
      </c>
      <c r="AM29" s="12" t="s">
        <v>20</v>
      </c>
      <c r="AN29" s="12" t="s">
        <v>21</v>
      </c>
      <c r="AO29" s="189"/>
      <c r="AP29" s="12" t="s">
        <v>11</v>
      </c>
      <c r="AQ29" s="12" t="s">
        <v>12</v>
      </c>
      <c r="AR29" s="12" t="s">
        <v>13</v>
      </c>
      <c r="AS29" s="12" t="s">
        <v>14</v>
      </c>
      <c r="AT29" s="12" t="s">
        <v>15</v>
      </c>
      <c r="AU29" s="12" t="s">
        <v>16</v>
      </c>
      <c r="AV29" s="12" t="s">
        <v>17</v>
      </c>
      <c r="AW29" s="12" t="s">
        <v>18</v>
      </c>
      <c r="AX29" s="12" t="s">
        <v>160</v>
      </c>
      <c r="AY29" s="12" t="s">
        <v>19</v>
      </c>
      <c r="AZ29" s="12" t="s">
        <v>20</v>
      </c>
      <c r="BA29" s="12" t="s">
        <v>21</v>
      </c>
      <c r="BB29" s="189"/>
      <c r="BC29" s="12" t="s">
        <v>11</v>
      </c>
      <c r="BD29" s="12" t="s">
        <v>12</v>
      </c>
      <c r="BE29" s="12" t="s">
        <v>13</v>
      </c>
      <c r="BF29" s="12" t="s">
        <v>14</v>
      </c>
      <c r="BG29" s="12" t="s">
        <v>15</v>
      </c>
      <c r="BH29" s="12" t="s">
        <v>16</v>
      </c>
      <c r="BI29" s="12" t="s">
        <v>17</v>
      </c>
      <c r="BJ29" s="12" t="s">
        <v>18</v>
      </c>
      <c r="BK29" s="12" t="s">
        <v>160</v>
      </c>
      <c r="BL29" s="12" t="s">
        <v>19</v>
      </c>
      <c r="BM29" s="12" t="s">
        <v>20</v>
      </c>
      <c r="BN29" s="12" t="s">
        <v>21</v>
      </c>
      <c r="BO29" s="189"/>
      <c r="BP29" s="12" t="s">
        <v>11</v>
      </c>
      <c r="BQ29" s="12" t="s">
        <v>12</v>
      </c>
      <c r="BR29" s="12" t="s">
        <v>13</v>
      </c>
      <c r="BS29" s="12" t="s">
        <v>14</v>
      </c>
      <c r="BT29" s="12" t="s">
        <v>15</v>
      </c>
      <c r="BU29" s="12" t="s">
        <v>16</v>
      </c>
      <c r="BV29" s="12" t="s">
        <v>17</v>
      </c>
      <c r="BW29" s="12" t="s">
        <v>18</v>
      </c>
      <c r="BX29" s="12" t="s">
        <v>160</v>
      </c>
      <c r="BY29" s="12" t="s">
        <v>19</v>
      </c>
      <c r="BZ29" s="12" t="s">
        <v>20</v>
      </c>
      <c r="CA29" s="12" t="s">
        <v>21</v>
      </c>
      <c r="CB29" s="189"/>
      <c r="CC29" s="12" t="s">
        <v>11</v>
      </c>
      <c r="CD29" s="12" t="s">
        <v>12</v>
      </c>
      <c r="CE29" s="12" t="s">
        <v>13</v>
      </c>
      <c r="CF29" s="12" t="s">
        <v>14</v>
      </c>
      <c r="CG29" s="12" t="s">
        <v>15</v>
      </c>
      <c r="CH29" s="12" t="s">
        <v>16</v>
      </c>
      <c r="CI29" s="12" t="s">
        <v>17</v>
      </c>
      <c r="CJ29" s="12" t="s">
        <v>18</v>
      </c>
      <c r="CK29" s="12" t="s">
        <v>160</v>
      </c>
      <c r="CL29" s="12" t="s">
        <v>19</v>
      </c>
      <c r="CM29" s="12" t="s">
        <v>20</v>
      </c>
      <c r="CN29" s="12" t="s">
        <v>21</v>
      </c>
      <c r="CO29" s="189"/>
      <c r="CP29" s="12" t="s">
        <v>11</v>
      </c>
      <c r="CQ29" s="12" t="s">
        <v>12</v>
      </c>
      <c r="CR29" s="12" t="s">
        <v>13</v>
      </c>
      <c r="CS29" s="12" t="s">
        <v>14</v>
      </c>
      <c r="CT29" s="12" t="s">
        <v>15</v>
      </c>
      <c r="CU29" s="12" t="s">
        <v>16</v>
      </c>
      <c r="CV29" s="12" t="s">
        <v>17</v>
      </c>
      <c r="CW29" s="12" t="s">
        <v>18</v>
      </c>
      <c r="CX29" s="12" t="s">
        <v>160</v>
      </c>
      <c r="CY29" s="12" t="s">
        <v>19</v>
      </c>
      <c r="CZ29" s="12" t="s">
        <v>20</v>
      </c>
      <c r="DA29" s="12" t="s">
        <v>21</v>
      </c>
      <c r="DB29" s="189"/>
      <c r="DC29" s="103" t="s">
        <v>11</v>
      </c>
      <c r="DD29" s="103" t="s">
        <v>12</v>
      </c>
      <c r="DE29" s="103" t="s">
        <v>13</v>
      </c>
      <c r="DF29" s="103" t="s">
        <v>14</v>
      </c>
      <c r="DG29" s="103" t="s">
        <v>15</v>
      </c>
      <c r="DH29" s="103" t="s">
        <v>16</v>
      </c>
      <c r="DI29" s="103" t="s">
        <v>17</v>
      </c>
      <c r="DJ29" s="103" t="s">
        <v>18</v>
      </c>
      <c r="DK29" s="103" t="s">
        <v>160</v>
      </c>
      <c r="DL29" s="103" t="s">
        <v>19</v>
      </c>
      <c r="DM29" s="103" t="s">
        <v>20</v>
      </c>
      <c r="DN29" s="103" t="s">
        <v>21</v>
      </c>
      <c r="DO29" s="189"/>
      <c r="DP29" s="115" t="s">
        <v>11</v>
      </c>
      <c r="DQ29" s="115" t="s">
        <v>12</v>
      </c>
      <c r="DR29" s="115" t="s">
        <v>13</v>
      </c>
      <c r="DS29" s="115" t="s">
        <v>14</v>
      </c>
      <c r="DT29" s="115" t="s">
        <v>15</v>
      </c>
      <c r="DU29" s="115" t="s">
        <v>16</v>
      </c>
      <c r="DV29" s="115" t="s">
        <v>17</v>
      </c>
      <c r="DW29" s="115" t="s">
        <v>18</v>
      </c>
      <c r="DX29" s="115" t="s">
        <v>160</v>
      </c>
      <c r="DY29" s="115" t="s">
        <v>19</v>
      </c>
      <c r="DZ29" s="115" t="s">
        <v>20</v>
      </c>
      <c r="EA29" s="115" t="s">
        <v>21</v>
      </c>
      <c r="EB29" s="189"/>
      <c r="EC29" s="181" t="s">
        <v>11</v>
      </c>
      <c r="ED29" s="181" t="s">
        <v>12</v>
      </c>
      <c r="EE29" s="181" t="s">
        <v>13</v>
      </c>
      <c r="EF29" s="181" t="s">
        <v>14</v>
      </c>
      <c r="EG29" s="181" t="s">
        <v>15</v>
      </c>
      <c r="EH29" s="181" t="s">
        <v>16</v>
      </c>
      <c r="EI29" s="181" t="s">
        <v>17</v>
      </c>
      <c r="EJ29" s="181" t="s">
        <v>18</v>
      </c>
      <c r="EK29" s="181" t="s">
        <v>160</v>
      </c>
      <c r="EL29" s="181" t="s">
        <v>19</v>
      </c>
      <c r="EM29" s="181" t="s">
        <v>20</v>
      </c>
      <c r="EN29" s="181" t="s">
        <v>21</v>
      </c>
      <c r="EO29" s="189"/>
    </row>
    <row r="30" spans="2:145" s="5" customFormat="1" ht="12.75" customHeight="1" x14ac:dyDescent="0.25">
      <c r="B30" s="18" t="s">
        <v>94</v>
      </c>
      <c r="C30" s="19">
        <f t="shared" ref="C30:BG30" si="68">SUM(C31:C32)</f>
        <v>0</v>
      </c>
      <c r="D30" s="19">
        <f t="shared" si="68"/>
        <v>0</v>
      </c>
      <c r="E30" s="19">
        <f t="shared" si="68"/>
        <v>0</v>
      </c>
      <c r="F30" s="19">
        <f t="shared" si="68"/>
        <v>0</v>
      </c>
      <c r="G30" s="19">
        <f t="shared" si="68"/>
        <v>0</v>
      </c>
      <c r="H30" s="19">
        <f t="shared" si="68"/>
        <v>0</v>
      </c>
      <c r="I30" s="19">
        <f t="shared" si="68"/>
        <v>0</v>
      </c>
      <c r="J30" s="19">
        <f t="shared" si="68"/>
        <v>0</v>
      </c>
      <c r="K30" s="19">
        <f t="shared" si="68"/>
        <v>0</v>
      </c>
      <c r="L30" s="19">
        <f t="shared" si="68"/>
        <v>0</v>
      </c>
      <c r="M30" s="19">
        <f t="shared" si="68"/>
        <v>0</v>
      </c>
      <c r="N30" s="19">
        <f t="shared" si="68"/>
        <v>0</v>
      </c>
      <c r="O30" s="19">
        <f>SUM(O31:O32)</f>
        <v>0</v>
      </c>
      <c r="P30" s="19">
        <f t="shared" si="68"/>
        <v>0</v>
      </c>
      <c r="Q30" s="19">
        <f t="shared" si="68"/>
        <v>0</v>
      </c>
      <c r="R30" s="19">
        <f t="shared" si="68"/>
        <v>0</v>
      </c>
      <c r="S30" s="19">
        <f t="shared" si="68"/>
        <v>0</v>
      </c>
      <c r="T30" s="19">
        <f t="shared" si="68"/>
        <v>0</v>
      </c>
      <c r="U30" s="19">
        <f t="shared" si="68"/>
        <v>0</v>
      </c>
      <c r="V30" s="19">
        <f t="shared" si="68"/>
        <v>0</v>
      </c>
      <c r="W30" s="19">
        <f t="shared" si="68"/>
        <v>0</v>
      </c>
      <c r="X30" s="19">
        <f t="shared" si="68"/>
        <v>0</v>
      </c>
      <c r="Y30" s="19">
        <f t="shared" si="68"/>
        <v>0</v>
      </c>
      <c r="Z30" s="19">
        <f t="shared" si="68"/>
        <v>0</v>
      </c>
      <c r="AA30" s="19">
        <f t="shared" si="68"/>
        <v>0</v>
      </c>
      <c r="AB30" s="19">
        <f>SUM(AB31:AB32)</f>
        <v>0</v>
      </c>
      <c r="AC30" s="19">
        <f t="shared" si="68"/>
        <v>0</v>
      </c>
      <c r="AD30" s="19">
        <f t="shared" si="68"/>
        <v>0</v>
      </c>
      <c r="AE30" s="19">
        <f t="shared" si="68"/>
        <v>0</v>
      </c>
      <c r="AF30" s="19">
        <f t="shared" si="68"/>
        <v>0</v>
      </c>
      <c r="AG30" s="19">
        <f t="shared" si="68"/>
        <v>0</v>
      </c>
      <c r="AH30" s="19">
        <f t="shared" si="68"/>
        <v>0</v>
      </c>
      <c r="AI30" s="19">
        <f t="shared" si="68"/>
        <v>0</v>
      </c>
      <c r="AJ30" s="19">
        <f t="shared" si="68"/>
        <v>0</v>
      </c>
      <c r="AK30" s="19">
        <f t="shared" si="68"/>
        <v>0</v>
      </c>
      <c r="AL30" s="19">
        <f t="shared" si="68"/>
        <v>0</v>
      </c>
      <c r="AM30" s="19">
        <f t="shared" si="68"/>
        <v>0</v>
      </c>
      <c r="AN30" s="19">
        <f t="shared" si="68"/>
        <v>0</v>
      </c>
      <c r="AO30" s="19">
        <f>SUM(AO31:AO32)</f>
        <v>0</v>
      </c>
      <c r="AP30" s="19">
        <f t="shared" si="68"/>
        <v>0</v>
      </c>
      <c r="AQ30" s="19">
        <f t="shared" si="68"/>
        <v>0</v>
      </c>
      <c r="AR30" s="19">
        <f t="shared" si="68"/>
        <v>0</v>
      </c>
      <c r="AS30" s="19">
        <f t="shared" si="68"/>
        <v>0</v>
      </c>
      <c r="AT30" s="19">
        <f t="shared" si="68"/>
        <v>0</v>
      </c>
      <c r="AU30" s="19">
        <f t="shared" si="68"/>
        <v>0</v>
      </c>
      <c r="AV30" s="19">
        <f t="shared" si="68"/>
        <v>0</v>
      </c>
      <c r="AW30" s="19">
        <f t="shared" si="68"/>
        <v>0</v>
      </c>
      <c r="AX30" s="19">
        <f t="shared" si="68"/>
        <v>0</v>
      </c>
      <c r="AY30" s="19">
        <f t="shared" si="68"/>
        <v>0</v>
      </c>
      <c r="AZ30" s="19">
        <f t="shared" si="68"/>
        <v>0</v>
      </c>
      <c r="BA30" s="19">
        <f t="shared" si="68"/>
        <v>0</v>
      </c>
      <c r="BB30" s="19">
        <f>SUM(BB31:BB32)</f>
        <v>0</v>
      </c>
      <c r="BC30" s="19">
        <f t="shared" si="68"/>
        <v>0</v>
      </c>
      <c r="BD30" s="19">
        <f t="shared" si="68"/>
        <v>0</v>
      </c>
      <c r="BE30" s="19">
        <f t="shared" si="68"/>
        <v>0</v>
      </c>
      <c r="BF30" s="19">
        <f t="shared" si="68"/>
        <v>0</v>
      </c>
      <c r="BG30" s="19">
        <f t="shared" si="68"/>
        <v>0</v>
      </c>
      <c r="BH30" s="19">
        <f t="shared" ref="BH30:BO30" si="69">SUM(BH31:BH32)</f>
        <v>0</v>
      </c>
      <c r="BI30" s="19">
        <f t="shared" si="69"/>
        <v>0</v>
      </c>
      <c r="BJ30" s="19">
        <f t="shared" si="69"/>
        <v>0</v>
      </c>
      <c r="BK30" s="19">
        <f t="shared" si="69"/>
        <v>0</v>
      </c>
      <c r="BL30" s="19">
        <f t="shared" si="69"/>
        <v>0</v>
      </c>
      <c r="BM30" s="19">
        <f t="shared" si="69"/>
        <v>0</v>
      </c>
      <c r="BN30" s="19">
        <f t="shared" si="69"/>
        <v>0</v>
      </c>
      <c r="BO30" s="19">
        <f t="shared" si="69"/>
        <v>0</v>
      </c>
      <c r="BP30" s="19">
        <f>SUM(BP31:BP32)</f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f>+SUM(BP30:CA30)</f>
        <v>0</v>
      </c>
      <c r="CC30" s="19">
        <f>SUM(CC31:CC32)</f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  <c r="CN30" s="19">
        <v>0</v>
      </c>
      <c r="CO30" s="19">
        <f>+SUM(CC30:CN30)</f>
        <v>0</v>
      </c>
      <c r="CP30" s="19">
        <f>SUM(CP31:CP32)</f>
        <v>0</v>
      </c>
      <c r="CQ30" s="19">
        <v>0</v>
      </c>
      <c r="CR30" s="19">
        <v>0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f>+SUM(CP30:DA30)</f>
        <v>0</v>
      </c>
      <c r="DC30" s="19">
        <v>0</v>
      </c>
      <c r="DD30" s="19">
        <v>0</v>
      </c>
      <c r="DE30" s="19">
        <v>0</v>
      </c>
      <c r="DF30" s="19">
        <v>0</v>
      </c>
      <c r="DG30" s="19">
        <v>0</v>
      </c>
      <c r="DH30" s="19">
        <v>0</v>
      </c>
      <c r="DI30" s="19">
        <v>0</v>
      </c>
      <c r="DJ30" s="19">
        <v>0</v>
      </c>
      <c r="DK30" s="19">
        <v>0</v>
      </c>
      <c r="DL30" s="19">
        <v>0</v>
      </c>
      <c r="DM30" s="19">
        <v>0</v>
      </c>
      <c r="DN30" s="19">
        <v>0</v>
      </c>
      <c r="DO30" s="59">
        <f>+SUM(DC30:DN30)</f>
        <v>0</v>
      </c>
      <c r="DP30" s="19">
        <v>0</v>
      </c>
      <c r="DQ30" s="19">
        <v>0</v>
      </c>
      <c r="DR30" s="19">
        <v>0</v>
      </c>
      <c r="DS30" s="19">
        <v>0</v>
      </c>
      <c r="DT30" s="19">
        <v>0</v>
      </c>
      <c r="DU30" s="19">
        <v>0</v>
      </c>
      <c r="DV30" s="19">
        <v>0</v>
      </c>
      <c r="DW30" s="19">
        <v>0</v>
      </c>
      <c r="DX30" s="19">
        <v>0</v>
      </c>
      <c r="DY30" s="19">
        <v>0</v>
      </c>
      <c r="DZ30" s="19">
        <v>0</v>
      </c>
      <c r="EA30" s="19">
        <v>0</v>
      </c>
      <c r="EB30" s="59">
        <f>+SUM(DP30:EA30)</f>
        <v>0</v>
      </c>
      <c r="EC30" s="19">
        <v>0</v>
      </c>
      <c r="ED30" s="19">
        <v>0</v>
      </c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59">
        <f>+SUM(EC30:EN30)</f>
        <v>0</v>
      </c>
    </row>
    <row r="31" spans="2:145" x14ac:dyDescent="0.2">
      <c r="B31" s="15" t="s">
        <v>95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f>SUM(C31:N31)</f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f>SUM(P31:AA31)</f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f>SUM(AC31:AN31)</f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f>SUM(AP31:BA31)</f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f>SUM(BC31:BN31)</f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f>+SUM(BP31:CA31)</f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f>+SUM(CC31:CN31)</f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1"/>
      <c r="DC31" s="21">
        <v>0</v>
      </c>
      <c r="DD31" s="21">
        <v>0</v>
      </c>
      <c r="DE31" s="21">
        <v>0</v>
      </c>
      <c r="DF31" s="21">
        <v>0</v>
      </c>
      <c r="DG31" s="21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1">
        <v>0</v>
      </c>
      <c r="DN31" s="21">
        <v>0</v>
      </c>
      <c r="DO31" s="14">
        <f>+SUM(DC31:DN31)</f>
        <v>0</v>
      </c>
      <c r="DP31" s="21">
        <v>0</v>
      </c>
      <c r="DQ31" s="21">
        <v>0</v>
      </c>
      <c r="DR31" s="21">
        <v>0</v>
      </c>
      <c r="DS31" s="21">
        <v>0</v>
      </c>
      <c r="DT31" s="21">
        <v>0</v>
      </c>
      <c r="DU31" s="21">
        <v>0</v>
      </c>
      <c r="DV31" s="21">
        <v>0</v>
      </c>
      <c r="DW31" s="21">
        <v>0</v>
      </c>
      <c r="DX31" s="21">
        <v>0</v>
      </c>
      <c r="DY31" s="21">
        <v>0</v>
      </c>
      <c r="DZ31" s="21">
        <v>0</v>
      </c>
      <c r="EA31" s="21">
        <v>0</v>
      </c>
      <c r="EB31" s="14">
        <f>+SUM(DP31:EA31)</f>
        <v>0</v>
      </c>
      <c r="EC31" s="21">
        <v>0</v>
      </c>
      <c r="ED31" s="21">
        <v>0</v>
      </c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14">
        <f>+SUM(EC31:EN31)</f>
        <v>0</v>
      </c>
    </row>
    <row r="32" spans="2:145" x14ac:dyDescent="0.2">
      <c r="B32" s="15" t="s">
        <v>84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f>SUM(C32:N32)</f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f>SUM(P32:AA32)</f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f>SUM(AC32:AN32)</f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f>SUM(AP32:BA32)</f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f>SUM(BC32:BN32)</f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f>+SUM(BP32:CA32)</f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f>+SUM(CC32:CN32)</f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/>
      <c r="DC32" s="21">
        <v>0</v>
      </c>
      <c r="DD32" s="21">
        <v>0</v>
      </c>
      <c r="DE32" s="21">
        <v>0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14">
        <f>+SUM(DC32:DN32)</f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14">
        <f>+SUM(DP32:EA32)</f>
        <v>0</v>
      </c>
      <c r="EC32" s="21">
        <v>0</v>
      </c>
      <c r="ED32" s="21">
        <v>0</v>
      </c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14">
        <f>+SUM(EC32:EN32)</f>
        <v>0</v>
      </c>
    </row>
    <row r="34" spans="2:99" ht="15" x14ac:dyDescent="0.25">
      <c r="B34" s="5" t="s">
        <v>145</v>
      </c>
      <c r="CH34" s="84"/>
      <c r="CU34" s="84"/>
    </row>
    <row r="35" spans="2:99" x14ac:dyDescent="0.2">
      <c r="CH35" s="84"/>
      <c r="CU35" s="84"/>
    </row>
  </sheetData>
  <mergeCells count="64">
    <mergeCell ref="DO6:DO7"/>
    <mergeCell ref="DO17:DO18"/>
    <mergeCell ref="DO28:DO29"/>
    <mergeCell ref="EB6:EB7"/>
    <mergeCell ref="EB17:EB18"/>
    <mergeCell ref="EB28:EB29"/>
    <mergeCell ref="CC6:CN6"/>
    <mergeCell ref="CO6:CO7"/>
    <mergeCell ref="CC17:CN17"/>
    <mergeCell ref="CO17:CO18"/>
    <mergeCell ref="CC28:CN28"/>
    <mergeCell ref="CO28:CO29"/>
    <mergeCell ref="A1:B1"/>
    <mergeCell ref="BP6:CA6"/>
    <mergeCell ref="CB6:CB7"/>
    <mergeCell ref="BP17:CA17"/>
    <mergeCell ref="CB17:CB18"/>
    <mergeCell ref="A2:B2"/>
    <mergeCell ref="B6:B7"/>
    <mergeCell ref="C6:N6"/>
    <mergeCell ref="B17:B18"/>
    <mergeCell ref="C17:N17"/>
    <mergeCell ref="P6:AA6"/>
    <mergeCell ref="AC6:AN6"/>
    <mergeCell ref="AO17:AO18"/>
    <mergeCell ref="BP28:CA28"/>
    <mergeCell ref="CB28:CB29"/>
    <mergeCell ref="BB6:BB7"/>
    <mergeCell ref="BB17:BB18"/>
    <mergeCell ref="BB28:BB29"/>
    <mergeCell ref="BO6:BO7"/>
    <mergeCell ref="BO17:BO18"/>
    <mergeCell ref="BO28:BO29"/>
    <mergeCell ref="BC6:BN6"/>
    <mergeCell ref="BC17:BN17"/>
    <mergeCell ref="BC28:BN28"/>
    <mergeCell ref="C28:N28"/>
    <mergeCell ref="P28:AA28"/>
    <mergeCell ref="AC28:AN28"/>
    <mergeCell ref="AP28:BA28"/>
    <mergeCell ref="O6:O7"/>
    <mergeCell ref="O17:O18"/>
    <mergeCell ref="O28:O29"/>
    <mergeCell ref="AB6:AB7"/>
    <mergeCell ref="AB17:AB18"/>
    <mergeCell ref="AB28:AB29"/>
    <mergeCell ref="AO6:AO7"/>
    <mergeCell ref="AO28:AO29"/>
    <mergeCell ref="AP17:BA17"/>
    <mergeCell ref="AP6:BA6"/>
    <mergeCell ref="P17:AA17"/>
    <mergeCell ref="AC17:AN17"/>
    <mergeCell ref="CP6:DA6"/>
    <mergeCell ref="DB6:DB7"/>
    <mergeCell ref="CP17:DA17"/>
    <mergeCell ref="DB17:DB18"/>
    <mergeCell ref="CP28:DA28"/>
    <mergeCell ref="DB28:DB29"/>
    <mergeCell ref="EO6:EO7"/>
    <mergeCell ref="EO17:EO18"/>
    <mergeCell ref="EO28:EO29"/>
    <mergeCell ref="EC6:EN6"/>
    <mergeCell ref="EC17:EN17"/>
    <mergeCell ref="EC28:EN28"/>
  </mergeCells>
  <hyperlinks>
    <hyperlink ref="A1:B1" location="ÍNDICE!A1" display="Í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4"/>
  <dimension ref="A1:EO48"/>
  <sheetViews>
    <sheetView showGridLines="0" zoomScale="90" zoomScaleNormal="90" workbookViewId="0">
      <pane xSplit="2" ySplit="3" topLeftCell="DZ4" activePane="bottomRight" state="frozen"/>
      <selection pane="topRight" activeCell="C1" sqref="C1"/>
      <selection pane="bottomLeft" activeCell="A4" sqref="A4"/>
      <selection pane="bottomRight" activeCell="ED43" sqref="ED43:ED44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42578125" style="2" customWidth="1"/>
    <col min="15" max="15" width="12.28515625" style="2" customWidth="1"/>
    <col min="16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68" width="11.7109375" style="2" bestFit="1" customWidth="1"/>
    <col min="69" max="70" width="11.5703125" style="2" bestFit="1" customWidth="1"/>
    <col min="71" max="74" width="11.7109375" style="2" bestFit="1" customWidth="1"/>
    <col min="75" max="80" width="11.42578125" style="2"/>
    <col min="81" max="106" width="12.7109375" style="2" customWidth="1"/>
    <col min="107" max="119" width="11.42578125" style="2"/>
    <col min="120" max="132" width="11.42578125" style="112"/>
    <col min="133" max="16384" width="11.42578125" style="2"/>
  </cols>
  <sheetData>
    <row r="1" spans="1:145" ht="15" x14ac:dyDescent="0.25">
      <c r="A1" s="195" t="s">
        <v>136</v>
      </c>
      <c r="B1" s="195"/>
    </row>
    <row r="2" spans="1:145" ht="30" customHeight="1" x14ac:dyDescent="0.2">
      <c r="A2" s="196" t="s">
        <v>156</v>
      </c>
      <c r="B2" s="197"/>
    </row>
    <row r="3" spans="1:145" x14ac:dyDescent="0.2">
      <c r="A3" s="99" t="s">
        <v>71</v>
      </c>
    </row>
    <row r="5" spans="1:145" ht="15" x14ac:dyDescent="0.25">
      <c r="B5" s="5" t="s">
        <v>67</v>
      </c>
    </row>
    <row r="6" spans="1:145" ht="15" customHeight="1" x14ac:dyDescent="0.25">
      <c r="B6" s="193" t="s">
        <v>0</v>
      </c>
      <c r="C6" s="190">
        <v>2012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89</v>
      </c>
      <c r="P6" s="190">
        <v>2013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90</v>
      </c>
      <c r="AC6" s="190">
        <v>2014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91</v>
      </c>
      <c r="AP6" s="190">
        <v>2015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92</v>
      </c>
      <c r="BC6" s="190">
        <v>2016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93</v>
      </c>
      <c r="BP6" s="190">
        <v>2017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104</v>
      </c>
      <c r="CC6" s="190">
        <v>2018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137</v>
      </c>
      <c r="CP6" s="190">
        <v>2019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161</v>
      </c>
      <c r="DC6" s="127">
        <v>2020</v>
      </c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9"/>
      <c r="DO6" s="188" t="s">
        <v>169</v>
      </c>
      <c r="DP6" s="127">
        <v>2021</v>
      </c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9"/>
      <c r="EB6" s="188" t="s">
        <v>170</v>
      </c>
      <c r="EC6" s="207">
        <v>2022</v>
      </c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9"/>
      <c r="EO6" s="188" t="s">
        <v>171</v>
      </c>
    </row>
    <row r="7" spans="1:145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03" t="s">
        <v>11</v>
      </c>
      <c r="DD7" s="103" t="s">
        <v>12</v>
      </c>
      <c r="DE7" s="103" t="s">
        <v>13</v>
      </c>
      <c r="DF7" s="103" t="s">
        <v>14</v>
      </c>
      <c r="DG7" s="103" t="s">
        <v>15</v>
      </c>
      <c r="DH7" s="103" t="s">
        <v>16</v>
      </c>
      <c r="DI7" s="103" t="s">
        <v>17</v>
      </c>
      <c r="DJ7" s="103" t="s">
        <v>18</v>
      </c>
      <c r="DK7" s="103" t="s">
        <v>160</v>
      </c>
      <c r="DL7" s="103" t="s">
        <v>19</v>
      </c>
      <c r="DM7" s="103" t="s">
        <v>20</v>
      </c>
      <c r="DN7" s="103" t="s">
        <v>21</v>
      </c>
      <c r="DO7" s="189"/>
      <c r="DP7" s="126" t="s">
        <v>11</v>
      </c>
      <c r="DQ7" s="126" t="s">
        <v>12</v>
      </c>
      <c r="DR7" s="126" t="s">
        <v>13</v>
      </c>
      <c r="DS7" s="126" t="s">
        <v>14</v>
      </c>
      <c r="DT7" s="126" t="s">
        <v>15</v>
      </c>
      <c r="DU7" s="126" t="s">
        <v>16</v>
      </c>
      <c r="DV7" s="126" t="s">
        <v>17</v>
      </c>
      <c r="DW7" s="126" t="s">
        <v>18</v>
      </c>
      <c r="DX7" s="126" t="s">
        <v>160</v>
      </c>
      <c r="DY7" s="126" t="s">
        <v>19</v>
      </c>
      <c r="DZ7" s="126" t="s">
        <v>20</v>
      </c>
      <c r="EA7" s="126" t="s">
        <v>21</v>
      </c>
      <c r="EB7" s="189"/>
      <c r="EC7" s="181" t="s">
        <v>11</v>
      </c>
      <c r="ED7" s="181" t="s">
        <v>12</v>
      </c>
      <c r="EE7" s="181" t="s">
        <v>13</v>
      </c>
      <c r="EF7" s="181" t="s">
        <v>14</v>
      </c>
      <c r="EG7" s="181" t="s">
        <v>15</v>
      </c>
      <c r="EH7" s="181" t="s">
        <v>16</v>
      </c>
      <c r="EI7" s="181" t="s">
        <v>17</v>
      </c>
      <c r="EJ7" s="181" t="s">
        <v>18</v>
      </c>
      <c r="EK7" s="181" t="s">
        <v>160</v>
      </c>
      <c r="EL7" s="181" t="s">
        <v>19</v>
      </c>
      <c r="EM7" s="181" t="s">
        <v>20</v>
      </c>
      <c r="EN7" s="181" t="s">
        <v>21</v>
      </c>
      <c r="EO7" s="189"/>
    </row>
    <row r="8" spans="1:145" ht="15" x14ac:dyDescent="0.25">
      <c r="B8" s="13" t="s">
        <v>28</v>
      </c>
      <c r="C8" s="14">
        <f>SUM(C9:C10)</f>
        <v>0</v>
      </c>
      <c r="D8" s="14">
        <f t="shared" ref="D8:N8" si="0">SUM(D9:D10)</f>
        <v>0</v>
      </c>
      <c r="E8" s="14">
        <f t="shared" si="0"/>
        <v>864</v>
      </c>
      <c r="F8" s="14">
        <f t="shared" si="0"/>
        <v>17059</v>
      </c>
      <c r="G8" s="14">
        <f t="shared" si="0"/>
        <v>17052</v>
      </c>
      <c r="H8" s="14">
        <f t="shared" si="0"/>
        <v>16980</v>
      </c>
      <c r="I8" s="14">
        <f t="shared" si="0"/>
        <v>19493</v>
      </c>
      <c r="J8" s="14">
        <f t="shared" si="0"/>
        <v>21556</v>
      </c>
      <c r="K8" s="14">
        <f t="shared" si="0"/>
        <v>20827</v>
      </c>
      <c r="L8" s="14">
        <f t="shared" si="0"/>
        <v>22033</v>
      </c>
      <c r="M8" s="14">
        <f t="shared" si="0"/>
        <v>20895</v>
      </c>
      <c r="N8" s="14">
        <f t="shared" si="0"/>
        <v>20121</v>
      </c>
      <c r="O8" s="14">
        <f>SUM(C8:N8)</f>
        <v>176880</v>
      </c>
      <c r="P8" s="14">
        <f>SUM(P9:P10)</f>
        <v>19103</v>
      </c>
      <c r="Q8" s="14">
        <f t="shared" ref="Q8:AA8" si="1">SUM(Q9:Q10)</f>
        <v>15782</v>
      </c>
      <c r="R8" s="14">
        <f t="shared" si="1"/>
        <v>17491</v>
      </c>
      <c r="S8" s="14">
        <f t="shared" si="1"/>
        <v>17814</v>
      </c>
      <c r="T8" s="14">
        <f t="shared" si="1"/>
        <v>19533</v>
      </c>
      <c r="U8" s="14">
        <f t="shared" si="1"/>
        <v>19605</v>
      </c>
      <c r="V8" s="14">
        <f t="shared" si="1"/>
        <v>22143</v>
      </c>
      <c r="W8" s="14">
        <f t="shared" si="1"/>
        <v>22209</v>
      </c>
      <c r="X8" s="14">
        <f t="shared" si="1"/>
        <v>20929</v>
      </c>
      <c r="Y8" s="14">
        <f t="shared" si="1"/>
        <v>20256</v>
      </c>
      <c r="Z8" s="14">
        <f t="shared" si="1"/>
        <v>20409</v>
      </c>
      <c r="AA8" s="14">
        <f t="shared" si="1"/>
        <v>21033</v>
      </c>
      <c r="AB8" s="14">
        <f>SUM(P8:AA8)</f>
        <v>236307</v>
      </c>
      <c r="AC8" s="14">
        <f>SUM(AC9:AC10)</f>
        <v>19086</v>
      </c>
      <c r="AD8" s="14">
        <f t="shared" ref="AD8:AN8" si="2">SUM(AD9:AD10)</f>
        <v>16979</v>
      </c>
      <c r="AE8" s="14">
        <f t="shared" si="2"/>
        <v>19625</v>
      </c>
      <c r="AF8" s="14">
        <f t="shared" si="2"/>
        <v>19074</v>
      </c>
      <c r="AG8" s="14">
        <f t="shared" si="2"/>
        <v>20358</v>
      </c>
      <c r="AH8" s="14">
        <f t="shared" si="2"/>
        <v>20439</v>
      </c>
      <c r="AI8" s="14">
        <f t="shared" si="2"/>
        <v>22507</v>
      </c>
      <c r="AJ8" s="14">
        <f t="shared" si="2"/>
        <v>23681</v>
      </c>
      <c r="AK8" s="14">
        <f t="shared" si="2"/>
        <v>22555</v>
      </c>
      <c r="AL8" s="14">
        <f t="shared" si="2"/>
        <v>23101</v>
      </c>
      <c r="AM8" s="14">
        <f t="shared" si="2"/>
        <v>20871</v>
      </c>
      <c r="AN8" s="14">
        <f t="shared" si="2"/>
        <v>22725</v>
      </c>
      <c r="AO8" s="14">
        <f>SUM(AC8:AN8)</f>
        <v>251001</v>
      </c>
      <c r="AP8" s="14">
        <v>20482</v>
      </c>
      <c r="AQ8" s="14">
        <v>18814</v>
      </c>
      <c r="AR8" s="14">
        <v>21624</v>
      </c>
      <c r="AS8" s="14">
        <v>20829</v>
      </c>
      <c r="AT8" s="14">
        <v>21716</v>
      </c>
      <c r="AU8" s="14">
        <v>21828</v>
      </c>
      <c r="AV8" s="14">
        <v>24842</v>
      </c>
      <c r="AW8" s="14">
        <v>25584</v>
      </c>
      <c r="AX8" s="14">
        <v>23535</v>
      </c>
      <c r="AY8" s="14">
        <v>24105</v>
      </c>
      <c r="AZ8" s="14">
        <v>17494</v>
      </c>
      <c r="BA8" s="14">
        <v>23085</v>
      </c>
      <c r="BB8" s="14">
        <f>SUM(AP8:BA8)</f>
        <v>263938</v>
      </c>
      <c r="BC8" s="14">
        <v>22988</v>
      </c>
      <c r="BD8" s="14">
        <v>21967</v>
      </c>
      <c r="BE8" s="14">
        <v>24542</v>
      </c>
      <c r="BF8" s="14">
        <v>24857</v>
      </c>
      <c r="BG8" s="14">
        <v>25502</v>
      </c>
      <c r="BH8" s="14">
        <v>26184</v>
      </c>
      <c r="BI8" s="14">
        <v>28585</v>
      </c>
      <c r="BJ8" s="14">
        <v>27667</v>
      </c>
      <c r="BK8" s="14">
        <v>25956</v>
      </c>
      <c r="BL8" s="14">
        <v>26993</v>
      </c>
      <c r="BM8" s="14">
        <v>24470</v>
      </c>
      <c r="BN8" s="14">
        <v>25966</v>
      </c>
      <c r="BO8" s="14">
        <f>SUM(BC8:BN8)</f>
        <v>305677</v>
      </c>
      <c r="BP8" s="14">
        <f>SUM(BP9:BP10)</f>
        <v>23973</v>
      </c>
      <c r="BQ8" s="14">
        <v>21360</v>
      </c>
      <c r="BR8" s="14">
        <f>SUM(BR9:BR10)</f>
        <v>24501</v>
      </c>
      <c r="BS8" s="14">
        <f>SUM(BS9:BS10)</f>
        <v>23732</v>
      </c>
      <c r="BT8" s="14">
        <f>SUM(BT9:BT10)</f>
        <v>24185</v>
      </c>
      <c r="BU8" s="14">
        <f>SUM(BU9:BU10)</f>
        <v>24126</v>
      </c>
      <c r="BV8" s="14">
        <f t="shared" ref="BV8:CA8" si="3">SUM(BV9:BV10)</f>
        <v>28103</v>
      </c>
      <c r="BW8" s="14">
        <f t="shared" si="3"/>
        <v>27910</v>
      </c>
      <c r="BX8" s="14">
        <f t="shared" si="3"/>
        <v>25876</v>
      </c>
      <c r="BY8" s="14">
        <f t="shared" si="3"/>
        <v>26095</v>
      </c>
      <c r="BZ8" s="14">
        <f t="shared" si="3"/>
        <v>24580</v>
      </c>
      <c r="CA8" s="14">
        <f t="shared" si="3"/>
        <v>27123</v>
      </c>
      <c r="CB8" s="14">
        <f>+SUM(BP8:CA8)</f>
        <v>301564</v>
      </c>
      <c r="CC8" s="14">
        <f>SUM(CC9:CC10)</f>
        <v>26001</v>
      </c>
      <c r="CD8" s="14">
        <f>SUM(CD9:CD10)</f>
        <v>22386</v>
      </c>
      <c r="CE8" s="14">
        <f t="shared" ref="CE8:CN8" si="4">SUM(CE9:CE10)</f>
        <v>25554</v>
      </c>
      <c r="CF8" s="14">
        <f t="shared" si="4"/>
        <v>24804</v>
      </c>
      <c r="CG8" s="14">
        <f t="shared" si="4"/>
        <v>26041</v>
      </c>
      <c r="CH8" s="14">
        <f t="shared" si="4"/>
        <v>25860</v>
      </c>
      <c r="CI8" s="14">
        <f t="shared" si="4"/>
        <v>29092</v>
      </c>
      <c r="CJ8" s="14">
        <f t="shared" si="4"/>
        <v>30674</v>
      </c>
      <c r="CK8" s="14">
        <f t="shared" si="4"/>
        <v>28349</v>
      </c>
      <c r="CL8" s="14">
        <f t="shared" si="4"/>
        <v>27963</v>
      </c>
      <c r="CM8" s="14">
        <f t="shared" si="4"/>
        <v>25467</v>
      </c>
      <c r="CN8" s="14">
        <f t="shared" si="4"/>
        <v>28569</v>
      </c>
      <c r="CO8" s="14">
        <f>+SUM(CC8:CN8)</f>
        <v>320760</v>
      </c>
      <c r="CP8" s="14">
        <f>SUM(CP9:CP10)</f>
        <v>26155</v>
      </c>
      <c r="CQ8" s="14">
        <f>SUM(CQ9:CQ10)</f>
        <v>22353</v>
      </c>
      <c r="CR8" s="14">
        <f t="shared" ref="CR8:CX8" si="5">SUM(CR9:CR10)</f>
        <v>26159</v>
      </c>
      <c r="CS8" s="14">
        <f t="shared" si="5"/>
        <v>24473</v>
      </c>
      <c r="CT8" s="14">
        <f t="shared" si="5"/>
        <v>25668</v>
      </c>
      <c r="CU8" s="14">
        <f t="shared" si="5"/>
        <v>25622</v>
      </c>
      <c r="CV8" s="14">
        <f t="shared" si="5"/>
        <v>28858</v>
      </c>
      <c r="CW8" s="14">
        <f t="shared" si="5"/>
        <v>30417</v>
      </c>
      <c r="CX8" s="14">
        <f t="shared" si="5"/>
        <v>27116</v>
      </c>
      <c r="CY8" s="14">
        <v>27775</v>
      </c>
      <c r="CZ8" s="14">
        <v>25646</v>
      </c>
      <c r="DA8" s="14">
        <v>27524</v>
      </c>
      <c r="DB8" s="14">
        <f>+SUM(CP8:DA8)</f>
        <v>317766</v>
      </c>
      <c r="DC8" s="14">
        <v>26250</v>
      </c>
      <c r="DD8" s="14">
        <v>22428</v>
      </c>
      <c r="DE8" s="14">
        <v>15702</v>
      </c>
      <c r="DF8" s="14">
        <v>4718</v>
      </c>
      <c r="DG8" s="14">
        <v>9197</v>
      </c>
      <c r="DH8" s="14">
        <v>13762</v>
      </c>
      <c r="DI8" s="14">
        <v>18937</v>
      </c>
      <c r="DJ8" s="14">
        <v>21262</v>
      </c>
      <c r="DK8" s="14">
        <v>23449</v>
      </c>
      <c r="DL8" s="14">
        <v>28127</v>
      </c>
      <c r="DM8" s="14">
        <v>27276</v>
      </c>
      <c r="DN8" s="14">
        <v>29964</v>
      </c>
      <c r="DO8" s="14">
        <f>+SUM(DC8:DN8)</f>
        <v>241072</v>
      </c>
      <c r="DP8" s="14">
        <f>DP9+DP10</f>
        <v>26309</v>
      </c>
      <c r="DQ8" s="14">
        <v>23196</v>
      </c>
      <c r="DR8" s="14">
        <v>26593</v>
      </c>
      <c r="DS8" s="14">
        <v>25443</v>
      </c>
      <c r="DT8" s="14">
        <v>29799</v>
      </c>
      <c r="DU8" s="14">
        <v>31395</v>
      </c>
      <c r="DV8" s="14">
        <v>33079</v>
      </c>
      <c r="DW8" s="14">
        <v>33820</v>
      </c>
      <c r="DX8" s="14">
        <v>32013</v>
      </c>
      <c r="DY8" s="14">
        <v>31044</v>
      </c>
      <c r="DZ8" s="14">
        <v>27692</v>
      </c>
      <c r="EA8" s="14">
        <v>28581</v>
      </c>
      <c r="EB8" s="14">
        <f>+SUM(DP8:EA8)</f>
        <v>348964</v>
      </c>
      <c r="EC8" s="14">
        <v>26354</v>
      </c>
      <c r="ED8" s="14">
        <v>24655</v>
      </c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>
        <f>+SUM(EC8:EN8)</f>
        <v>51009</v>
      </c>
    </row>
    <row r="9" spans="1:145" x14ac:dyDescent="0.2">
      <c r="B9" s="15" t="s">
        <v>2</v>
      </c>
      <c r="C9" s="16">
        <v>0</v>
      </c>
      <c r="D9" s="16">
        <v>0</v>
      </c>
      <c r="E9" s="16">
        <v>722</v>
      </c>
      <c r="F9" s="16">
        <v>14606</v>
      </c>
      <c r="G9" s="16">
        <v>14413</v>
      </c>
      <c r="H9" s="16">
        <v>14183</v>
      </c>
      <c r="I9" s="16">
        <v>16207</v>
      </c>
      <c r="J9" s="16">
        <v>17370</v>
      </c>
      <c r="K9" s="16">
        <v>15945</v>
      </c>
      <c r="L9" s="16">
        <v>16339</v>
      </c>
      <c r="M9" s="16">
        <v>15477</v>
      </c>
      <c r="N9" s="16">
        <v>16458</v>
      </c>
      <c r="O9" s="16">
        <f t="shared" ref="O9:O16" si="6">SUM(C9:N9)</f>
        <v>141720</v>
      </c>
      <c r="P9" s="16">
        <v>15810</v>
      </c>
      <c r="Q9" s="16">
        <v>13366</v>
      </c>
      <c r="R9" s="16">
        <v>14711</v>
      </c>
      <c r="S9" s="16">
        <v>14544</v>
      </c>
      <c r="T9" s="16">
        <v>15487</v>
      </c>
      <c r="U9" s="16">
        <v>15988</v>
      </c>
      <c r="V9" s="16">
        <v>17917</v>
      </c>
      <c r="W9" s="16">
        <v>17997</v>
      </c>
      <c r="X9" s="16">
        <v>16775</v>
      </c>
      <c r="Y9" s="16">
        <v>16552</v>
      </c>
      <c r="Z9" s="16">
        <v>16425</v>
      </c>
      <c r="AA9" s="16">
        <v>17547</v>
      </c>
      <c r="AB9" s="16">
        <f t="shared" ref="AB9:AB16" si="7">SUM(P9:AA9)</f>
        <v>193119</v>
      </c>
      <c r="AC9" s="16">
        <v>16426</v>
      </c>
      <c r="AD9" s="16">
        <v>14226</v>
      </c>
      <c r="AE9" s="16">
        <v>16044</v>
      </c>
      <c r="AF9" s="16">
        <v>14832</v>
      </c>
      <c r="AG9" s="16">
        <v>16181</v>
      </c>
      <c r="AH9" s="16">
        <v>16438</v>
      </c>
      <c r="AI9" s="16">
        <v>17943</v>
      </c>
      <c r="AJ9" s="16">
        <v>19007</v>
      </c>
      <c r="AK9" s="16">
        <v>17902</v>
      </c>
      <c r="AL9" s="16">
        <v>18632</v>
      </c>
      <c r="AM9" s="16">
        <v>16825</v>
      </c>
      <c r="AN9" s="16">
        <v>18899</v>
      </c>
      <c r="AO9" s="16">
        <f t="shared" ref="AO9:AO16" si="8">SUM(AC9:AN9)</f>
        <v>203355</v>
      </c>
      <c r="AP9" s="16">
        <v>17459</v>
      </c>
      <c r="AQ9" s="16">
        <v>15868</v>
      </c>
      <c r="AR9" s="16">
        <v>17617</v>
      </c>
      <c r="AS9" s="16">
        <v>16977</v>
      </c>
      <c r="AT9" s="16">
        <v>17649</v>
      </c>
      <c r="AU9" s="16">
        <v>17568</v>
      </c>
      <c r="AV9" s="16">
        <v>20185</v>
      </c>
      <c r="AW9" s="16">
        <v>20463</v>
      </c>
      <c r="AX9" s="16">
        <v>18890</v>
      </c>
      <c r="AY9" s="16">
        <v>19538</v>
      </c>
      <c r="AZ9" s="16">
        <v>14133</v>
      </c>
      <c r="BA9" s="16">
        <v>18732</v>
      </c>
      <c r="BB9" s="16">
        <f t="shared" ref="BB9:BB16" si="9">SUM(AP9:BA9)</f>
        <v>215079</v>
      </c>
      <c r="BC9" s="16">
        <v>19533</v>
      </c>
      <c r="BD9" s="16">
        <v>18098</v>
      </c>
      <c r="BE9" s="16">
        <v>19804</v>
      </c>
      <c r="BF9" s="16">
        <v>20124</v>
      </c>
      <c r="BG9" s="16">
        <v>20370</v>
      </c>
      <c r="BH9" s="16">
        <v>20834</v>
      </c>
      <c r="BI9" s="16">
        <v>23121</v>
      </c>
      <c r="BJ9" s="16">
        <v>22565</v>
      </c>
      <c r="BK9" s="16">
        <v>20744</v>
      </c>
      <c r="BL9" s="16">
        <v>21750</v>
      </c>
      <c r="BM9" s="16">
        <v>19620</v>
      </c>
      <c r="BN9" s="16">
        <v>21640</v>
      </c>
      <c r="BO9" s="16">
        <f t="shared" ref="BO9:BO15" si="10">SUM(BC9:BN9)</f>
        <v>248203</v>
      </c>
      <c r="BP9" s="16">
        <v>20551</v>
      </c>
      <c r="BQ9" s="16">
        <v>17610</v>
      </c>
      <c r="BR9" s="16">
        <v>19686</v>
      </c>
      <c r="BS9" s="16">
        <v>19159</v>
      </c>
      <c r="BT9" s="16">
        <v>19269</v>
      </c>
      <c r="BU9" s="16">
        <v>19169</v>
      </c>
      <c r="BV9" s="16">
        <v>22230</v>
      </c>
      <c r="BW9" s="16">
        <v>21935</v>
      </c>
      <c r="BX9" s="16">
        <v>20181</v>
      </c>
      <c r="BY9" s="16">
        <v>20557</v>
      </c>
      <c r="BZ9" s="16">
        <v>19548</v>
      </c>
      <c r="CA9" s="16">
        <v>22331</v>
      </c>
      <c r="CB9" s="16">
        <f t="shared" ref="CB9:CB19" si="11">+SUM(BP9:CA9)</f>
        <v>242226</v>
      </c>
      <c r="CC9" s="16">
        <v>22087</v>
      </c>
      <c r="CD9" s="16">
        <v>18396</v>
      </c>
      <c r="CE9" s="16">
        <v>20700</v>
      </c>
      <c r="CF9" s="16">
        <v>19709</v>
      </c>
      <c r="CG9" s="16">
        <v>20187</v>
      </c>
      <c r="CH9" s="16">
        <v>20181</v>
      </c>
      <c r="CI9" s="16">
        <v>22743</v>
      </c>
      <c r="CJ9" s="16">
        <v>24271</v>
      </c>
      <c r="CK9" s="16">
        <v>22348</v>
      </c>
      <c r="CL9" s="16">
        <v>22083</v>
      </c>
      <c r="CM9" s="16">
        <v>20352</v>
      </c>
      <c r="CN9" s="16">
        <v>23725</v>
      </c>
      <c r="CO9" s="16">
        <f t="shared" ref="CO9:CO19" si="12">+SUM(CC9:CN9)</f>
        <v>256782</v>
      </c>
      <c r="CP9" s="16">
        <v>21927</v>
      </c>
      <c r="CQ9" s="16">
        <v>18412</v>
      </c>
      <c r="CR9" s="16">
        <v>21441</v>
      </c>
      <c r="CS9" s="16">
        <v>19919</v>
      </c>
      <c r="CT9" s="16">
        <v>20685</v>
      </c>
      <c r="CU9" s="16">
        <v>20749</v>
      </c>
      <c r="CV9" s="16">
        <v>22272</v>
      </c>
      <c r="CW9" s="16">
        <v>23626</v>
      </c>
      <c r="CX9" s="16">
        <v>21181</v>
      </c>
      <c r="CY9" s="16">
        <v>21768</v>
      </c>
      <c r="CZ9" s="16">
        <v>20800</v>
      </c>
      <c r="DA9" s="16">
        <v>22258</v>
      </c>
      <c r="DB9" s="16"/>
      <c r="DC9" s="16">
        <v>21981</v>
      </c>
      <c r="DD9" s="16">
        <v>18650</v>
      </c>
      <c r="DE9" s="16">
        <v>12423</v>
      </c>
      <c r="DF9" s="16">
        <v>3288</v>
      </c>
      <c r="DG9" s="16">
        <v>6290</v>
      </c>
      <c r="DH9" s="16">
        <v>9919</v>
      </c>
      <c r="DI9" s="16">
        <v>14077</v>
      </c>
      <c r="DJ9" s="16">
        <v>16253</v>
      </c>
      <c r="DK9" s="16">
        <v>17705</v>
      </c>
      <c r="DL9" s="16">
        <v>21482</v>
      </c>
      <c r="DM9" s="16">
        <v>21537</v>
      </c>
      <c r="DN9" s="16">
        <v>23937</v>
      </c>
      <c r="DO9" s="16"/>
      <c r="DP9" s="16">
        <v>21458</v>
      </c>
      <c r="DQ9" s="16">
        <v>18787</v>
      </c>
      <c r="DR9" s="16">
        <v>21323</v>
      </c>
      <c r="DS9" s="16">
        <v>19854</v>
      </c>
      <c r="DT9" s="16">
        <v>22734</v>
      </c>
      <c r="DU9" s="16">
        <v>23595</v>
      </c>
      <c r="DV9" s="16">
        <v>25218</v>
      </c>
      <c r="DW9" s="16">
        <v>25566</v>
      </c>
      <c r="DX9" s="16">
        <v>23980</v>
      </c>
      <c r="DY9" s="16">
        <v>24134</v>
      </c>
      <c r="DZ9" s="16">
        <v>21909</v>
      </c>
      <c r="EA9" s="16">
        <v>23388</v>
      </c>
      <c r="EB9" s="16"/>
      <c r="EC9" s="16">
        <v>21798</v>
      </c>
      <c r="ED9" s="16">
        <v>19767</v>
      </c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</row>
    <row r="10" spans="1:145" x14ac:dyDescent="0.2">
      <c r="B10" s="15" t="s">
        <v>3</v>
      </c>
      <c r="C10" s="17">
        <v>0</v>
      </c>
      <c r="D10" s="17">
        <v>0</v>
      </c>
      <c r="E10" s="17">
        <v>142</v>
      </c>
      <c r="F10" s="17">
        <v>2453</v>
      </c>
      <c r="G10" s="17">
        <v>2639</v>
      </c>
      <c r="H10" s="17">
        <v>2797</v>
      </c>
      <c r="I10" s="17">
        <v>3286</v>
      </c>
      <c r="J10" s="17">
        <v>4186</v>
      </c>
      <c r="K10" s="17">
        <v>4882</v>
      </c>
      <c r="L10" s="17">
        <v>5694</v>
      </c>
      <c r="M10" s="17">
        <v>5418</v>
      </c>
      <c r="N10" s="17">
        <v>3663</v>
      </c>
      <c r="O10" s="17">
        <f t="shared" si="6"/>
        <v>35160</v>
      </c>
      <c r="P10" s="17">
        <v>3293</v>
      </c>
      <c r="Q10" s="17">
        <v>2416</v>
      </c>
      <c r="R10" s="17">
        <v>2780</v>
      </c>
      <c r="S10" s="17">
        <v>3270</v>
      </c>
      <c r="T10" s="17">
        <v>4046</v>
      </c>
      <c r="U10" s="17">
        <v>3617</v>
      </c>
      <c r="V10" s="17">
        <v>4226</v>
      </c>
      <c r="W10" s="17">
        <v>4212</v>
      </c>
      <c r="X10" s="17">
        <v>4154</v>
      </c>
      <c r="Y10" s="17">
        <v>3704</v>
      </c>
      <c r="Z10" s="17">
        <v>3984</v>
      </c>
      <c r="AA10" s="17">
        <v>3486</v>
      </c>
      <c r="AB10" s="17">
        <f t="shared" si="7"/>
        <v>43188</v>
      </c>
      <c r="AC10" s="17">
        <v>2660</v>
      </c>
      <c r="AD10" s="17">
        <v>2753</v>
      </c>
      <c r="AE10" s="17">
        <v>3581</v>
      </c>
      <c r="AF10" s="17">
        <v>4242</v>
      </c>
      <c r="AG10" s="17">
        <v>4177</v>
      </c>
      <c r="AH10" s="17">
        <v>4001</v>
      </c>
      <c r="AI10" s="17">
        <v>4564</v>
      </c>
      <c r="AJ10" s="17">
        <v>4674</v>
      </c>
      <c r="AK10" s="17">
        <v>4653</v>
      </c>
      <c r="AL10" s="17">
        <v>4469</v>
      </c>
      <c r="AM10" s="17">
        <v>4046</v>
      </c>
      <c r="AN10" s="17">
        <v>3826</v>
      </c>
      <c r="AO10" s="17">
        <f t="shared" si="8"/>
        <v>47646</v>
      </c>
      <c r="AP10" s="17">
        <v>3023</v>
      </c>
      <c r="AQ10" s="17">
        <v>2946</v>
      </c>
      <c r="AR10" s="17">
        <v>4007</v>
      </c>
      <c r="AS10" s="17">
        <v>3852</v>
      </c>
      <c r="AT10" s="17">
        <v>4067</v>
      </c>
      <c r="AU10" s="17">
        <v>4260</v>
      </c>
      <c r="AV10" s="17">
        <v>4657</v>
      </c>
      <c r="AW10" s="17">
        <v>5121</v>
      </c>
      <c r="AX10" s="17">
        <v>4645</v>
      </c>
      <c r="AY10" s="17">
        <v>4567</v>
      </c>
      <c r="AZ10" s="17">
        <v>3361</v>
      </c>
      <c r="BA10" s="17">
        <v>4353</v>
      </c>
      <c r="BB10" s="17">
        <f t="shared" si="9"/>
        <v>48859</v>
      </c>
      <c r="BC10" s="17">
        <v>3455</v>
      </c>
      <c r="BD10" s="17">
        <v>3869</v>
      </c>
      <c r="BE10" s="17">
        <v>4738</v>
      </c>
      <c r="BF10" s="17">
        <v>4733</v>
      </c>
      <c r="BG10" s="17">
        <v>5132</v>
      </c>
      <c r="BH10" s="17">
        <v>5350</v>
      </c>
      <c r="BI10" s="17">
        <v>5464</v>
      </c>
      <c r="BJ10" s="17">
        <v>5102</v>
      </c>
      <c r="BK10" s="17">
        <v>5212</v>
      </c>
      <c r="BL10" s="17">
        <v>5243</v>
      </c>
      <c r="BM10" s="17">
        <v>4850</v>
      </c>
      <c r="BN10" s="17">
        <v>4326</v>
      </c>
      <c r="BO10" s="17">
        <f t="shared" si="10"/>
        <v>57474</v>
      </c>
      <c r="BP10" s="17">
        <v>3422</v>
      </c>
      <c r="BQ10" s="17">
        <v>3750</v>
      </c>
      <c r="BR10" s="17">
        <v>4815</v>
      </c>
      <c r="BS10" s="17">
        <v>4573</v>
      </c>
      <c r="BT10" s="17">
        <v>4916</v>
      </c>
      <c r="BU10" s="17">
        <v>4957</v>
      </c>
      <c r="BV10" s="17">
        <v>5873</v>
      </c>
      <c r="BW10" s="17">
        <v>5975</v>
      </c>
      <c r="BX10" s="17">
        <v>5695</v>
      </c>
      <c r="BY10" s="17">
        <v>5538</v>
      </c>
      <c r="BZ10" s="17">
        <v>5032</v>
      </c>
      <c r="CA10" s="17">
        <v>4792</v>
      </c>
      <c r="CB10" s="17">
        <f t="shared" si="11"/>
        <v>59338</v>
      </c>
      <c r="CC10" s="17">
        <v>3914</v>
      </c>
      <c r="CD10" s="17">
        <v>3990</v>
      </c>
      <c r="CE10" s="17">
        <v>4854</v>
      </c>
      <c r="CF10" s="17">
        <v>5095</v>
      </c>
      <c r="CG10" s="17">
        <v>5854</v>
      </c>
      <c r="CH10" s="17">
        <v>5679</v>
      </c>
      <c r="CI10" s="17">
        <v>6349</v>
      </c>
      <c r="CJ10" s="17">
        <v>6403</v>
      </c>
      <c r="CK10" s="17">
        <v>6001</v>
      </c>
      <c r="CL10" s="17">
        <v>5880</v>
      </c>
      <c r="CM10" s="17">
        <v>5115</v>
      </c>
      <c r="CN10" s="17">
        <v>4844</v>
      </c>
      <c r="CO10" s="17">
        <f t="shared" si="12"/>
        <v>63978</v>
      </c>
      <c r="CP10" s="17">
        <v>4228</v>
      </c>
      <c r="CQ10" s="17">
        <v>3941</v>
      </c>
      <c r="CR10" s="17">
        <v>4718</v>
      </c>
      <c r="CS10" s="17">
        <v>4554</v>
      </c>
      <c r="CT10" s="17">
        <v>4983</v>
      </c>
      <c r="CU10" s="17">
        <v>4873</v>
      </c>
      <c r="CV10" s="17">
        <v>6586</v>
      </c>
      <c r="CW10" s="17">
        <v>6791</v>
      </c>
      <c r="CX10" s="17">
        <v>5935</v>
      </c>
      <c r="CY10" s="17">
        <v>6007</v>
      </c>
      <c r="CZ10" s="17">
        <v>4846</v>
      </c>
      <c r="DA10" s="17">
        <v>5266</v>
      </c>
      <c r="DB10" s="17"/>
      <c r="DC10" s="17">
        <v>4269</v>
      </c>
      <c r="DD10" s="17">
        <v>3778</v>
      </c>
      <c r="DE10" s="17">
        <v>3279</v>
      </c>
      <c r="DF10" s="17">
        <v>1430</v>
      </c>
      <c r="DG10" s="17">
        <v>2907</v>
      </c>
      <c r="DH10" s="17">
        <v>3843</v>
      </c>
      <c r="DI10" s="17">
        <v>4860</v>
      </c>
      <c r="DJ10" s="17">
        <v>5009</v>
      </c>
      <c r="DK10" s="17">
        <v>5744</v>
      </c>
      <c r="DL10" s="17">
        <v>6645</v>
      </c>
      <c r="DM10" s="17">
        <v>5739</v>
      </c>
      <c r="DN10" s="17">
        <v>6027</v>
      </c>
      <c r="DO10" s="17"/>
      <c r="DP10" s="17">
        <v>4851</v>
      </c>
      <c r="DQ10" s="17">
        <v>4409</v>
      </c>
      <c r="DR10" s="17">
        <v>5270</v>
      </c>
      <c r="DS10" s="17">
        <v>5589</v>
      </c>
      <c r="DT10" s="17">
        <v>7065</v>
      </c>
      <c r="DU10" s="17">
        <v>7800</v>
      </c>
      <c r="DV10" s="17">
        <v>7861</v>
      </c>
      <c r="DW10" s="17">
        <v>8254</v>
      </c>
      <c r="DX10" s="17">
        <v>8033</v>
      </c>
      <c r="DY10" s="17">
        <v>6910</v>
      </c>
      <c r="DZ10" s="17">
        <v>5783</v>
      </c>
      <c r="EA10" s="17">
        <v>5193</v>
      </c>
      <c r="EB10" s="17"/>
      <c r="EC10" s="17">
        <v>4556</v>
      </c>
      <c r="ED10" s="17">
        <v>4888</v>
      </c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</row>
    <row r="11" spans="1:145" ht="15" x14ac:dyDescent="0.25">
      <c r="B11" s="13" t="s">
        <v>143</v>
      </c>
      <c r="C11" s="14">
        <f>SUM(C12:C13)</f>
        <v>0</v>
      </c>
      <c r="D11" s="14">
        <f t="shared" ref="D11:N11" si="13">SUM(D12:D13)</f>
        <v>0</v>
      </c>
      <c r="E11" s="14">
        <f t="shared" si="13"/>
        <v>304</v>
      </c>
      <c r="F11" s="14">
        <f t="shared" si="13"/>
        <v>6705</v>
      </c>
      <c r="G11" s="14">
        <f t="shared" si="13"/>
        <v>6329</v>
      </c>
      <c r="H11" s="14">
        <f t="shared" si="13"/>
        <v>6565</v>
      </c>
      <c r="I11" s="14">
        <f t="shared" si="13"/>
        <v>7657</v>
      </c>
      <c r="J11" s="14">
        <f t="shared" si="13"/>
        <v>7453</v>
      </c>
      <c r="K11" s="14">
        <f t="shared" si="13"/>
        <v>7155</v>
      </c>
      <c r="L11" s="14">
        <f t="shared" si="13"/>
        <v>8211</v>
      </c>
      <c r="M11" s="14">
        <f t="shared" si="13"/>
        <v>7415</v>
      </c>
      <c r="N11" s="14">
        <f t="shared" si="13"/>
        <v>7664</v>
      </c>
      <c r="O11" s="14">
        <f t="shared" si="6"/>
        <v>65458</v>
      </c>
      <c r="P11" s="14">
        <f>SUM(P12:P13)</f>
        <v>7574</v>
      </c>
      <c r="Q11" s="14">
        <f t="shared" ref="Q11:AA11" si="14">SUM(Q12:Q13)</f>
        <v>6410</v>
      </c>
      <c r="R11" s="14">
        <f t="shared" si="14"/>
        <v>6365</v>
      </c>
      <c r="S11" s="14">
        <f t="shared" si="14"/>
        <v>6117</v>
      </c>
      <c r="T11" s="14">
        <f t="shared" si="14"/>
        <v>7060</v>
      </c>
      <c r="U11" s="14">
        <f t="shared" si="14"/>
        <v>8107</v>
      </c>
      <c r="V11" s="14">
        <f t="shared" si="14"/>
        <v>8888</v>
      </c>
      <c r="W11" s="14">
        <f t="shared" si="14"/>
        <v>8473</v>
      </c>
      <c r="X11" s="14">
        <f t="shared" si="14"/>
        <v>8433</v>
      </c>
      <c r="Y11" s="14">
        <f t="shared" si="14"/>
        <v>8510</v>
      </c>
      <c r="Z11" s="14">
        <f t="shared" si="14"/>
        <v>8628</v>
      </c>
      <c r="AA11" s="14">
        <f t="shared" si="14"/>
        <v>8564</v>
      </c>
      <c r="AB11" s="14">
        <f t="shared" si="7"/>
        <v>93129</v>
      </c>
      <c r="AC11" s="14">
        <f>SUM(AC12:AC13)</f>
        <v>7275</v>
      </c>
      <c r="AD11" s="14">
        <f t="shared" ref="AD11:AN11" si="15">SUM(AD12:AD13)</f>
        <v>5787</v>
      </c>
      <c r="AE11" s="14">
        <f t="shared" si="15"/>
        <v>6382</v>
      </c>
      <c r="AF11" s="14">
        <f t="shared" si="15"/>
        <v>6539</v>
      </c>
      <c r="AG11" s="14">
        <f t="shared" si="15"/>
        <v>6707</v>
      </c>
      <c r="AH11" s="14">
        <f t="shared" si="15"/>
        <v>7136</v>
      </c>
      <c r="AI11" s="14">
        <f t="shared" si="15"/>
        <v>8419</v>
      </c>
      <c r="AJ11" s="14">
        <f t="shared" si="15"/>
        <v>8657</v>
      </c>
      <c r="AK11" s="14">
        <f t="shared" si="15"/>
        <v>8071</v>
      </c>
      <c r="AL11" s="14">
        <f t="shared" si="15"/>
        <v>8313</v>
      </c>
      <c r="AM11" s="14">
        <f t="shared" si="15"/>
        <v>8837</v>
      </c>
      <c r="AN11" s="14">
        <f t="shared" si="15"/>
        <v>8238</v>
      </c>
      <c r="AO11" s="14">
        <f t="shared" si="8"/>
        <v>90361</v>
      </c>
      <c r="AP11" s="14">
        <v>7558</v>
      </c>
      <c r="AQ11" s="14">
        <v>6785</v>
      </c>
      <c r="AR11" s="14">
        <v>6939</v>
      </c>
      <c r="AS11" s="14">
        <v>6608</v>
      </c>
      <c r="AT11" s="14">
        <v>7047</v>
      </c>
      <c r="AU11" s="14">
        <v>7048</v>
      </c>
      <c r="AV11" s="14">
        <v>9168</v>
      </c>
      <c r="AW11" s="14">
        <v>8431</v>
      </c>
      <c r="AX11" s="14">
        <v>7797</v>
      </c>
      <c r="AY11" s="14">
        <v>8291</v>
      </c>
      <c r="AZ11" s="14">
        <v>5617</v>
      </c>
      <c r="BA11" s="14">
        <v>7947</v>
      </c>
      <c r="BB11" s="14">
        <f t="shared" si="9"/>
        <v>89236</v>
      </c>
      <c r="BC11" s="14">
        <v>8056</v>
      </c>
      <c r="BD11" s="14">
        <v>7382</v>
      </c>
      <c r="BE11" s="14">
        <v>7973</v>
      </c>
      <c r="BF11" s="14">
        <v>7638</v>
      </c>
      <c r="BG11" s="14">
        <v>8467</v>
      </c>
      <c r="BH11" s="14">
        <v>8606</v>
      </c>
      <c r="BI11" s="14">
        <v>10310</v>
      </c>
      <c r="BJ11" s="14">
        <v>10016</v>
      </c>
      <c r="BK11" s="14">
        <v>9667</v>
      </c>
      <c r="BL11" s="14">
        <v>9940</v>
      </c>
      <c r="BM11" s="14">
        <v>9241</v>
      </c>
      <c r="BN11" s="14">
        <v>9167</v>
      </c>
      <c r="BO11" s="14">
        <f t="shared" si="10"/>
        <v>106463</v>
      </c>
      <c r="BP11" s="14">
        <f>SUM(BP12:BP13)</f>
        <v>8734</v>
      </c>
      <c r="BQ11" s="14">
        <v>7826</v>
      </c>
      <c r="BR11" s="14">
        <f>SUM(BR12:BR13)</f>
        <v>7884</v>
      </c>
      <c r="BS11" s="14">
        <f>SUM(BS12:BS13)</f>
        <v>7737</v>
      </c>
      <c r="BT11" s="14">
        <f>SUM(BT12:BT13)</f>
        <v>8201</v>
      </c>
      <c r="BU11" s="14">
        <f>SUM(BU12:BU13)</f>
        <v>8292</v>
      </c>
      <c r="BV11" s="14">
        <f t="shared" ref="BV11:CA11" si="16">SUM(BV12:BV13)</f>
        <v>10684</v>
      </c>
      <c r="BW11" s="14">
        <f t="shared" si="16"/>
        <v>9723</v>
      </c>
      <c r="BX11" s="14">
        <f t="shared" si="16"/>
        <v>9621</v>
      </c>
      <c r="BY11" s="14">
        <f t="shared" si="16"/>
        <v>10455</v>
      </c>
      <c r="BZ11" s="14">
        <f t="shared" si="16"/>
        <v>9349</v>
      </c>
      <c r="CA11" s="14">
        <f t="shared" si="16"/>
        <v>10398</v>
      </c>
      <c r="CB11" s="14">
        <f t="shared" si="11"/>
        <v>108904</v>
      </c>
      <c r="CC11" s="14">
        <f>SUM(CC12:CC13)</f>
        <v>10437</v>
      </c>
      <c r="CD11" s="14">
        <f>SUM(CD12:CD13)</f>
        <v>8583</v>
      </c>
      <c r="CE11" s="14">
        <f t="shared" ref="CE11:CN11" si="17">SUM(CE12:CE13)</f>
        <v>9259</v>
      </c>
      <c r="CF11" s="14">
        <f t="shared" si="17"/>
        <v>8564</v>
      </c>
      <c r="CG11" s="14">
        <f t="shared" si="17"/>
        <v>9692</v>
      </c>
      <c r="CH11" s="14">
        <f t="shared" si="17"/>
        <v>9424</v>
      </c>
      <c r="CI11" s="14">
        <f t="shared" si="17"/>
        <v>12174</v>
      </c>
      <c r="CJ11" s="14">
        <f t="shared" si="17"/>
        <v>11343</v>
      </c>
      <c r="CK11" s="14">
        <f t="shared" si="17"/>
        <v>10950</v>
      </c>
      <c r="CL11" s="14">
        <f t="shared" si="17"/>
        <v>10273</v>
      </c>
      <c r="CM11" s="14">
        <f t="shared" si="17"/>
        <v>9378</v>
      </c>
      <c r="CN11" s="14">
        <f t="shared" si="17"/>
        <v>10366</v>
      </c>
      <c r="CO11" s="14">
        <f t="shared" si="12"/>
        <v>120443</v>
      </c>
      <c r="CP11" s="14">
        <f>SUM(CP12:CP13)</f>
        <v>9774</v>
      </c>
      <c r="CQ11" s="14">
        <f>SUM(CQ12:CQ13)</f>
        <v>8221</v>
      </c>
      <c r="CR11" s="14">
        <f t="shared" ref="CR11:CX11" si="18">SUM(CR12:CR13)</f>
        <v>9251</v>
      </c>
      <c r="CS11" s="14">
        <f t="shared" si="18"/>
        <v>8853</v>
      </c>
      <c r="CT11" s="14">
        <f t="shared" si="18"/>
        <v>9558</v>
      </c>
      <c r="CU11" s="14">
        <f t="shared" si="18"/>
        <v>10264</v>
      </c>
      <c r="CV11" s="14">
        <f t="shared" si="18"/>
        <v>12891</v>
      </c>
      <c r="CW11" s="14">
        <f t="shared" si="18"/>
        <v>12938</v>
      </c>
      <c r="CX11" s="14">
        <f t="shared" si="18"/>
        <v>11678</v>
      </c>
      <c r="CY11" s="14">
        <v>11687</v>
      </c>
      <c r="CZ11" s="14">
        <v>10187</v>
      </c>
      <c r="DA11" s="14">
        <v>11377</v>
      </c>
      <c r="DB11" s="14">
        <f t="shared" ref="DB11:DB19" si="19">+SUM(CP11:DA11)</f>
        <v>126679</v>
      </c>
      <c r="DC11" s="14">
        <v>10458</v>
      </c>
      <c r="DD11" s="14">
        <v>8753</v>
      </c>
      <c r="DE11" s="14">
        <v>5817</v>
      </c>
      <c r="DF11" s="14">
        <v>1893</v>
      </c>
      <c r="DG11" s="14">
        <v>3404</v>
      </c>
      <c r="DH11" s="14">
        <v>5054</v>
      </c>
      <c r="DI11" s="14">
        <v>7177</v>
      </c>
      <c r="DJ11" s="14">
        <v>8177</v>
      </c>
      <c r="DK11" s="14">
        <v>11693</v>
      </c>
      <c r="DL11" s="14">
        <v>12846</v>
      </c>
      <c r="DM11" s="14">
        <v>11469</v>
      </c>
      <c r="DN11" s="14">
        <v>12050</v>
      </c>
      <c r="DO11" s="14">
        <f>+SUM(DC11:DN11)</f>
        <v>98791</v>
      </c>
      <c r="DP11" s="14">
        <f>DP12+DP13</f>
        <v>9698</v>
      </c>
      <c r="DQ11" s="14">
        <v>8618</v>
      </c>
      <c r="DR11" s="14">
        <v>10063</v>
      </c>
      <c r="DS11" s="14">
        <v>9590</v>
      </c>
      <c r="DT11" s="14">
        <v>12064</v>
      </c>
      <c r="DU11" s="14">
        <v>13326</v>
      </c>
      <c r="DV11" s="14">
        <v>15350</v>
      </c>
      <c r="DW11" s="14">
        <v>15713</v>
      </c>
      <c r="DX11" s="14">
        <v>14461</v>
      </c>
      <c r="DY11" s="14">
        <v>15096</v>
      </c>
      <c r="DZ11" s="14">
        <v>12594</v>
      </c>
      <c r="EA11" s="14">
        <v>11128</v>
      </c>
      <c r="EB11" s="14">
        <f>+SUM(DP11:EA11)</f>
        <v>147701</v>
      </c>
      <c r="EC11" s="14">
        <v>9574</v>
      </c>
      <c r="ED11" s="14">
        <v>9629</v>
      </c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>
        <f>+SUM(EC11:EN11)</f>
        <v>19203</v>
      </c>
    </row>
    <row r="12" spans="1:145" x14ac:dyDescent="0.2">
      <c r="B12" s="15" t="s">
        <v>2</v>
      </c>
      <c r="C12" s="16">
        <v>0</v>
      </c>
      <c r="D12" s="16">
        <v>0</v>
      </c>
      <c r="E12" s="16">
        <v>253</v>
      </c>
      <c r="F12" s="16">
        <v>5549</v>
      </c>
      <c r="G12" s="16">
        <v>5183</v>
      </c>
      <c r="H12" s="16">
        <v>5389</v>
      </c>
      <c r="I12" s="16">
        <v>6267</v>
      </c>
      <c r="J12" s="16">
        <v>6046</v>
      </c>
      <c r="K12" s="16">
        <v>5594</v>
      </c>
      <c r="L12" s="16">
        <v>5849</v>
      </c>
      <c r="M12" s="16">
        <v>5535</v>
      </c>
      <c r="N12" s="16">
        <v>5855</v>
      </c>
      <c r="O12" s="16">
        <f t="shared" si="6"/>
        <v>51520</v>
      </c>
      <c r="P12" s="16">
        <v>6104</v>
      </c>
      <c r="Q12" s="16">
        <v>5256</v>
      </c>
      <c r="R12" s="16">
        <v>5113</v>
      </c>
      <c r="S12" s="16">
        <v>4774</v>
      </c>
      <c r="T12" s="16">
        <v>5345</v>
      </c>
      <c r="U12" s="16">
        <v>5859</v>
      </c>
      <c r="V12" s="16">
        <v>6459</v>
      </c>
      <c r="W12" s="16">
        <v>6068</v>
      </c>
      <c r="X12" s="16">
        <v>5946</v>
      </c>
      <c r="Y12" s="16">
        <v>6247</v>
      </c>
      <c r="Z12" s="16">
        <v>5982</v>
      </c>
      <c r="AA12" s="16">
        <v>6422</v>
      </c>
      <c r="AB12" s="16">
        <f t="shared" si="7"/>
        <v>69575</v>
      </c>
      <c r="AC12" s="16">
        <v>5970</v>
      </c>
      <c r="AD12" s="16">
        <v>4600</v>
      </c>
      <c r="AE12" s="16">
        <v>4902</v>
      </c>
      <c r="AF12" s="16">
        <v>4553</v>
      </c>
      <c r="AG12" s="16">
        <v>4951</v>
      </c>
      <c r="AH12" s="16">
        <v>5421</v>
      </c>
      <c r="AI12" s="16">
        <v>6366</v>
      </c>
      <c r="AJ12" s="16">
        <v>6202</v>
      </c>
      <c r="AK12" s="16">
        <v>5792</v>
      </c>
      <c r="AL12" s="16">
        <v>5955</v>
      </c>
      <c r="AM12" s="16">
        <v>5666</v>
      </c>
      <c r="AN12" s="16">
        <v>6226</v>
      </c>
      <c r="AO12" s="16">
        <f t="shared" si="8"/>
        <v>66604</v>
      </c>
      <c r="AP12" s="16">
        <v>6205</v>
      </c>
      <c r="AQ12" s="16">
        <v>5440</v>
      </c>
      <c r="AR12" s="16">
        <v>5459</v>
      </c>
      <c r="AS12" s="16">
        <v>5233</v>
      </c>
      <c r="AT12" s="16">
        <v>5497</v>
      </c>
      <c r="AU12" s="16">
        <v>5405</v>
      </c>
      <c r="AV12" s="16">
        <v>7332</v>
      </c>
      <c r="AW12" s="16">
        <v>6545</v>
      </c>
      <c r="AX12" s="16">
        <v>6014</v>
      </c>
      <c r="AY12" s="16">
        <v>6350</v>
      </c>
      <c r="AZ12" s="16">
        <v>4305</v>
      </c>
      <c r="BA12" s="16">
        <v>6111</v>
      </c>
      <c r="BB12" s="16">
        <f t="shared" si="9"/>
        <v>69896</v>
      </c>
      <c r="BC12" s="16">
        <v>6650</v>
      </c>
      <c r="BD12" s="16">
        <v>5837</v>
      </c>
      <c r="BE12" s="16">
        <v>6361</v>
      </c>
      <c r="BF12" s="16">
        <v>5924</v>
      </c>
      <c r="BG12" s="16">
        <v>6372</v>
      </c>
      <c r="BH12" s="16">
        <v>6293</v>
      </c>
      <c r="BI12" s="16">
        <v>8065</v>
      </c>
      <c r="BJ12" s="16">
        <v>7651</v>
      </c>
      <c r="BK12" s="16">
        <v>7197</v>
      </c>
      <c r="BL12" s="16">
        <v>7260</v>
      </c>
      <c r="BM12" s="16">
        <v>6584</v>
      </c>
      <c r="BN12" s="16">
        <v>7195</v>
      </c>
      <c r="BO12" s="16">
        <f t="shared" si="10"/>
        <v>81389</v>
      </c>
      <c r="BP12" s="16">
        <v>7193</v>
      </c>
      <c r="BQ12" s="16">
        <v>6035</v>
      </c>
      <c r="BR12" s="16">
        <v>6033</v>
      </c>
      <c r="BS12" s="16">
        <v>6025</v>
      </c>
      <c r="BT12" s="16">
        <v>6162</v>
      </c>
      <c r="BU12" s="16">
        <v>6207</v>
      </c>
      <c r="BV12" s="16">
        <v>8179</v>
      </c>
      <c r="BW12" s="16">
        <v>7085</v>
      </c>
      <c r="BX12" s="16">
        <v>6950</v>
      </c>
      <c r="BY12" s="16">
        <v>6813</v>
      </c>
      <c r="BZ12" s="16">
        <v>6489</v>
      </c>
      <c r="CA12" s="16">
        <v>7523</v>
      </c>
      <c r="CB12" s="16">
        <f t="shared" si="11"/>
        <v>80694</v>
      </c>
      <c r="CC12" s="16">
        <v>8443</v>
      </c>
      <c r="CD12" s="16">
        <v>6719</v>
      </c>
      <c r="CE12" s="16">
        <v>7023</v>
      </c>
      <c r="CF12" s="16">
        <v>6459</v>
      </c>
      <c r="CG12" s="16">
        <v>6811</v>
      </c>
      <c r="CH12" s="16">
        <v>6583</v>
      </c>
      <c r="CI12" s="16">
        <v>8251</v>
      </c>
      <c r="CJ12" s="16">
        <v>8251</v>
      </c>
      <c r="CK12" s="16">
        <v>8001</v>
      </c>
      <c r="CL12" s="16">
        <v>7484</v>
      </c>
      <c r="CM12" s="16">
        <v>6844</v>
      </c>
      <c r="CN12" s="16">
        <v>8160</v>
      </c>
      <c r="CO12" s="16">
        <f t="shared" si="12"/>
        <v>89029</v>
      </c>
      <c r="CP12" s="16">
        <v>7791</v>
      </c>
      <c r="CQ12" s="16">
        <v>6211</v>
      </c>
      <c r="CR12" s="16">
        <v>7000</v>
      </c>
      <c r="CS12" s="16">
        <v>6487</v>
      </c>
      <c r="CT12" s="16">
        <v>6718</v>
      </c>
      <c r="CU12" s="16">
        <v>7294</v>
      </c>
      <c r="CV12" s="16">
        <v>8879</v>
      </c>
      <c r="CW12" s="16">
        <v>8670</v>
      </c>
      <c r="CX12" s="16">
        <v>7778</v>
      </c>
      <c r="CY12" s="16">
        <v>7658</v>
      </c>
      <c r="CZ12" s="16">
        <v>7686</v>
      </c>
      <c r="DA12" s="16">
        <v>7945</v>
      </c>
      <c r="DB12" s="16"/>
      <c r="DC12" s="16">
        <v>8118</v>
      </c>
      <c r="DD12" s="16">
        <v>6842</v>
      </c>
      <c r="DE12" s="16">
        <v>4103</v>
      </c>
      <c r="DF12" s="16">
        <v>1024</v>
      </c>
      <c r="DG12" s="16">
        <v>1914</v>
      </c>
      <c r="DH12" s="16">
        <v>3102</v>
      </c>
      <c r="DI12" s="16">
        <v>4191</v>
      </c>
      <c r="DJ12" s="16">
        <v>5311</v>
      </c>
      <c r="DK12" s="16">
        <v>6738</v>
      </c>
      <c r="DL12" s="16">
        <v>8365</v>
      </c>
      <c r="DM12" s="16">
        <v>8139</v>
      </c>
      <c r="DN12" s="16">
        <v>8645</v>
      </c>
      <c r="DO12" s="16"/>
      <c r="DP12" s="16">
        <v>7347</v>
      </c>
      <c r="DQ12" s="16">
        <v>6388</v>
      </c>
      <c r="DR12" s="16">
        <v>7392</v>
      </c>
      <c r="DS12" s="16">
        <v>7060</v>
      </c>
      <c r="DT12" s="16">
        <v>8493</v>
      </c>
      <c r="DU12" s="16">
        <v>9243</v>
      </c>
      <c r="DV12" s="16">
        <v>10424</v>
      </c>
      <c r="DW12" s="16">
        <v>10375</v>
      </c>
      <c r="DX12" s="16">
        <v>9565</v>
      </c>
      <c r="DY12" s="16">
        <v>9413</v>
      </c>
      <c r="DZ12" s="16">
        <v>8089</v>
      </c>
      <c r="EA12" s="16">
        <v>7795</v>
      </c>
      <c r="EB12" s="16"/>
      <c r="EC12" s="16">
        <v>7291</v>
      </c>
      <c r="ED12" s="16">
        <v>7069</v>
      </c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</row>
    <row r="13" spans="1:145" x14ac:dyDescent="0.2">
      <c r="B13" s="15" t="s">
        <v>3</v>
      </c>
      <c r="C13" s="17">
        <v>0</v>
      </c>
      <c r="D13" s="17">
        <v>0</v>
      </c>
      <c r="E13" s="17">
        <v>51</v>
      </c>
      <c r="F13" s="17">
        <v>1156</v>
      </c>
      <c r="G13" s="17">
        <v>1146</v>
      </c>
      <c r="H13" s="17">
        <v>1176</v>
      </c>
      <c r="I13" s="17">
        <v>1390</v>
      </c>
      <c r="J13" s="17">
        <v>1407</v>
      </c>
      <c r="K13" s="17">
        <v>1561</v>
      </c>
      <c r="L13" s="17">
        <v>2362</v>
      </c>
      <c r="M13" s="17">
        <v>1880</v>
      </c>
      <c r="N13" s="17">
        <v>1809</v>
      </c>
      <c r="O13" s="17">
        <f t="shared" si="6"/>
        <v>13938</v>
      </c>
      <c r="P13" s="17">
        <v>1470</v>
      </c>
      <c r="Q13" s="17">
        <v>1154</v>
      </c>
      <c r="R13" s="17">
        <v>1252</v>
      </c>
      <c r="S13" s="17">
        <v>1343</v>
      </c>
      <c r="T13" s="17">
        <v>1715</v>
      </c>
      <c r="U13" s="17">
        <v>2248</v>
      </c>
      <c r="V13" s="17">
        <v>2429</v>
      </c>
      <c r="W13" s="17">
        <v>2405</v>
      </c>
      <c r="X13" s="17">
        <v>2487</v>
      </c>
      <c r="Y13" s="17">
        <v>2263</v>
      </c>
      <c r="Z13" s="17">
        <v>2646</v>
      </c>
      <c r="AA13" s="17">
        <v>2142</v>
      </c>
      <c r="AB13" s="17">
        <f t="shared" si="7"/>
        <v>23554</v>
      </c>
      <c r="AC13" s="17">
        <v>1305</v>
      </c>
      <c r="AD13" s="17">
        <v>1187</v>
      </c>
      <c r="AE13" s="17">
        <v>1480</v>
      </c>
      <c r="AF13" s="17">
        <v>1986</v>
      </c>
      <c r="AG13" s="17">
        <v>1756</v>
      </c>
      <c r="AH13" s="17">
        <v>1715</v>
      </c>
      <c r="AI13" s="17">
        <v>2053</v>
      </c>
      <c r="AJ13" s="17">
        <v>2455</v>
      </c>
      <c r="AK13" s="17">
        <v>2279</v>
      </c>
      <c r="AL13" s="17">
        <v>2358</v>
      </c>
      <c r="AM13" s="17">
        <v>3171</v>
      </c>
      <c r="AN13" s="17">
        <v>2012</v>
      </c>
      <c r="AO13" s="17">
        <f t="shared" si="8"/>
        <v>23757</v>
      </c>
      <c r="AP13" s="17">
        <v>1353</v>
      </c>
      <c r="AQ13" s="17">
        <v>1345</v>
      </c>
      <c r="AR13" s="17">
        <v>1480</v>
      </c>
      <c r="AS13" s="17">
        <v>1375</v>
      </c>
      <c r="AT13" s="17">
        <v>1550</v>
      </c>
      <c r="AU13" s="17">
        <v>1643</v>
      </c>
      <c r="AV13" s="17">
        <v>1836</v>
      </c>
      <c r="AW13" s="17">
        <v>1886</v>
      </c>
      <c r="AX13" s="17">
        <v>1783</v>
      </c>
      <c r="AY13" s="17">
        <v>1941</v>
      </c>
      <c r="AZ13" s="17">
        <v>1312</v>
      </c>
      <c r="BA13" s="17">
        <v>1836</v>
      </c>
      <c r="BB13" s="17">
        <f t="shared" si="9"/>
        <v>19340</v>
      </c>
      <c r="BC13" s="17">
        <v>1406</v>
      </c>
      <c r="BD13" s="17">
        <v>1545</v>
      </c>
      <c r="BE13" s="17">
        <v>1612</v>
      </c>
      <c r="BF13" s="17">
        <v>1714</v>
      </c>
      <c r="BG13" s="17">
        <v>2095</v>
      </c>
      <c r="BH13" s="17">
        <v>2313</v>
      </c>
      <c r="BI13" s="17">
        <v>2245</v>
      </c>
      <c r="BJ13" s="17">
        <v>2365</v>
      </c>
      <c r="BK13" s="17">
        <v>2470</v>
      </c>
      <c r="BL13" s="17">
        <v>2680</v>
      </c>
      <c r="BM13" s="17">
        <v>2657</v>
      </c>
      <c r="BN13" s="17">
        <v>1972</v>
      </c>
      <c r="BO13" s="17">
        <f t="shared" si="10"/>
        <v>25074</v>
      </c>
      <c r="BP13" s="17">
        <v>1541</v>
      </c>
      <c r="BQ13" s="17">
        <v>1791</v>
      </c>
      <c r="BR13" s="17">
        <v>1851</v>
      </c>
      <c r="BS13" s="17">
        <v>1712</v>
      </c>
      <c r="BT13" s="17">
        <v>2039</v>
      </c>
      <c r="BU13" s="17">
        <v>2085</v>
      </c>
      <c r="BV13" s="17">
        <v>2505</v>
      </c>
      <c r="BW13" s="17">
        <v>2638</v>
      </c>
      <c r="BX13" s="17">
        <v>2671</v>
      </c>
      <c r="BY13" s="17">
        <v>3642</v>
      </c>
      <c r="BZ13" s="17">
        <v>2860</v>
      </c>
      <c r="CA13" s="17">
        <v>2875</v>
      </c>
      <c r="CB13" s="17">
        <f t="shared" si="11"/>
        <v>28210</v>
      </c>
      <c r="CC13" s="17">
        <v>1994</v>
      </c>
      <c r="CD13" s="17">
        <v>1864</v>
      </c>
      <c r="CE13" s="17">
        <v>2236</v>
      </c>
      <c r="CF13" s="17">
        <v>2105</v>
      </c>
      <c r="CG13" s="17">
        <v>2881</v>
      </c>
      <c r="CH13" s="17">
        <v>2841</v>
      </c>
      <c r="CI13" s="17">
        <v>3923</v>
      </c>
      <c r="CJ13" s="17">
        <v>3092</v>
      </c>
      <c r="CK13" s="17">
        <v>2949</v>
      </c>
      <c r="CL13" s="17">
        <v>2789</v>
      </c>
      <c r="CM13" s="17">
        <v>2534</v>
      </c>
      <c r="CN13" s="17">
        <v>2206</v>
      </c>
      <c r="CO13" s="17">
        <f t="shared" si="12"/>
        <v>31414</v>
      </c>
      <c r="CP13" s="17">
        <v>1983</v>
      </c>
      <c r="CQ13" s="17">
        <v>2010</v>
      </c>
      <c r="CR13" s="17">
        <v>2251</v>
      </c>
      <c r="CS13" s="17">
        <v>2366</v>
      </c>
      <c r="CT13" s="17">
        <v>2840</v>
      </c>
      <c r="CU13" s="17">
        <v>2970</v>
      </c>
      <c r="CV13" s="17">
        <v>4012</v>
      </c>
      <c r="CW13" s="17">
        <v>4268</v>
      </c>
      <c r="CX13" s="17">
        <v>3900</v>
      </c>
      <c r="CY13" s="17">
        <v>4029</v>
      </c>
      <c r="CZ13" s="17">
        <v>2501</v>
      </c>
      <c r="DA13" s="17">
        <v>3432</v>
      </c>
      <c r="DB13" s="17"/>
      <c r="DC13" s="17">
        <v>2340</v>
      </c>
      <c r="DD13" s="17">
        <v>1911</v>
      </c>
      <c r="DE13" s="17">
        <v>1714</v>
      </c>
      <c r="DF13" s="17">
        <v>869</v>
      </c>
      <c r="DG13" s="17">
        <v>1490</v>
      </c>
      <c r="DH13" s="17">
        <v>1952</v>
      </c>
      <c r="DI13" s="17">
        <v>2986</v>
      </c>
      <c r="DJ13" s="17">
        <v>2866</v>
      </c>
      <c r="DK13" s="17">
        <v>4955</v>
      </c>
      <c r="DL13" s="17">
        <v>4481</v>
      </c>
      <c r="DM13" s="17">
        <v>3330</v>
      </c>
      <c r="DN13" s="17">
        <v>3405</v>
      </c>
      <c r="DO13" s="17"/>
      <c r="DP13" s="17">
        <v>2351</v>
      </c>
      <c r="DQ13" s="17">
        <v>2230</v>
      </c>
      <c r="DR13" s="17">
        <v>2671</v>
      </c>
      <c r="DS13" s="17">
        <v>2530</v>
      </c>
      <c r="DT13" s="17">
        <v>3571</v>
      </c>
      <c r="DU13" s="17">
        <v>4083</v>
      </c>
      <c r="DV13" s="17">
        <v>4926</v>
      </c>
      <c r="DW13" s="17">
        <v>5338</v>
      </c>
      <c r="DX13" s="17">
        <v>4896</v>
      </c>
      <c r="DY13" s="17">
        <v>5683</v>
      </c>
      <c r="DZ13" s="17">
        <v>4505</v>
      </c>
      <c r="EA13" s="17">
        <v>3333</v>
      </c>
      <c r="EB13" s="17"/>
      <c r="EC13" s="17">
        <v>2283</v>
      </c>
      <c r="ED13" s="17">
        <v>2560</v>
      </c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</row>
    <row r="14" spans="1:145" ht="15" x14ac:dyDescent="0.25">
      <c r="B14" s="13" t="s">
        <v>144</v>
      </c>
      <c r="C14" s="14">
        <f>SUM(C15:C16)</f>
        <v>0</v>
      </c>
      <c r="D14" s="14">
        <f t="shared" ref="D14:N14" si="20">SUM(D15:D16)</f>
        <v>0</v>
      </c>
      <c r="E14" s="14">
        <f t="shared" si="20"/>
        <v>1483</v>
      </c>
      <c r="F14" s="14">
        <f t="shared" si="20"/>
        <v>26055</v>
      </c>
      <c r="G14" s="14">
        <f t="shared" si="20"/>
        <v>23594</v>
      </c>
      <c r="H14" s="14">
        <f t="shared" si="20"/>
        <v>25180</v>
      </c>
      <c r="I14" s="14">
        <f t="shared" si="20"/>
        <v>29052</v>
      </c>
      <c r="J14" s="14">
        <f t="shared" si="20"/>
        <v>30150</v>
      </c>
      <c r="K14" s="14">
        <f t="shared" si="20"/>
        <v>30298</v>
      </c>
      <c r="L14" s="14">
        <f t="shared" si="20"/>
        <v>30486</v>
      </c>
      <c r="M14" s="14">
        <f t="shared" si="20"/>
        <v>30844</v>
      </c>
      <c r="N14" s="14">
        <f t="shared" si="20"/>
        <v>31749</v>
      </c>
      <c r="O14" s="14">
        <f t="shared" si="6"/>
        <v>258891</v>
      </c>
      <c r="P14" s="14">
        <f>SUM(P15:P16)</f>
        <v>31385</v>
      </c>
      <c r="Q14" s="14">
        <f t="shared" ref="Q14:AA14" si="21">SUM(Q15:Q16)</f>
        <v>28098</v>
      </c>
      <c r="R14" s="14">
        <f t="shared" si="21"/>
        <v>29956</v>
      </c>
      <c r="S14" s="14">
        <f t="shared" si="21"/>
        <v>29758</v>
      </c>
      <c r="T14" s="14">
        <f t="shared" si="21"/>
        <v>30872</v>
      </c>
      <c r="U14" s="14">
        <f t="shared" si="21"/>
        <v>30156</v>
      </c>
      <c r="V14" s="14">
        <f t="shared" si="21"/>
        <v>31008</v>
      </c>
      <c r="W14" s="14">
        <f t="shared" si="21"/>
        <v>34274</v>
      </c>
      <c r="X14" s="14">
        <f t="shared" si="21"/>
        <v>30369</v>
      </c>
      <c r="Y14" s="14">
        <f t="shared" si="21"/>
        <v>26110</v>
      </c>
      <c r="Z14" s="14">
        <f t="shared" si="21"/>
        <v>30246</v>
      </c>
      <c r="AA14" s="14">
        <f t="shared" si="21"/>
        <v>31493</v>
      </c>
      <c r="AB14" s="14">
        <f t="shared" si="7"/>
        <v>363725</v>
      </c>
      <c r="AC14" s="14">
        <f>SUM(AC15:AC16)</f>
        <v>27509</v>
      </c>
      <c r="AD14" s="14">
        <f t="shared" ref="AD14:AN14" si="22">SUM(AD15:AD16)</f>
        <v>23726</v>
      </c>
      <c r="AE14" s="14">
        <f t="shared" si="22"/>
        <v>25983</v>
      </c>
      <c r="AF14" s="14">
        <f t="shared" si="22"/>
        <v>22496</v>
      </c>
      <c r="AG14" s="14">
        <f t="shared" si="22"/>
        <v>28510</v>
      </c>
      <c r="AH14" s="14">
        <f t="shared" si="22"/>
        <v>25002</v>
      </c>
      <c r="AI14" s="14">
        <f t="shared" si="22"/>
        <v>27572</v>
      </c>
      <c r="AJ14" s="14">
        <f t="shared" si="22"/>
        <v>28408</v>
      </c>
      <c r="AK14" s="14">
        <f t="shared" si="22"/>
        <v>27877</v>
      </c>
      <c r="AL14" s="14">
        <f t="shared" si="22"/>
        <v>29191</v>
      </c>
      <c r="AM14" s="14">
        <f t="shared" si="22"/>
        <v>26885</v>
      </c>
      <c r="AN14" s="14">
        <f t="shared" si="22"/>
        <v>29222</v>
      </c>
      <c r="AO14" s="14">
        <f t="shared" si="8"/>
        <v>322381</v>
      </c>
      <c r="AP14" s="14">
        <v>27650</v>
      </c>
      <c r="AQ14" s="14">
        <v>25989</v>
      </c>
      <c r="AR14" s="14">
        <v>29046</v>
      </c>
      <c r="AS14" s="14">
        <v>29995</v>
      </c>
      <c r="AT14" s="14">
        <v>31628</v>
      </c>
      <c r="AU14" s="14">
        <v>31694</v>
      </c>
      <c r="AV14" s="14">
        <v>33667</v>
      </c>
      <c r="AW14" s="14">
        <v>34071</v>
      </c>
      <c r="AX14" s="14">
        <v>30992</v>
      </c>
      <c r="AY14" s="14">
        <v>31033</v>
      </c>
      <c r="AZ14" s="14">
        <v>23142</v>
      </c>
      <c r="BA14" s="14">
        <v>30437</v>
      </c>
      <c r="BB14" s="14">
        <f t="shared" si="9"/>
        <v>359344</v>
      </c>
      <c r="BC14" s="14">
        <v>31157</v>
      </c>
      <c r="BD14" s="14">
        <v>30960</v>
      </c>
      <c r="BE14" s="14">
        <v>34880</v>
      </c>
      <c r="BF14" s="14">
        <v>36438</v>
      </c>
      <c r="BG14" s="14">
        <v>37356</v>
      </c>
      <c r="BH14" s="14">
        <v>35651</v>
      </c>
      <c r="BI14" s="14">
        <v>39805</v>
      </c>
      <c r="BJ14" s="14">
        <v>39861</v>
      </c>
      <c r="BK14" s="14">
        <v>37209</v>
      </c>
      <c r="BL14" s="14">
        <v>37806</v>
      </c>
      <c r="BM14" s="14">
        <v>35704</v>
      </c>
      <c r="BN14" s="14">
        <v>37954</v>
      </c>
      <c r="BO14" s="14">
        <f t="shared" si="10"/>
        <v>434781</v>
      </c>
      <c r="BP14" s="14">
        <f>SUM(BP15:BP16)</f>
        <v>36948</v>
      </c>
      <c r="BQ14" s="14">
        <v>33671</v>
      </c>
      <c r="BR14" s="14">
        <f>SUM(BR15:BR16)</f>
        <v>36398</v>
      </c>
      <c r="BS14" s="14">
        <f>SUM(BS15:BS16)</f>
        <v>35864</v>
      </c>
      <c r="BT14" s="14">
        <f>SUM(BT15:BT16)</f>
        <v>36343</v>
      </c>
      <c r="BU14" s="14">
        <f>SUM(BU15:BU16)</f>
        <v>36017</v>
      </c>
      <c r="BV14" s="14">
        <f t="shared" ref="BV14:CA14" si="23">SUM(BV15:BV16)</f>
        <v>39097</v>
      </c>
      <c r="BW14" s="14">
        <f t="shared" si="23"/>
        <v>39065</v>
      </c>
      <c r="BX14" s="14">
        <f t="shared" si="23"/>
        <v>38565</v>
      </c>
      <c r="BY14" s="14">
        <f t="shared" si="23"/>
        <v>39145</v>
      </c>
      <c r="BZ14" s="14">
        <f t="shared" si="23"/>
        <v>37588</v>
      </c>
      <c r="CA14" s="14">
        <f t="shared" si="23"/>
        <v>40394</v>
      </c>
      <c r="CB14" s="14">
        <f t="shared" si="11"/>
        <v>449095</v>
      </c>
      <c r="CC14" s="14">
        <f>SUM(CC15:CC16)</f>
        <v>41528</v>
      </c>
      <c r="CD14" s="14">
        <f>SUM(CD15:CD16)</f>
        <v>36398</v>
      </c>
      <c r="CE14" s="14">
        <f t="shared" ref="CE14:CN14" si="24">SUM(CE15:CE16)</f>
        <v>42027</v>
      </c>
      <c r="CF14" s="14">
        <f t="shared" si="24"/>
        <v>40397</v>
      </c>
      <c r="CG14" s="14">
        <f t="shared" si="24"/>
        <v>44105</v>
      </c>
      <c r="CH14" s="14">
        <f t="shared" si="24"/>
        <v>43817</v>
      </c>
      <c r="CI14" s="14">
        <f t="shared" si="24"/>
        <v>46876</v>
      </c>
      <c r="CJ14" s="14">
        <f t="shared" si="24"/>
        <v>46789</v>
      </c>
      <c r="CK14" s="14">
        <f t="shared" si="24"/>
        <v>42288</v>
      </c>
      <c r="CL14" s="14">
        <f t="shared" si="24"/>
        <v>42946</v>
      </c>
      <c r="CM14" s="14">
        <f t="shared" si="24"/>
        <v>37124</v>
      </c>
      <c r="CN14" s="14">
        <f t="shared" si="24"/>
        <v>44989</v>
      </c>
      <c r="CO14" s="14">
        <f t="shared" si="12"/>
        <v>509284</v>
      </c>
      <c r="CP14" s="14">
        <f>SUM(CP15:CP16)</f>
        <v>43556</v>
      </c>
      <c r="CQ14" s="14">
        <f>SUM(CQ15:CQ16)</f>
        <v>36301</v>
      </c>
      <c r="CR14" s="14">
        <f t="shared" ref="CR14:CX14" si="25">SUM(CR15:CR16)</f>
        <v>34860</v>
      </c>
      <c r="CS14" s="14">
        <f t="shared" si="25"/>
        <v>33716</v>
      </c>
      <c r="CT14" s="14">
        <f t="shared" si="25"/>
        <v>35345</v>
      </c>
      <c r="CU14" s="14">
        <f t="shared" si="25"/>
        <v>35311</v>
      </c>
      <c r="CV14" s="14">
        <f t="shared" si="25"/>
        <v>38275</v>
      </c>
      <c r="CW14" s="14">
        <f t="shared" si="25"/>
        <v>40202</v>
      </c>
      <c r="CX14" s="14">
        <f t="shared" si="25"/>
        <v>37793</v>
      </c>
      <c r="CY14" s="14">
        <v>39692</v>
      </c>
      <c r="CZ14" s="14">
        <v>38060</v>
      </c>
      <c r="DA14" s="14">
        <v>40601</v>
      </c>
      <c r="DB14" s="14">
        <f t="shared" si="19"/>
        <v>453712</v>
      </c>
      <c r="DC14" s="14">
        <v>38972</v>
      </c>
      <c r="DD14" s="14">
        <v>35916</v>
      </c>
      <c r="DE14" s="14">
        <v>24905</v>
      </c>
      <c r="DF14" s="14">
        <v>6551</v>
      </c>
      <c r="DG14" s="14">
        <v>13727</v>
      </c>
      <c r="DH14" s="14">
        <v>22400</v>
      </c>
      <c r="DI14" s="14">
        <v>32596</v>
      </c>
      <c r="DJ14" s="14">
        <v>36902</v>
      </c>
      <c r="DK14" s="14">
        <v>42319</v>
      </c>
      <c r="DL14" s="14">
        <v>50193</v>
      </c>
      <c r="DM14" s="14">
        <v>48552</v>
      </c>
      <c r="DN14" s="14">
        <v>48579</v>
      </c>
      <c r="DO14" s="14">
        <f>+SUM(DC14:DN14)</f>
        <v>401612</v>
      </c>
      <c r="DP14" s="14">
        <f>DP15+DP16</f>
        <v>44672</v>
      </c>
      <c r="DQ14" s="14">
        <v>40165</v>
      </c>
      <c r="DR14" s="14">
        <v>45844</v>
      </c>
      <c r="DS14" s="14">
        <v>41124</v>
      </c>
      <c r="DT14" s="14">
        <v>46754</v>
      </c>
      <c r="DU14" s="14">
        <v>46424</v>
      </c>
      <c r="DV14" s="14">
        <v>50369</v>
      </c>
      <c r="DW14" s="14">
        <v>52705</v>
      </c>
      <c r="DX14" s="14">
        <v>49734</v>
      </c>
      <c r="DY14" s="14">
        <v>51005</v>
      </c>
      <c r="DZ14" s="14">
        <v>47593</v>
      </c>
      <c r="EA14" s="14">
        <v>50951</v>
      </c>
      <c r="EB14" s="14">
        <f>+SUM(DP14:EA14)</f>
        <v>567340</v>
      </c>
      <c r="EC14" s="14">
        <v>46418</v>
      </c>
      <c r="ED14" s="14">
        <v>43638</v>
      </c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>
        <f>+SUM(EC14:EN14)</f>
        <v>90056</v>
      </c>
    </row>
    <row r="15" spans="1:145" x14ac:dyDescent="0.2">
      <c r="B15" s="15" t="s">
        <v>2</v>
      </c>
      <c r="C15" s="16">
        <v>0</v>
      </c>
      <c r="D15" s="16">
        <v>0</v>
      </c>
      <c r="E15" s="16">
        <v>1154</v>
      </c>
      <c r="F15" s="16">
        <v>20954</v>
      </c>
      <c r="G15" s="16">
        <v>18859</v>
      </c>
      <c r="H15" s="16">
        <v>20421</v>
      </c>
      <c r="I15" s="16">
        <v>23781</v>
      </c>
      <c r="J15" s="16">
        <v>24248</v>
      </c>
      <c r="K15" s="16">
        <v>24302</v>
      </c>
      <c r="L15" s="16">
        <v>24758</v>
      </c>
      <c r="M15" s="16">
        <v>24403</v>
      </c>
      <c r="N15" s="16">
        <v>24970</v>
      </c>
      <c r="O15" s="16">
        <f t="shared" si="6"/>
        <v>207850</v>
      </c>
      <c r="P15" s="16">
        <v>24745</v>
      </c>
      <c r="Q15" s="16">
        <v>22227</v>
      </c>
      <c r="R15" s="16">
        <v>23709</v>
      </c>
      <c r="S15" s="16">
        <v>23297</v>
      </c>
      <c r="T15" s="16">
        <v>24350</v>
      </c>
      <c r="U15" s="16">
        <v>23636</v>
      </c>
      <c r="V15" s="16">
        <v>24253</v>
      </c>
      <c r="W15" s="16">
        <v>26224</v>
      </c>
      <c r="X15" s="16">
        <v>23495</v>
      </c>
      <c r="Y15" s="16">
        <v>19863</v>
      </c>
      <c r="Z15" s="16">
        <v>22904</v>
      </c>
      <c r="AA15" s="16">
        <v>24385</v>
      </c>
      <c r="AB15" s="16">
        <f t="shared" si="7"/>
        <v>283088</v>
      </c>
      <c r="AC15" s="16">
        <v>21977</v>
      </c>
      <c r="AD15" s="16">
        <v>18599</v>
      </c>
      <c r="AE15" s="16">
        <v>20095</v>
      </c>
      <c r="AF15" s="16">
        <v>17625</v>
      </c>
      <c r="AG15" s="16">
        <v>22281</v>
      </c>
      <c r="AH15" s="16">
        <v>19228</v>
      </c>
      <c r="AI15" s="16">
        <v>20919</v>
      </c>
      <c r="AJ15" s="16">
        <v>21508</v>
      </c>
      <c r="AK15" s="16">
        <v>20896</v>
      </c>
      <c r="AL15" s="16">
        <v>22250</v>
      </c>
      <c r="AM15" s="16">
        <v>20306</v>
      </c>
      <c r="AN15" s="16">
        <v>22695</v>
      </c>
      <c r="AO15" s="16">
        <f t="shared" si="8"/>
        <v>248379</v>
      </c>
      <c r="AP15" s="16">
        <v>21767</v>
      </c>
      <c r="AQ15" s="16">
        <v>20493</v>
      </c>
      <c r="AR15" s="16">
        <v>22531</v>
      </c>
      <c r="AS15" s="16">
        <v>23080</v>
      </c>
      <c r="AT15" s="16">
        <v>24634</v>
      </c>
      <c r="AU15" s="16">
        <v>25026</v>
      </c>
      <c r="AV15" s="16">
        <v>26569</v>
      </c>
      <c r="AW15" s="16">
        <v>26643</v>
      </c>
      <c r="AX15" s="16">
        <v>23432</v>
      </c>
      <c r="AY15" s="16">
        <v>23673</v>
      </c>
      <c r="AZ15" s="16">
        <v>17640</v>
      </c>
      <c r="BA15" s="16">
        <v>22854</v>
      </c>
      <c r="BB15" s="16">
        <f t="shared" si="9"/>
        <v>278342</v>
      </c>
      <c r="BC15" s="16">
        <v>24680</v>
      </c>
      <c r="BD15" s="16">
        <v>24334</v>
      </c>
      <c r="BE15" s="16">
        <v>26995</v>
      </c>
      <c r="BF15" s="16">
        <v>28388</v>
      </c>
      <c r="BG15" s="16">
        <v>28635</v>
      </c>
      <c r="BH15" s="16">
        <v>27063</v>
      </c>
      <c r="BI15" s="16">
        <v>30713</v>
      </c>
      <c r="BJ15" s="16">
        <v>30969</v>
      </c>
      <c r="BK15" s="16">
        <v>28649</v>
      </c>
      <c r="BL15" s="16">
        <v>29175</v>
      </c>
      <c r="BM15" s="16">
        <v>27744</v>
      </c>
      <c r="BN15" s="16">
        <v>29989</v>
      </c>
      <c r="BO15" s="16">
        <f t="shared" si="10"/>
        <v>337334</v>
      </c>
      <c r="BP15" s="16">
        <v>29886</v>
      </c>
      <c r="BQ15" s="16">
        <v>26877</v>
      </c>
      <c r="BR15" s="16">
        <v>28264</v>
      </c>
      <c r="BS15" s="16">
        <v>27661</v>
      </c>
      <c r="BT15" s="16">
        <v>27653</v>
      </c>
      <c r="BU15" s="16">
        <v>27612</v>
      </c>
      <c r="BV15" s="16">
        <v>30098</v>
      </c>
      <c r="BW15" s="16">
        <v>29707</v>
      </c>
      <c r="BX15" s="16">
        <v>28986</v>
      </c>
      <c r="BY15" s="16">
        <v>29667</v>
      </c>
      <c r="BZ15" s="16">
        <v>28551</v>
      </c>
      <c r="CA15" s="16">
        <v>31496</v>
      </c>
      <c r="CB15" s="16">
        <f t="shared" si="11"/>
        <v>346458</v>
      </c>
      <c r="CC15" s="16">
        <v>32709</v>
      </c>
      <c r="CD15" s="16">
        <v>28591</v>
      </c>
      <c r="CE15" s="16">
        <v>32528</v>
      </c>
      <c r="CF15" s="16">
        <v>30486</v>
      </c>
      <c r="CG15" s="16">
        <v>32705</v>
      </c>
      <c r="CH15" s="16">
        <v>32519</v>
      </c>
      <c r="CI15" s="16">
        <v>35727</v>
      </c>
      <c r="CJ15" s="16">
        <v>36322</v>
      </c>
      <c r="CK15" s="16">
        <v>32368</v>
      </c>
      <c r="CL15" s="16">
        <v>33283</v>
      </c>
      <c r="CM15" s="16">
        <v>28552</v>
      </c>
      <c r="CN15" s="16">
        <v>35862</v>
      </c>
      <c r="CO15" s="16">
        <f t="shared" si="12"/>
        <v>391652</v>
      </c>
      <c r="CP15" s="16">
        <v>34999</v>
      </c>
      <c r="CQ15" s="16">
        <v>29029</v>
      </c>
      <c r="CR15" s="16">
        <v>26587</v>
      </c>
      <c r="CS15" s="16">
        <v>25656</v>
      </c>
      <c r="CT15" s="16">
        <v>26572</v>
      </c>
      <c r="CU15" s="16">
        <v>26543</v>
      </c>
      <c r="CV15" s="16">
        <v>28966</v>
      </c>
      <c r="CW15" s="16">
        <v>30206</v>
      </c>
      <c r="CX15" s="16">
        <v>28099</v>
      </c>
      <c r="CY15" s="16">
        <v>29746</v>
      </c>
      <c r="CZ15" s="16">
        <v>29036</v>
      </c>
      <c r="DA15" s="16">
        <v>31252</v>
      </c>
      <c r="DB15" s="16"/>
      <c r="DC15" s="16">
        <v>30479</v>
      </c>
      <c r="DD15" s="16">
        <v>27733</v>
      </c>
      <c r="DE15" s="16">
        <v>18174</v>
      </c>
      <c r="DF15" s="16">
        <v>3090</v>
      </c>
      <c r="DG15" s="16">
        <v>8265</v>
      </c>
      <c r="DH15" s="16">
        <v>15860</v>
      </c>
      <c r="DI15" s="16">
        <v>24972</v>
      </c>
      <c r="DJ15" s="16">
        <v>28761</v>
      </c>
      <c r="DK15" s="16">
        <v>33776</v>
      </c>
      <c r="DL15" s="16">
        <v>39470</v>
      </c>
      <c r="DM15" s="16">
        <v>38227</v>
      </c>
      <c r="DN15" s="16">
        <v>37831</v>
      </c>
      <c r="DO15" s="16"/>
      <c r="DP15" s="16">
        <v>34769</v>
      </c>
      <c r="DQ15" s="16">
        <v>31024</v>
      </c>
      <c r="DR15" s="16">
        <v>35674</v>
      </c>
      <c r="DS15" s="16">
        <v>31179</v>
      </c>
      <c r="DT15" s="16">
        <v>35929</v>
      </c>
      <c r="DU15" s="16">
        <v>35574</v>
      </c>
      <c r="DV15" s="16">
        <v>38821</v>
      </c>
      <c r="DW15" s="16">
        <v>40713</v>
      </c>
      <c r="DX15" s="16">
        <v>37999</v>
      </c>
      <c r="DY15" s="16">
        <v>39265</v>
      </c>
      <c r="DZ15" s="16">
        <v>36370</v>
      </c>
      <c r="EA15" s="16">
        <v>39700</v>
      </c>
      <c r="EB15" s="16"/>
      <c r="EC15" s="16">
        <v>36409</v>
      </c>
      <c r="ED15" s="16">
        <v>33668</v>
      </c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</row>
    <row r="16" spans="1:145" x14ac:dyDescent="0.2">
      <c r="B16" s="15" t="s">
        <v>3</v>
      </c>
      <c r="C16" s="17">
        <v>0</v>
      </c>
      <c r="D16" s="17">
        <v>0</v>
      </c>
      <c r="E16" s="17">
        <v>329</v>
      </c>
      <c r="F16" s="17">
        <v>5101</v>
      </c>
      <c r="G16" s="17">
        <v>4735</v>
      </c>
      <c r="H16" s="17">
        <v>4759</v>
      </c>
      <c r="I16" s="17">
        <v>5271</v>
      </c>
      <c r="J16" s="17">
        <v>5902</v>
      </c>
      <c r="K16" s="17">
        <v>5996</v>
      </c>
      <c r="L16" s="17">
        <v>5728</v>
      </c>
      <c r="M16" s="17">
        <v>6441</v>
      </c>
      <c r="N16" s="17">
        <v>6779</v>
      </c>
      <c r="O16" s="17">
        <f t="shared" si="6"/>
        <v>51041</v>
      </c>
      <c r="P16" s="17">
        <v>6640</v>
      </c>
      <c r="Q16" s="17">
        <v>5871</v>
      </c>
      <c r="R16" s="17">
        <v>6247</v>
      </c>
      <c r="S16" s="17">
        <v>6461</v>
      </c>
      <c r="T16" s="17">
        <v>6522</v>
      </c>
      <c r="U16" s="17">
        <v>6520</v>
      </c>
      <c r="V16" s="17">
        <v>6755</v>
      </c>
      <c r="W16" s="17">
        <v>8050</v>
      </c>
      <c r="X16" s="17">
        <v>6874</v>
      </c>
      <c r="Y16" s="17">
        <v>6247</v>
      </c>
      <c r="Z16" s="17">
        <v>7342</v>
      </c>
      <c r="AA16" s="17">
        <v>7108</v>
      </c>
      <c r="AB16" s="17">
        <f t="shared" si="7"/>
        <v>80637</v>
      </c>
      <c r="AC16" s="17">
        <v>5532</v>
      </c>
      <c r="AD16" s="17">
        <v>5127</v>
      </c>
      <c r="AE16" s="17">
        <v>5888</v>
      </c>
      <c r="AF16" s="17">
        <v>4871</v>
      </c>
      <c r="AG16" s="17">
        <v>6229</v>
      </c>
      <c r="AH16" s="17">
        <v>5774</v>
      </c>
      <c r="AI16" s="17">
        <v>6653</v>
      </c>
      <c r="AJ16" s="17">
        <v>6900</v>
      </c>
      <c r="AK16" s="17">
        <v>6981</v>
      </c>
      <c r="AL16" s="17">
        <v>6941</v>
      </c>
      <c r="AM16" s="17">
        <v>6579</v>
      </c>
      <c r="AN16" s="17">
        <v>6527</v>
      </c>
      <c r="AO16" s="17">
        <f t="shared" si="8"/>
        <v>74002</v>
      </c>
      <c r="AP16" s="17">
        <v>5883</v>
      </c>
      <c r="AQ16" s="17">
        <v>5496</v>
      </c>
      <c r="AR16" s="17">
        <v>6515</v>
      </c>
      <c r="AS16" s="17">
        <v>6915</v>
      </c>
      <c r="AT16" s="17">
        <v>6994</v>
      </c>
      <c r="AU16" s="17">
        <v>6668</v>
      </c>
      <c r="AV16" s="17">
        <v>7098</v>
      </c>
      <c r="AW16" s="17">
        <v>7428</v>
      </c>
      <c r="AX16" s="17">
        <v>7560</v>
      </c>
      <c r="AY16" s="17">
        <v>7360</v>
      </c>
      <c r="AZ16" s="17">
        <v>5502</v>
      </c>
      <c r="BA16" s="17">
        <v>7583</v>
      </c>
      <c r="BB16" s="17">
        <f t="shared" si="9"/>
        <v>81002</v>
      </c>
      <c r="BC16" s="17">
        <v>6477</v>
      </c>
      <c r="BD16" s="17">
        <v>6626</v>
      </c>
      <c r="BE16" s="17">
        <v>7885</v>
      </c>
      <c r="BF16" s="17">
        <v>8050</v>
      </c>
      <c r="BG16" s="17">
        <v>8721</v>
      </c>
      <c r="BH16" s="17">
        <v>8588</v>
      </c>
      <c r="BI16" s="17">
        <v>9092</v>
      </c>
      <c r="BJ16" s="17">
        <v>8892</v>
      </c>
      <c r="BK16" s="17">
        <v>8560</v>
      </c>
      <c r="BL16" s="17">
        <v>8631</v>
      </c>
      <c r="BM16" s="17">
        <v>7960</v>
      </c>
      <c r="BN16" s="17">
        <v>7965</v>
      </c>
      <c r="BO16" s="17">
        <f>SUM(BC16:BN16)</f>
        <v>97447</v>
      </c>
      <c r="BP16" s="17">
        <v>7062</v>
      </c>
      <c r="BQ16" s="17">
        <v>6794</v>
      </c>
      <c r="BR16" s="17">
        <v>8134</v>
      </c>
      <c r="BS16" s="17">
        <v>8203</v>
      </c>
      <c r="BT16" s="17">
        <v>8690</v>
      </c>
      <c r="BU16" s="17">
        <v>8405</v>
      </c>
      <c r="BV16" s="17">
        <v>8999</v>
      </c>
      <c r="BW16" s="17">
        <v>9358</v>
      </c>
      <c r="BX16" s="17">
        <v>9579</v>
      </c>
      <c r="BY16" s="17">
        <v>9478</v>
      </c>
      <c r="BZ16" s="17">
        <v>9037</v>
      </c>
      <c r="CA16" s="17">
        <v>8898</v>
      </c>
      <c r="CB16" s="17">
        <f t="shared" si="11"/>
        <v>102637</v>
      </c>
      <c r="CC16" s="17">
        <v>8819</v>
      </c>
      <c r="CD16" s="17">
        <v>7807</v>
      </c>
      <c r="CE16" s="17">
        <v>9499</v>
      </c>
      <c r="CF16" s="17">
        <v>9911</v>
      </c>
      <c r="CG16" s="17">
        <v>11400</v>
      </c>
      <c r="CH16" s="17">
        <v>11298</v>
      </c>
      <c r="CI16" s="17">
        <v>11149</v>
      </c>
      <c r="CJ16" s="17">
        <v>10467</v>
      </c>
      <c r="CK16" s="17">
        <v>9920</v>
      </c>
      <c r="CL16" s="17">
        <v>9663</v>
      </c>
      <c r="CM16" s="17">
        <v>8572</v>
      </c>
      <c r="CN16" s="17">
        <v>9127</v>
      </c>
      <c r="CO16" s="17">
        <f t="shared" si="12"/>
        <v>117632</v>
      </c>
      <c r="CP16" s="17">
        <v>8557</v>
      </c>
      <c r="CQ16" s="17">
        <v>7272</v>
      </c>
      <c r="CR16" s="17">
        <v>8273</v>
      </c>
      <c r="CS16" s="17">
        <v>8060</v>
      </c>
      <c r="CT16" s="17">
        <v>8773</v>
      </c>
      <c r="CU16" s="17">
        <v>8768</v>
      </c>
      <c r="CV16" s="17">
        <v>9309</v>
      </c>
      <c r="CW16" s="17">
        <v>9996</v>
      </c>
      <c r="CX16" s="17">
        <v>9694</v>
      </c>
      <c r="CY16" s="17">
        <v>9946</v>
      </c>
      <c r="CZ16" s="17">
        <v>9024</v>
      </c>
      <c r="DA16" s="17">
        <v>9349</v>
      </c>
      <c r="DB16" s="17"/>
      <c r="DC16" s="17">
        <v>8493</v>
      </c>
      <c r="DD16" s="17">
        <v>8183</v>
      </c>
      <c r="DE16" s="17">
        <v>6731</v>
      </c>
      <c r="DF16" s="17">
        <v>3461</v>
      </c>
      <c r="DG16" s="17">
        <v>5462</v>
      </c>
      <c r="DH16" s="17">
        <v>6540</v>
      </c>
      <c r="DI16" s="17">
        <v>7624</v>
      </c>
      <c r="DJ16" s="17">
        <v>8141</v>
      </c>
      <c r="DK16" s="17">
        <v>8543</v>
      </c>
      <c r="DL16" s="17">
        <v>10723</v>
      </c>
      <c r="DM16" s="17">
        <v>10325</v>
      </c>
      <c r="DN16" s="17">
        <v>10748</v>
      </c>
      <c r="DO16" s="17"/>
      <c r="DP16" s="17">
        <v>9903</v>
      </c>
      <c r="DQ16" s="17">
        <v>9141</v>
      </c>
      <c r="DR16" s="17">
        <v>10170</v>
      </c>
      <c r="DS16" s="17">
        <v>9945</v>
      </c>
      <c r="DT16" s="17">
        <v>10825</v>
      </c>
      <c r="DU16" s="17">
        <v>10850</v>
      </c>
      <c r="DV16" s="17">
        <v>11548</v>
      </c>
      <c r="DW16" s="17">
        <v>11992</v>
      </c>
      <c r="DX16" s="17">
        <v>11735</v>
      </c>
      <c r="DY16" s="17">
        <v>11740</v>
      </c>
      <c r="DZ16" s="17">
        <v>11223</v>
      </c>
      <c r="EA16" s="17">
        <v>11251</v>
      </c>
      <c r="EB16" s="17"/>
      <c r="EC16" s="17">
        <v>10009</v>
      </c>
      <c r="ED16" s="17">
        <v>9970</v>
      </c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</row>
    <row r="17" spans="2:145" ht="15" x14ac:dyDescent="0.2">
      <c r="B17" s="18" t="s">
        <v>10</v>
      </c>
      <c r="C17" s="19">
        <f>SUM(C18:C19)</f>
        <v>0</v>
      </c>
      <c r="D17" s="19">
        <f t="shared" ref="D17:N17" si="26">SUM(D18:D19)</f>
        <v>0</v>
      </c>
      <c r="E17" s="19">
        <f t="shared" si="26"/>
        <v>2651</v>
      </c>
      <c r="F17" s="19">
        <f t="shared" si="26"/>
        <v>49819</v>
      </c>
      <c r="G17" s="19">
        <f t="shared" si="26"/>
        <v>46975</v>
      </c>
      <c r="H17" s="19">
        <f t="shared" si="26"/>
        <v>48725</v>
      </c>
      <c r="I17" s="19">
        <f t="shared" si="26"/>
        <v>56202</v>
      </c>
      <c r="J17" s="19">
        <f t="shared" si="26"/>
        <v>59159</v>
      </c>
      <c r="K17" s="19">
        <f t="shared" si="26"/>
        <v>58280</v>
      </c>
      <c r="L17" s="19">
        <f t="shared" si="26"/>
        <v>60730</v>
      </c>
      <c r="M17" s="19">
        <f t="shared" si="26"/>
        <v>59154</v>
      </c>
      <c r="N17" s="19">
        <f t="shared" si="26"/>
        <v>59534</v>
      </c>
      <c r="O17" s="19">
        <f>SUM(O18:O19)</f>
        <v>501229</v>
      </c>
      <c r="P17" s="19">
        <f>SUM(P18:P19)</f>
        <v>58062</v>
      </c>
      <c r="Q17" s="19">
        <f t="shared" ref="Q17:AA17" si="27">SUM(Q18:Q19)</f>
        <v>50290</v>
      </c>
      <c r="R17" s="19">
        <f t="shared" si="27"/>
        <v>53812</v>
      </c>
      <c r="S17" s="19">
        <f t="shared" si="27"/>
        <v>53689</v>
      </c>
      <c r="T17" s="19">
        <f t="shared" si="27"/>
        <v>57465</v>
      </c>
      <c r="U17" s="19">
        <f t="shared" si="27"/>
        <v>57868</v>
      </c>
      <c r="V17" s="19">
        <f t="shared" si="27"/>
        <v>62039</v>
      </c>
      <c r="W17" s="19">
        <f t="shared" si="27"/>
        <v>64956</v>
      </c>
      <c r="X17" s="19">
        <f t="shared" si="27"/>
        <v>59731</v>
      </c>
      <c r="Y17" s="19">
        <f t="shared" si="27"/>
        <v>54876</v>
      </c>
      <c r="Z17" s="19">
        <f t="shared" si="27"/>
        <v>59283</v>
      </c>
      <c r="AA17" s="19">
        <f t="shared" si="27"/>
        <v>61090</v>
      </c>
      <c r="AB17" s="19">
        <f>SUM(AB18:AB19)</f>
        <v>693161</v>
      </c>
      <c r="AC17" s="19">
        <f>SUM(AC18:AC19)</f>
        <v>53870</v>
      </c>
      <c r="AD17" s="19">
        <f t="shared" ref="AD17:AN17" si="28">SUM(AD18:AD19)</f>
        <v>46492</v>
      </c>
      <c r="AE17" s="19">
        <f t="shared" si="28"/>
        <v>51990</v>
      </c>
      <c r="AF17" s="19">
        <f t="shared" si="28"/>
        <v>48109</v>
      </c>
      <c r="AG17" s="19">
        <f t="shared" si="28"/>
        <v>55575</v>
      </c>
      <c r="AH17" s="19">
        <f t="shared" si="28"/>
        <v>52577</v>
      </c>
      <c r="AI17" s="19">
        <f t="shared" si="28"/>
        <v>58498</v>
      </c>
      <c r="AJ17" s="19">
        <f t="shared" si="28"/>
        <v>60746</v>
      </c>
      <c r="AK17" s="19">
        <f t="shared" si="28"/>
        <v>58503</v>
      </c>
      <c r="AL17" s="19">
        <f t="shared" si="28"/>
        <v>60605</v>
      </c>
      <c r="AM17" s="19">
        <f t="shared" si="28"/>
        <v>56593</v>
      </c>
      <c r="AN17" s="19">
        <f t="shared" si="28"/>
        <v>60185</v>
      </c>
      <c r="AO17" s="19">
        <f t="shared" ref="AO17:BO17" si="29">SUM(AO18:AO19)</f>
        <v>663743</v>
      </c>
      <c r="AP17" s="19">
        <f t="shared" si="29"/>
        <v>55690</v>
      </c>
      <c r="AQ17" s="19">
        <f t="shared" si="29"/>
        <v>51588</v>
      </c>
      <c r="AR17" s="19">
        <f t="shared" si="29"/>
        <v>57609</v>
      </c>
      <c r="AS17" s="19">
        <f t="shared" si="29"/>
        <v>57432</v>
      </c>
      <c r="AT17" s="19">
        <f t="shared" si="29"/>
        <v>60391</v>
      </c>
      <c r="AU17" s="19">
        <f t="shared" si="29"/>
        <v>60570</v>
      </c>
      <c r="AV17" s="19">
        <f t="shared" si="29"/>
        <v>67677</v>
      </c>
      <c r="AW17" s="19">
        <f t="shared" si="29"/>
        <v>68086</v>
      </c>
      <c r="AX17" s="19">
        <f t="shared" si="29"/>
        <v>62324</v>
      </c>
      <c r="AY17" s="19">
        <f t="shared" si="29"/>
        <v>63429</v>
      </c>
      <c r="AZ17" s="19">
        <f t="shared" si="29"/>
        <v>46253</v>
      </c>
      <c r="BA17" s="19">
        <f t="shared" si="29"/>
        <v>61469</v>
      </c>
      <c r="BB17" s="19">
        <f t="shared" si="29"/>
        <v>712518</v>
      </c>
      <c r="BC17" s="19">
        <f t="shared" si="29"/>
        <v>62201</v>
      </c>
      <c r="BD17" s="19">
        <f t="shared" si="29"/>
        <v>60309</v>
      </c>
      <c r="BE17" s="19">
        <f t="shared" si="29"/>
        <v>67395</v>
      </c>
      <c r="BF17" s="19">
        <f t="shared" si="29"/>
        <v>68933</v>
      </c>
      <c r="BG17" s="19">
        <f t="shared" si="29"/>
        <v>71325</v>
      </c>
      <c r="BH17" s="19">
        <f t="shared" si="29"/>
        <v>70441</v>
      </c>
      <c r="BI17" s="19">
        <f t="shared" si="29"/>
        <v>78700</v>
      </c>
      <c r="BJ17" s="19">
        <f t="shared" si="29"/>
        <v>77544</v>
      </c>
      <c r="BK17" s="19">
        <f t="shared" si="29"/>
        <v>72832</v>
      </c>
      <c r="BL17" s="19">
        <f t="shared" si="29"/>
        <v>74739</v>
      </c>
      <c r="BM17" s="19">
        <v>69415</v>
      </c>
      <c r="BN17" s="19">
        <f t="shared" si="29"/>
        <v>73087</v>
      </c>
      <c r="BO17" s="19">
        <f t="shared" si="29"/>
        <v>846921</v>
      </c>
      <c r="BP17" s="19">
        <f>SUM(BP18:BP19)</f>
        <v>69655</v>
      </c>
      <c r="BQ17" s="19">
        <v>62857</v>
      </c>
      <c r="BR17" s="19">
        <f t="shared" ref="BR17:CA17" si="30">SUM(BR18:BR19)</f>
        <v>68783</v>
      </c>
      <c r="BS17" s="19">
        <f t="shared" si="30"/>
        <v>67333</v>
      </c>
      <c r="BT17" s="19">
        <f t="shared" si="30"/>
        <v>68729</v>
      </c>
      <c r="BU17" s="19">
        <f t="shared" si="30"/>
        <v>68435</v>
      </c>
      <c r="BV17" s="19">
        <f t="shared" si="30"/>
        <v>77884</v>
      </c>
      <c r="BW17" s="19">
        <f t="shared" si="30"/>
        <v>76698</v>
      </c>
      <c r="BX17" s="19">
        <f t="shared" si="30"/>
        <v>74062</v>
      </c>
      <c r="BY17" s="19">
        <f t="shared" si="30"/>
        <v>75695</v>
      </c>
      <c r="BZ17" s="19">
        <f t="shared" si="30"/>
        <v>71517</v>
      </c>
      <c r="CA17" s="19">
        <f t="shared" si="30"/>
        <v>77915</v>
      </c>
      <c r="CB17" s="19">
        <f t="shared" si="11"/>
        <v>859563</v>
      </c>
      <c r="CC17" s="19">
        <f>SUM(CC18:CC19)</f>
        <v>77966</v>
      </c>
      <c r="CD17" s="19">
        <f>SUM(CD18:CD19)</f>
        <v>67367</v>
      </c>
      <c r="CE17" s="19">
        <f t="shared" ref="CE17:CN17" si="31">SUM(CE18:CE19)</f>
        <v>76840</v>
      </c>
      <c r="CF17" s="19">
        <f t="shared" si="31"/>
        <v>73765</v>
      </c>
      <c r="CG17" s="19">
        <f t="shared" si="31"/>
        <v>79838</v>
      </c>
      <c r="CH17" s="19">
        <f t="shared" si="31"/>
        <v>79101</v>
      </c>
      <c r="CI17" s="19">
        <f t="shared" si="31"/>
        <v>88142</v>
      </c>
      <c r="CJ17" s="19">
        <f t="shared" si="31"/>
        <v>88806</v>
      </c>
      <c r="CK17" s="19">
        <f t="shared" si="31"/>
        <v>81587</v>
      </c>
      <c r="CL17" s="19">
        <f t="shared" si="31"/>
        <v>81182</v>
      </c>
      <c r="CM17" s="19">
        <f t="shared" si="31"/>
        <v>71969</v>
      </c>
      <c r="CN17" s="19">
        <f t="shared" si="31"/>
        <v>83924</v>
      </c>
      <c r="CO17" s="19">
        <f t="shared" si="12"/>
        <v>950487</v>
      </c>
      <c r="CP17" s="19">
        <f t="shared" ref="CP17:DA17" si="32">SUM(CP18:CP19)</f>
        <v>79485</v>
      </c>
      <c r="CQ17" s="19">
        <f t="shared" si="32"/>
        <v>66875</v>
      </c>
      <c r="CR17" s="19">
        <f t="shared" si="32"/>
        <v>70270</v>
      </c>
      <c r="CS17" s="19">
        <f t="shared" si="32"/>
        <v>67042</v>
      </c>
      <c r="CT17" s="19">
        <f t="shared" si="32"/>
        <v>70571</v>
      </c>
      <c r="CU17" s="19">
        <f t="shared" si="32"/>
        <v>71197</v>
      </c>
      <c r="CV17" s="19">
        <f t="shared" si="32"/>
        <v>80024</v>
      </c>
      <c r="CW17" s="19">
        <f t="shared" si="32"/>
        <v>83557</v>
      </c>
      <c r="CX17" s="19">
        <f t="shared" si="32"/>
        <v>76587</v>
      </c>
      <c r="CY17" s="19">
        <v>79154</v>
      </c>
      <c r="CZ17" s="19">
        <f t="shared" si="32"/>
        <v>73893</v>
      </c>
      <c r="DA17" s="19">
        <f t="shared" si="32"/>
        <v>79502</v>
      </c>
      <c r="DB17" s="19">
        <f t="shared" si="19"/>
        <v>898157</v>
      </c>
      <c r="DC17" s="19">
        <f t="shared" ref="DC17:DN17" si="33">+DC14+DC11+DC8</f>
        <v>75680</v>
      </c>
      <c r="DD17" s="19">
        <f t="shared" si="33"/>
        <v>67097</v>
      </c>
      <c r="DE17" s="19">
        <f t="shared" si="33"/>
        <v>46424</v>
      </c>
      <c r="DF17" s="19">
        <f t="shared" si="33"/>
        <v>13162</v>
      </c>
      <c r="DG17" s="19">
        <f t="shared" si="33"/>
        <v>26328</v>
      </c>
      <c r="DH17" s="19">
        <f t="shared" si="33"/>
        <v>41216</v>
      </c>
      <c r="DI17" s="19">
        <f t="shared" si="33"/>
        <v>58710</v>
      </c>
      <c r="DJ17" s="19">
        <f t="shared" si="33"/>
        <v>66341</v>
      </c>
      <c r="DK17" s="19">
        <f t="shared" si="33"/>
        <v>77461</v>
      </c>
      <c r="DL17" s="19">
        <f t="shared" si="33"/>
        <v>91166</v>
      </c>
      <c r="DM17" s="19">
        <f t="shared" si="33"/>
        <v>87297</v>
      </c>
      <c r="DN17" s="19">
        <f t="shared" si="33"/>
        <v>90593</v>
      </c>
      <c r="DO17" s="19">
        <f>+SUM(DC17:DN17)</f>
        <v>741475</v>
      </c>
      <c r="DP17" s="19">
        <f>+DP14+DP11+DP8</f>
        <v>80679</v>
      </c>
      <c r="DQ17" s="19">
        <v>71979</v>
      </c>
      <c r="DR17" s="19">
        <v>82500</v>
      </c>
      <c r="DS17" s="19">
        <v>76157</v>
      </c>
      <c r="DT17" s="19">
        <v>88617</v>
      </c>
      <c r="DU17" s="19">
        <v>91145</v>
      </c>
      <c r="DV17" s="19">
        <v>98798</v>
      </c>
      <c r="DW17" s="19">
        <v>102238</v>
      </c>
      <c r="DX17" s="19">
        <v>96208</v>
      </c>
      <c r="DY17" s="19">
        <v>97145</v>
      </c>
      <c r="DZ17" s="19">
        <v>87879</v>
      </c>
      <c r="EA17" s="19">
        <v>90660</v>
      </c>
      <c r="EB17" s="19">
        <f>+SUM(DP17:EA17)</f>
        <v>1064005</v>
      </c>
      <c r="EC17" s="19">
        <v>82346</v>
      </c>
      <c r="ED17" s="19">
        <v>77922</v>
      </c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>
        <f>+SUM(EC17:EN17)</f>
        <v>160268</v>
      </c>
    </row>
    <row r="18" spans="2:145" x14ac:dyDescent="0.2">
      <c r="B18" s="15" t="s">
        <v>2</v>
      </c>
      <c r="C18" s="21">
        <f>C9+C12+C15</f>
        <v>0</v>
      </c>
      <c r="D18" s="21">
        <f t="shared" ref="D18:O19" si="34">D9+D12+D15</f>
        <v>0</v>
      </c>
      <c r="E18" s="21">
        <f t="shared" si="34"/>
        <v>2129</v>
      </c>
      <c r="F18" s="21">
        <f t="shared" si="34"/>
        <v>41109</v>
      </c>
      <c r="G18" s="21">
        <f t="shared" si="34"/>
        <v>38455</v>
      </c>
      <c r="H18" s="21">
        <f t="shared" si="34"/>
        <v>39993</v>
      </c>
      <c r="I18" s="21">
        <f t="shared" si="34"/>
        <v>46255</v>
      </c>
      <c r="J18" s="21">
        <f t="shared" si="34"/>
        <v>47664</v>
      </c>
      <c r="K18" s="21">
        <f t="shared" si="34"/>
        <v>45841</v>
      </c>
      <c r="L18" s="21">
        <f t="shared" si="34"/>
        <v>46946</v>
      </c>
      <c r="M18" s="21">
        <f t="shared" si="34"/>
        <v>45415</v>
      </c>
      <c r="N18" s="21">
        <f t="shared" si="34"/>
        <v>47283</v>
      </c>
      <c r="O18" s="21">
        <f t="shared" si="34"/>
        <v>401090</v>
      </c>
      <c r="P18" s="21">
        <f>P9+P12+P15</f>
        <v>46659</v>
      </c>
      <c r="Q18" s="21">
        <f t="shared" ref="Q18:AB19" si="35">Q9+Q12+Q15</f>
        <v>40849</v>
      </c>
      <c r="R18" s="21">
        <f t="shared" si="35"/>
        <v>43533</v>
      </c>
      <c r="S18" s="21">
        <f t="shared" si="35"/>
        <v>42615</v>
      </c>
      <c r="T18" s="21">
        <f t="shared" si="35"/>
        <v>45182</v>
      </c>
      <c r="U18" s="21">
        <f t="shared" si="35"/>
        <v>45483</v>
      </c>
      <c r="V18" s="21">
        <f t="shared" si="35"/>
        <v>48629</v>
      </c>
      <c r="W18" s="21">
        <f t="shared" si="35"/>
        <v>50289</v>
      </c>
      <c r="X18" s="21">
        <f t="shared" si="35"/>
        <v>46216</v>
      </c>
      <c r="Y18" s="21">
        <f t="shared" si="35"/>
        <v>42662</v>
      </c>
      <c r="Z18" s="21">
        <f t="shared" si="35"/>
        <v>45311</v>
      </c>
      <c r="AA18" s="21">
        <f t="shared" si="35"/>
        <v>48354</v>
      </c>
      <c r="AB18" s="21">
        <f t="shared" si="35"/>
        <v>545782</v>
      </c>
      <c r="AC18" s="21">
        <f>AC9+AC12+AC15</f>
        <v>44373</v>
      </c>
      <c r="AD18" s="21">
        <f t="shared" ref="AD18:AO19" si="36">AD9+AD12+AD15</f>
        <v>37425</v>
      </c>
      <c r="AE18" s="21">
        <f t="shared" si="36"/>
        <v>41041</v>
      </c>
      <c r="AF18" s="21">
        <f t="shared" si="36"/>
        <v>37010</v>
      </c>
      <c r="AG18" s="21">
        <f t="shared" si="36"/>
        <v>43413</v>
      </c>
      <c r="AH18" s="21">
        <f t="shared" si="36"/>
        <v>41087</v>
      </c>
      <c r="AI18" s="21">
        <f t="shared" si="36"/>
        <v>45228</v>
      </c>
      <c r="AJ18" s="21">
        <f t="shared" si="36"/>
        <v>46717</v>
      </c>
      <c r="AK18" s="21">
        <f t="shared" si="36"/>
        <v>44590</v>
      </c>
      <c r="AL18" s="21">
        <f t="shared" si="36"/>
        <v>46837</v>
      </c>
      <c r="AM18" s="21">
        <f t="shared" si="36"/>
        <v>42797</v>
      </c>
      <c r="AN18" s="21">
        <f t="shared" si="36"/>
        <v>47820</v>
      </c>
      <c r="AO18" s="21">
        <f t="shared" si="36"/>
        <v>518338</v>
      </c>
      <c r="AP18" s="21">
        <f>AP9+AP12+AP15</f>
        <v>45431</v>
      </c>
      <c r="AQ18" s="21">
        <f t="shared" ref="AQ18:BN19" si="37">AQ9+AQ12+AQ15</f>
        <v>41801</v>
      </c>
      <c r="AR18" s="21">
        <f t="shared" si="37"/>
        <v>45607</v>
      </c>
      <c r="AS18" s="21">
        <f t="shared" si="37"/>
        <v>45290</v>
      </c>
      <c r="AT18" s="21">
        <f t="shared" si="37"/>
        <v>47780</v>
      </c>
      <c r="AU18" s="21">
        <f t="shared" si="37"/>
        <v>47999</v>
      </c>
      <c r="AV18" s="21">
        <f t="shared" si="37"/>
        <v>54086</v>
      </c>
      <c r="AW18" s="21">
        <f t="shared" si="37"/>
        <v>53651</v>
      </c>
      <c r="AX18" s="21">
        <f t="shared" si="37"/>
        <v>48336</v>
      </c>
      <c r="AY18" s="21">
        <f t="shared" si="37"/>
        <v>49561</v>
      </c>
      <c r="AZ18" s="21">
        <f t="shared" si="37"/>
        <v>36078</v>
      </c>
      <c r="BA18" s="21">
        <f t="shared" si="37"/>
        <v>47697</v>
      </c>
      <c r="BB18" s="21">
        <f t="shared" si="37"/>
        <v>563317</v>
      </c>
      <c r="BC18" s="21">
        <f t="shared" si="37"/>
        <v>50863</v>
      </c>
      <c r="BD18" s="21">
        <f t="shared" si="37"/>
        <v>48269</v>
      </c>
      <c r="BE18" s="21">
        <f t="shared" si="37"/>
        <v>53160</v>
      </c>
      <c r="BF18" s="21">
        <f t="shared" si="37"/>
        <v>54436</v>
      </c>
      <c r="BG18" s="21">
        <f t="shared" si="37"/>
        <v>55377</v>
      </c>
      <c r="BH18" s="21">
        <f t="shared" si="37"/>
        <v>54190</v>
      </c>
      <c r="BI18" s="21">
        <f t="shared" si="37"/>
        <v>61899</v>
      </c>
      <c r="BJ18" s="21">
        <f t="shared" si="37"/>
        <v>61185</v>
      </c>
      <c r="BK18" s="21">
        <f t="shared" si="37"/>
        <v>56590</v>
      </c>
      <c r="BL18" s="21">
        <f t="shared" si="37"/>
        <v>58185</v>
      </c>
      <c r="BM18" s="21">
        <v>53948</v>
      </c>
      <c r="BN18" s="21">
        <f t="shared" si="37"/>
        <v>58824</v>
      </c>
      <c r="BO18" s="21">
        <f>BO9+BO12+BO15</f>
        <v>666926</v>
      </c>
      <c r="BP18" s="21">
        <f>BP9+BP12+BP15</f>
        <v>57630</v>
      </c>
      <c r="BQ18" s="21">
        <v>50522</v>
      </c>
      <c r="BR18" s="21">
        <f>BR9+BR12+BR15</f>
        <v>53983</v>
      </c>
      <c r="BS18" s="21">
        <f>BS9+BS12+BS15</f>
        <v>52845</v>
      </c>
      <c r="BT18" s="21">
        <f t="shared" ref="BT18:BV19" si="38">BT9+BT12+BT15</f>
        <v>53084</v>
      </c>
      <c r="BU18" s="21">
        <f t="shared" si="38"/>
        <v>52988</v>
      </c>
      <c r="BV18" s="21">
        <f t="shared" si="38"/>
        <v>60507</v>
      </c>
      <c r="BW18" s="21">
        <f t="shared" ref="BW18:CA19" si="39">BW9+BW12+BW15</f>
        <v>58727</v>
      </c>
      <c r="BX18" s="21">
        <f t="shared" si="39"/>
        <v>56117</v>
      </c>
      <c r="BY18" s="21">
        <f t="shared" si="39"/>
        <v>57037</v>
      </c>
      <c r="BZ18" s="21">
        <f t="shared" si="39"/>
        <v>54588</v>
      </c>
      <c r="CA18" s="21">
        <f t="shared" si="39"/>
        <v>61350</v>
      </c>
      <c r="CB18" s="21">
        <f t="shared" si="11"/>
        <v>669378</v>
      </c>
      <c r="CC18" s="21">
        <f>CC9+CC12+CC15</f>
        <v>63239</v>
      </c>
      <c r="CD18" s="21">
        <f>CD9+CD12+CD15</f>
        <v>53706</v>
      </c>
      <c r="CE18" s="21">
        <f t="shared" ref="CE18:CN19" si="40">CE9+CE12+CE15</f>
        <v>60251</v>
      </c>
      <c r="CF18" s="21">
        <f t="shared" si="40"/>
        <v>56654</v>
      </c>
      <c r="CG18" s="21">
        <f t="shared" si="40"/>
        <v>59703</v>
      </c>
      <c r="CH18" s="21">
        <f t="shared" si="40"/>
        <v>59283</v>
      </c>
      <c r="CI18" s="21">
        <f t="shared" si="40"/>
        <v>66721</v>
      </c>
      <c r="CJ18" s="21">
        <f t="shared" si="40"/>
        <v>68844</v>
      </c>
      <c r="CK18" s="21">
        <f t="shared" si="40"/>
        <v>62717</v>
      </c>
      <c r="CL18" s="21">
        <f t="shared" si="40"/>
        <v>62850</v>
      </c>
      <c r="CM18" s="21">
        <f t="shared" si="40"/>
        <v>55748</v>
      </c>
      <c r="CN18" s="21">
        <f t="shared" si="40"/>
        <v>67747</v>
      </c>
      <c r="CO18" s="21">
        <f t="shared" si="12"/>
        <v>737463</v>
      </c>
      <c r="CP18" s="21">
        <f>CP9+CP12+CP15</f>
        <v>64717</v>
      </c>
      <c r="CQ18" s="21">
        <f>CQ9+CQ12+CQ15</f>
        <v>53652</v>
      </c>
      <c r="CR18" s="21">
        <f t="shared" ref="CR18:CZ18" si="41">CR9+CR12+CR15</f>
        <v>55028</v>
      </c>
      <c r="CS18" s="21">
        <f t="shared" si="41"/>
        <v>52062</v>
      </c>
      <c r="CT18" s="21">
        <f t="shared" si="41"/>
        <v>53975</v>
      </c>
      <c r="CU18" s="21">
        <f t="shared" si="41"/>
        <v>54586</v>
      </c>
      <c r="CV18" s="21">
        <f t="shared" si="41"/>
        <v>60117</v>
      </c>
      <c r="CW18" s="21">
        <f t="shared" si="41"/>
        <v>62502</v>
      </c>
      <c r="CX18" s="21">
        <f t="shared" si="41"/>
        <v>57058</v>
      </c>
      <c r="CY18" s="21">
        <v>59172</v>
      </c>
      <c r="CZ18" s="21">
        <f t="shared" si="41"/>
        <v>57522</v>
      </c>
      <c r="DA18" s="21">
        <f>DA9+DA12+DA15</f>
        <v>61455</v>
      </c>
      <c r="DB18" s="21">
        <f t="shared" si="19"/>
        <v>691846</v>
      </c>
      <c r="DC18" s="21">
        <f t="shared" ref="DC18:DN18" si="42">DC9+DC12+DC15</f>
        <v>60578</v>
      </c>
      <c r="DD18" s="21">
        <f t="shared" si="42"/>
        <v>53225</v>
      </c>
      <c r="DE18" s="21">
        <f t="shared" si="42"/>
        <v>34700</v>
      </c>
      <c r="DF18" s="21">
        <f t="shared" si="42"/>
        <v>7402</v>
      </c>
      <c r="DG18" s="21">
        <f t="shared" si="42"/>
        <v>16469</v>
      </c>
      <c r="DH18" s="21">
        <f t="shared" si="42"/>
        <v>28881</v>
      </c>
      <c r="DI18" s="21">
        <f t="shared" si="42"/>
        <v>43240</v>
      </c>
      <c r="DJ18" s="21">
        <f t="shared" si="42"/>
        <v>50325</v>
      </c>
      <c r="DK18" s="21">
        <f t="shared" si="42"/>
        <v>58219</v>
      </c>
      <c r="DL18" s="21">
        <f t="shared" si="42"/>
        <v>69317</v>
      </c>
      <c r="DM18" s="21">
        <f t="shared" si="42"/>
        <v>67903</v>
      </c>
      <c r="DN18" s="21">
        <f t="shared" si="42"/>
        <v>70413</v>
      </c>
      <c r="DO18" s="21">
        <f>+SUM(DC18:DN18)</f>
        <v>560672</v>
      </c>
      <c r="DP18" s="21">
        <f>DP9+DP12+DP15</f>
        <v>63574</v>
      </c>
      <c r="DQ18" s="21">
        <v>56199</v>
      </c>
      <c r="DR18" s="21">
        <v>64389</v>
      </c>
      <c r="DS18" s="21">
        <v>58093</v>
      </c>
      <c r="DT18" s="21">
        <v>67156</v>
      </c>
      <c r="DU18" s="21">
        <v>68412</v>
      </c>
      <c r="DV18" s="21">
        <v>74463</v>
      </c>
      <c r="DW18" s="21">
        <v>76654</v>
      </c>
      <c r="DX18" s="21">
        <v>71544</v>
      </c>
      <c r="DY18" s="21">
        <v>72812</v>
      </c>
      <c r="DZ18" s="21">
        <v>66368</v>
      </c>
      <c r="EA18" s="21">
        <v>70883</v>
      </c>
      <c r="EB18" s="21">
        <f>+SUM(DP18:EA18)</f>
        <v>810547</v>
      </c>
      <c r="EC18" s="21">
        <v>65498</v>
      </c>
      <c r="ED18" s="21">
        <v>60504</v>
      </c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>
        <f>+SUM(EC18:EN18)</f>
        <v>126002</v>
      </c>
    </row>
    <row r="19" spans="2:145" x14ac:dyDescent="0.2">
      <c r="B19" s="15" t="s">
        <v>3</v>
      </c>
      <c r="C19" s="21">
        <f>C10+C13+C16</f>
        <v>0</v>
      </c>
      <c r="D19" s="21">
        <f t="shared" si="34"/>
        <v>0</v>
      </c>
      <c r="E19" s="21">
        <f t="shared" si="34"/>
        <v>522</v>
      </c>
      <c r="F19" s="21">
        <f t="shared" si="34"/>
        <v>8710</v>
      </c>
      <c r="G19" s="21">
        <f t="shared" si="34"/>
        <v>8520</v>
      </c>
      <c r="H19" s="21">
        <f t="shared" si="34"/>
        <v>8732</v>
      </c>
      <c r="I19" s="21">
        <f t="shared" si="34"/>
        <v>9947</v>
      </c>
      <c r="J19" s="21">
        <f t="shared" si="34"/>
        <v>11495</v>
      </c>
      <c r="K19" s="21">
        <f t="shared" si="34"/>
        <v>12439</v>
      </c>
      <c r="L19" s="21">
        <f t="shared" si="34"/>
        <v>13784</v>
      </c>
      <c r="M19" s="21">
        <f t="shared" si="34"/>
        <v>13739</v>
      </c>
      <c r="N19" s="21">
        <f t="shared" si="34"/>
        <v>12251</v>
      </c>
      <c r="O19" s="21">
        <f t="shared" si="34"/>
        <v>100139</v>
      </c>
      <c r="P19" s="21">
        <f>P10+P13+P16</f>
        <v>11403</v>
      </c>
      <c r="Q19" s="21">
        <f t="shared" si="35"/>
        <v>9441</v>
      </c>
      <c r="R19" s="21">
        <f t="shared" si="35"/>
        <v>10279</v>
      </c>
      <c r="S19" s="21">
        <f t="shared" si="35"/>
        <v>11074</v>
      </c>
      <c r="T19" s="21">
        <f t="shared" si="35"/>
        <v>12283</v>
      </c>
      <c r="U19" s="21">
        <f t="shared" si="35"/>
        <v>12385</v>
      </c>
      <c r="V19" s="21">
        <f t="shared" si="35"/>
        <v>13410</v>
      </c>
      <c r="W19" s="21">
        <f t="shared" si="35"/>
        <v>14667</v>
      </c>
      <c r="X19" s="21">
        <f t="shared" si="35"/>
        <v>13515</v>
      </c>
      <c r="Y19" s="21">
        <f t="shared" si="35"/>
        <v>12214</v>
      </c>
      <c r="Z19" s="21">
        <f t="shared" si="35"/>
        <v>13972</v>
      </c>
      <c r="AA19" s="21">
        <f t="shared" si="35"/>
        <v>12736</v>
      </c>
      <c r="AB19" s="21">
        <f t="shared" si="35"/>
        <v>147379</v>
      </c>
      <c r="AC19" s="21">
        <f>AC10+AC13+AC16</f>
        <v>9497</v>
      </c>
      <c r="AD19" s="21">
        <f t="shared" si="36"/>
        <v>9067</v>
      </c>
      <c r="AE19" s="21">
        <f t="shared" si="36"/>
        <v>10949</v>
      </c>
      <c r="AF19" s="21">
        <f t="shared" si="36"/>
        <v>11099</v>
      </c>
      <c r="AG19" s="21">
        <f t="shared" si="36"/>
        <v>12162</v>
      </c>
      <c r="AH19" s="21">
        <f t="shared" si="36"/>
        <v>11490</v>
      </c>
      <c r="AI19" s="21">
        <f t="shared" si="36"/>
        <v>13270</v>
      </c>
      <c r="AJ19" s="21">
        <f t="shared" si="36"/>
        <v>14029</v>
      </c>
      <c r="AK19" s="21">
        <f t="shared" si="36"/>
        <v>13913</v>
      </c>
      <c r="AL19" s="21">
        <f t="shared" si="36"/>
        <v>13768</v>
      </c>
      <c r="AM19" s="21">
        <f t="shared" si="36"/>
        <v>13796</v>
      </c>
      <c r="AN19" s="21">
        <f t="shared" si="36"/>
        <v>12365</v>
      </c>
      <c r="AO19" s="21">
        <f t="shared" si="36"/>
        <v>145405</v>
      </c>
      <c r="AP19" s="21">
        <f>AP10+AP13+AP16</f>
        <v>10259</v>
      </c>
      <c r="AQ19" s="21">
        <f t="shared" ref="AQ19:BN19" si="43">AQ10+AQ13+AQ16</f>
        <v>9787</v>
      </c>
      <c r="AR19" s="21">
        <f t="shared" si="43"/>
        <v>12002</v>
      </c>
      <c r="AS19" s="21">
        <f t="shared" si="43"/>
        <v>12142</v>
      </c>
      <c r="AT19" s="21">
        <f t="shared" si="43"/>
        <v>12611</v>
      </c>
      <c r="AU19" s="21">
        <f t="shared" si="43"/>
        <v>12571</v>
      </c>
      <c r="AV19" s="21">
        <f t="shared" si="43"/>
        <v>13591</v>
      </c>
      <c r="AW19" s="21">
        <f t="shared" si="43"/>
        <v>14435</v>
      </c>
      <c r="AX19" s="21">
        <f t="shared" si="43"/>
        <v>13988</v>
      </c>
      <c r="AY19" s="21">
        <f t="shared" si="43"/>
        <v>13868</v>
      </c>
      <c r="AZ19" s="21">
        <f t="shared" si="43"/>
        <v>10175</v>
      </c>
      <c r="BA19" s="21">
        <f t="shared" si="43"/>
        <v>13772</v>
      </c>
      <c r="BB19" s="21">
        <f t="shared" si="37"/>
        <v>149201</v>
      </c>
      <c r="BC19" s="21">
        <f t="shared" si="43"/>
        <v>11338</v>
      </c>
      <c r="BD19" s="21">
        <f t="shared" si="43"/>
        <v>12040</v>
      </c>
      <c r="BE19" s="21">
        <f t="shared" si="43"/>
        <v>14235</v>
      </c>
      <c r="BF19" s="21">
        <f t="shared" si="43"/>
        <v>14497</v>
      </c>
      <c r="BG19" s="21">
        <f t="shared" si="43"/>
        <v>15948</v>
      </c>
      <c r="BH19" s="21">
        <f t="shared" si="43"/>
        <v>16251</v>
      </c>
      <c r="BI19" s="21">
        <f t="shared" si="43"/>
        <v>16801</v>
      </c>
      <c r="BJ19" s="21">
        <f t="shared" si="43"/>
        <v>16359</v>
      </c>
      <c r="BK19" s="21">
        <f t="shared" si="43"/>
        <v>16242</v>
      </c>
      <c r="BL19" s="21">
        <f t="shared" si="43"/>
        <v>16554</v>
      </c>
      <c r="BM19" s="21">
        <v>15467</v>
      </c>
      <c r="BN19" s="21">
        <f t="shared" si="43"/>
        <v>14263</v>
      </c>
      <c r="BO19" s="21">
        <f>BO10+BO13+BO16</f>
        <v>179995</v>
      </c>
      <c r="BP19" s="21">
        <f>BP10+BP13+BP16</f>
        <v>12025</v>
      </c>
      <c r="BQ19" s="21">
        <v>12335</v>
      </c>
      <c r="BR19" s="21">
        <f>BR10+BR13+BR16</f>
        <v>14800</v>
      </c>
      <c r="BS19" s="21">
        <f>BS10+BS13+BS16</f>
        <v>14488</v>
      </c>
      <c r="BT19" s="21">
        <f>BT10+BT13+BT16</f>
        <v>15645</v>
      </c>
      <c r="BU19" s="21">
        <f>BU10+BU13+BU16</f>
        <v>15447</v>
      </c>
      <c r="BV19" s="21">
        <f t="shared" si="38"/>
        <v>17377</v>
      </c>
      <c r="BW19" s="21">
        <f t="shared" si="39"/>
        <v>17971</v>
      </c>
      <c r="BX19" s="21">
        <f t="shared" si="39"/>
        <v>17945</v>
      </c>
      <c r="BY19" s="21">
        <f t="shared" si="39"/>
        <v>18658</v>
      </c>
      <c r="BZ19" s="21">
        <f t="shared" si="39"/>
        <v>16929</v>
      </c>
      <c r="CA19" s="21">
        <f t="shared" si="39"/>
        <v>16565</v>
      </c>
      <c r="CB19" s="21">
        <f t="shared" si="11"/>
        <v>190185</v>
      </c>
      <c r="CC19" s="21">
        <f>CC10+CC13+CC16</f>
        <v>14727</v>
      </c>
      <c r="CD19" s="21">
        <f>CD10+CD13+CD16</f>
        <v>13661</v>
      </c>
      <c r="CE19" s="21">
        <f t="shared" ref="CE19:CM19" si="44">CE10+CE13+CE16</f>
        <v>16589</v>
      </c>
      <c r="CF19" s="21">
        <f t="shared" si="44"/>
        <v>17111</v>
      </c>
      <c r="CG19" s="21">
        <f t="shared" si="44"/>
        <v>20135</v>
      </c>
      <c r="CH19" s="21">
        <f t="shared" si="44"/>
        <v>19818</v>
      </c>
      <c r="CI19" s="21">
        <f t="shared" si="44"/>
        <v>21421</v>
      </c>
      <c r="CJ19" s="21">
        <f t="shared" si="44"/>
        <v>19962</v>
      </c>
      <c r="CK19" s="21">
        <f t="shared" si="44"/>
        <v>18870</v>
      </c>
      <c r="CL19" s="21">
        <f t="shared" si="44"/>
        <v>18332</v>
      </c>
      <c r="CM19" s="21">
        <f t="shared" si="44"/>
        <v>16221</v>
      </c>
      <c r="CN19" s="21">
        <f t="shared" si="40"/>
        <v>16177</v>
      </c>
      <c r="CO19" s="21">
        <f t="shared" si="12"/>
        <v>213024</v>
      </c>
      <c r="CP19" s="21">
        <f>CP10+CP13+CP16</f>
        <v>14768</v>
      </c>
      <c r="CQ19" s="21">
        <f>CQ10+CQ13+CQ16</f>
        <v>13223</v>
      </c>
      <c r="CR19" s="21">
        <f t="shared" ref="CR19:DA19" si="45">CR10+CR13+CR16</f>
        <v>15242</v>
      </c>
      <c r="CS19" s="21">
        <f t="shared" si="45"/>
        <v>14980</v>
      </c>
      <c r="CT19" s="21">
        <f t="shared" si="45"/>
        <v>16596</v>
      </c>
      <c r="CU19" s="21">
        <f t="shared" si="45"/>
        <v>16611</v>
      </c>
      <c r="CV19" s="21">
        <f t="shared" si="45"/>
        <v>19907</v>
      </c>
      <c r="CW19" s="21">
        <f t="shared" si="45"/>
        <v>21055</v>
      </c>
      <c r="CX19" s="21">
        <f t="shared" si="45"/>
        <v>19529</v>
      </c>
      <c r="CY19" s="21">
        <v>19982</v>
      </c>
      <c r="CZ19" s="21">
        <f t="shared" si="45"/>
        <v>16371</v>
      </c>
      <c r="DA19" s="21">
        <f t="shared" si="45"/>
        <v>18047</v>
      </c>
      <c r="DB19" s="21">
        <f t="shared" si="19"/>
        <v>206311</v>
      </c>
      <c r="DC19" s="21">
        <f t="shared" ref="DC19:DN19" si="46">DC10+DC13+DC16</f>
        <v>15102</v>
      </c>
      <c r="DD19" s="21">
        <f t="shared" si="46"/>
        <v>13872</v>
      </c>
      <c r="DE19" s="21">
        <f t="shared" si="46"/>
        <v>11724</v>
      </c>
      <c r="DF19" s="21">
        <f t="shared" si="46"/>
        <v>5760</v>
      </c>
      <c r="DG19" s="21">
        <f t="shared" si="46"/>
        <v>9859</v>
      </c>
      <c r="DH19" s="21">
        <f t="shared" si="46"/>
        <v>12335</v>
      </c>
      <c r="DI19" s="21">
        <f t="shared" si="46"/>
        <v>15470</v>
      </c>
      <c r="DJ19" s="21">
        <f t="shared" si="46"/>
        <v>16016</v>
      </c>
      <c r="DK19" s="21">
        <f t="shared" si="46"/>
        <v>19242</v>
      </c>
      <c r="DL19" s="21">
        <f t="shared" si="46"/>
        <v>21849</v>
      </c>
      <c r="DM19" s="21">
        <f t="shared" si="46"/>
        <v>19394</v>
      </c>
      <c r="DN19" s="21">
        <f t="shared" si="46"/>
        <v>20180</v>
      </c>
      <c r="DO19" s="21">
        <f>+SUM(DC19:DN19)</f>
        <v>180803</v>
      </c>
      <c r="DP19" s="21">
        <f>DP10+DP13+DP16</f>
        <v>17105</v>
      </c>
      <c r="DQ19" s="21">
        <v>15780</v>
      </c>
      <c r="DR19" s="21">
        <v>18111</v>
      </c>
      <c r="DS19" s="21">
        <v>18064</v>
      </c>
      <c r="DT19" s="21">
        <v>21461</v>
      </c>
      <c r="DU19" s="21">
        <v>22733</v>
      </c>
      <c r="DV19" s="21">
        <v>24335</v>
      </c>
      <c r="DW19" s="21">
        <v>25584</v>
      </c>
      <c r="DX19" s="21">
        <v>24664</v>
      </c>
      <c r="DY19" s="21">
        <v>24333</v>
      </c>
      <c r="DZ19" s="21">
        <v>21511</v>
      </c>
      <c r="EA19" s="21">
        <v>19777</v>
      </c>
      <c r="EB19" s="21">
        <f>+SUM(DP19:EA19)</f>
        <v>253458</v>
      </c>
      <c r="EC19" s="21">
        <v>16848</v>
      </c>
      <c r="ED19" s="21">
        <v>17418</v>
      </c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>
        <f>+SUM(EC19:EN19)</f>
        <v>34266</v>
      </c>
    </row>
    <row r="20" spans="2:145" x14ac:dyDescent="0.2"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</row>
    <row r="21" spans="2:145" x14ac:dyDescent="0.2"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</row>
    <row r="22" spans="2:145" ht="15" x14ac:dyDescent="0.25">
      <c r="B22" s="5" t="s">
        <v>68</v>
      </c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</row>
    <row r="23" spans="2:145" ht="15" customHeight="1" x14ac:dyDescent="0.25">
      <c r="B23" s="193" t="s">
        <v>0</v>
      </c>
      <c r="C23" s="190">
        <v>2012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2"/>
      <c r="O23" s="188" t="s">
        <v>89</v>
      </c>
      <c r="P23" s="190">
        <v>2013</v>
      </c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2"/>
      <c r="AB23" s="188" t="s">
        <v>90</v>
      </c>
      <c r="AC23" s="190">
        <v>2014</v>
      </c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2"/>
      <c r="AO23" s="188" t="s">
        <v>91</v>
      </c>
      <c r="AP23" s="190">
        <v>2015</v>
      </c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2"/>
      <c r="BB23" s="188" t="s">
        <v>92</v>
      </c>
      <c r="BC23" s="190">
        <v>2016</v>
      </c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2"/>
      <c r="BO23" s="188" t="s">
        <v>93</v>
      </c>
      <c r="BP23" s="190">
        <v>2017</v>
      </c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2"/>
      <c r="CB23" s="188" t="s">
        <v>104</v>
      </c>
      <c r="CC23" s="190">
        <v>2018</v>
      </c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2"/>
      <c r="CO23" s="188" t="s">
        <v>137</v>
      </c>
      <c r="CP23" s="190">
        <v>2019</v>
      </c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2"/>
      <c r="DB23" s="188" t="s">
        <v>161</v>
      </c>
      <c r="DC23" s="127">
        <v>2020</v>
      </c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9"/>
      <c r="DO23" s="188" t="s">
        <v>169</v>
      </c>
      <c r="DP23" s="127">
        <v>2021</v>
      </c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9"/>
      <c r="EB23" s="188" t="s">
        <v>170</v>
      </c>
      <c r="EC23" s="207">
        <v>2022</v>
      </c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9"/>
      <c r="EO23" s="188" t="s">
        <v>171</v>
      </c>
    </row>
    <row r="24" spans="2:145" ht="15" customHeight="1" x14ac:dyDescent="0.25">
      <c r="B24" s="194"/>
      <c r="C24" s="12" t="s">
        <v>11</v>
      </c>
      <c r="D24" s="12" t="s">
        <v>12</v>
      </c>
      <c r="E24" s="12" t="s">
        <v>13</v>
      </c>
      <c r="F24" s="12" t="s">
        <v>14</v>
      </c>
      <c r="G24" s="12" t="s">
        <v>15</v>
      </c>
      <c r="H24" s="12" t="s">
        <v>16</v>
      </c>
      <c r="I24" s="12" t="s">
        <v>17</v>
      </c>
      <c r="J24" s="12" t="s">
        <v>18</v>
      </c>
      <c r="K24" s="12" t="s">
        <v>160</v>
      </c>
      <c r="L24" s="12" t="s">
        <v>19</v>
      </c>
      <c r="M24" s="12" t="s">
        <v>20</v>
      </c>
      <c r="N24" s="12" t="s">
        <v>21</v>
      </c>
      <c r="O24" s="189"/>
      <c r="P24" s="12" t="s">
        <v>11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16</v>
      </c>
      <c r="V24" s="12" t="s">
        <v>17</v>
      </c>
      <c r="W24" s="12" t="s">
        <v>18</v>
      </c>
      <c r="X24" s="12" t="s">
        <v>160</v>
      </c>
      <c r="Y24" s="12" t="s">
        <v>19</v>
      </c>
      <c r="Z24" s="12" t="s">
        <v>20</v>
      </c>
      <c r="AA24" s="12" t="s">
        <v>21</v>
      </c>
      <c r="AB24" s="189"/>
      <c r="AC24" s="12" t="s">
        <v>11</v>
      </c>
      <c r="AD24" s="12" t="s">
        <v>12</v>
      </c>
      <c r="AE24" s="12" t="s">
        <v>13</v>
      </c>
      <c r="AF24" s="12" t="s">
        <v>14</v>
      </c>
      <c r="AG24" s="12" t="s">
        <v>15</v>
      </c>
      <c r="AH24" s="12" t="s">
        <v>16</v>
      </c>
      <c r="AI24" s="12" t="s">
        <v>17</v>
      </c>
      <c r="AJ24" s="12" t="s">
        <v>18</v>
      </c>
      <c r="AK24" s="12" t="s">
        <v>160</v>
      </c>
      <c r="AL24" s="12" t="s">
        <v>19</v>
      </c>
      <c r="AM24" s="12" t="s">
        <v>20</v>
      </c>
      <c r="AN24" s="12" t="s">
        <v>21</v>
      </c>
      <c r="AO24" s="189"/>
      <c r="AP24" s="12" t="s">
        <v>11</v>
      </c>
      <c r="AQ24" s="12" t="s">
        <v>12</v>
      </c>
      <c r="AR24" s="12" t="s">
        <v>13</v>
      </c>
      <c r="AS24" s="12" t="s">
        <v>14</v>
      </c>
      <c r="AT24" s="12" t="s">
        <v>15</v>
      </c>
      <c r="AU24" s="12" t="s">
        <v>16</v>
      </c>
      <c r="AV24" s="12" t="s">
        <v>17</v>
      </c>
      <c r="AW24" s="12" t="s">
        <v>18</v>
      </c>
      <c r="AX24" s="12" t="s">
        <v>160</v>
      </c>
      <c r="AY24" s="12" t="s">
        <v>19</v>
      </c>
      <c r="AZ24" s="12" t="s">
        <v>20</v>
      </c>
      <c r="BA24" s="12" t="s">
        <v>21</v>
      </c>
      <c r="BB24" s="189"/>
      <c r="BC24" s="12" t="s">
        <v>11</v>
      </c>
      <c r="BD24" s="12" t="s">
        <v>12</v>
      </c>
      <c r="BE24" s="12" t="s">
        <v>13</v>
      </c>
      <c r="BF24" s="12" t="s">
        <v>14</v>
      </c>
      <c r="BG24" s="12" t="s">
        <v>15</v>
      </c>
      <c r="BH24" s="12" t="s">
        <v>16</v>
      </c>
      <c r="BI24" s="12" t="s">
        <v>17</v>
      </c>
      <c r="BJ24" s="12" t="s">
        <v>18</v>
      </c>
      <c r="BK24" s="12" t="s">
        <v>160</v>
      </c>
      <c r="BL24" s="12" t="s">
        <v>19</v>
      </c>
      <c r="BM24" s="12" t="s">
        <v>20</v>
      </c>
      <c r="BN24" s="12" t="s">
        <v>21</v>
      </c>
      <c r="BO24" s="189"/>
      <c r="BP24" s="12" t="s">
        <v>11</v>
      </c>
      <c r="BQ24" s="12" t="s">
        <v>12</v>
      </c>
      <c r="BR24" s="12" t="s">
        <v>13</v>
      </c>
      <c r="BS24" s="12" t="s">
        <v>14</v>
      </c>
      <c r="BT24" s="12" t="s">
        <v>15</v>
      </c>
      <c r="BU24" s="12" t="s">
        <v>16</v>
      </c>
      <c r="BV24" s="12" t="s">
        <v>17</v>
      </c>
      <c r="BW24" s="12" t="s">
        <v>18</v>
      </c>
      <c r="BX24" s="12" t="s">
        <v>160</v>
      </c>
      <c r="BY24" s="12" t="s">
        <v>19</v>
      </c>
      <c r="BZ24" s="12" t="s">
        <v>20</v>
      </c>
      <c r="CA24" s="12" t="s">
        <v>21</v>
      </c>
      <c r="CB24" s="189"/>
      <c r="CC24" s="12" t="s">
        <v>11</v>
      </c>
      <c r="CD24" s="12" t="s">
        <v>12</v>
      </c>
      <c r="CE24" s="12" t="s">
        <v>13</v>
      </c>
      <c r="CF24" s="12" t="s">
        <v>14</v>
      </c>
      <c r="CG24" s="12" t="s">
        <v>15</v>
      </c>
      <c r="CH24" s="12" t="s">
        <v>16</v>
      </c>
      <c r="CI24" s="12" t="s">
        <v>17</v>
      </c>
      <c r="CJ24" s="12" t="s">
        <v>18</v>
      </c>
      <c r="CK24" s="12" t="s">
        <v>160</v>
      </c>
      <c r="CL24" s="12" t="s">
        <v>19</v>
      </c>
      <c r="CM24" s="12" t="s">
        <v>20</v>
      </c>
      <c r="CN24" s="12" t="s">
        <v>21</v>
      </c>
      <c r="CO24" s="189"/>
      <c r="CP24" s="12" t="s">
        <v>11</v>
      </c>
      <c r="CQ24" s="12" t="s">
        <v>12</v>
      </c>
      <c r="CR24" s="12" t="s">
        <v>13</v>
      </c>
      <c r="CS24" s="12" t="s">
        <v>14</v>
      </c>
      <c r="CT24" s="12" t="s">
        <v>15</v>
      </c>
      <c r="CU24" s="12" t="s">
        <v>16</v>
      </c>
      <c r="CV24" s="12" t="s">
        <v>17</v>
      </c>
      <c r="CW24" s="12" t="s">
        <v>18</v>
      </c>
      <c r="CX24" s="12" t="s">
        <v>160</v>
      </c>
      <c r="CY24" s="12" t="s">
        <v>19</v>
      </c>
      <c r="CZ24" s="12" t="s">
        <v>20</v>
      </c>
      <c r="DA24" s="12" t="s">
        <v>21</v>
      </c>
      <c r="DB24" s="189"/>
      <c r="DC24" s="103" t="s">
        <v>11</v>
      </c>
      <c r="DD24" s="103" t="s">
        <v>12</v>
      </c>
      <c r="DE24" s="103" t="s">
        <v>13</v>
      </c>
      <c r="DF24" s="103" t="s">
        <v>14</v>
      </c>
      <c r="DG24" s="103" t="s">
        <v>15</v>
      </c>
      <c r="DH24" s="103" t="s">
        <v>16</v>
      </c>
      <c r="DI24" s="103" t="s">
        <v>17</v>
      </c>
      <c r="DJ24" s="103" t="s">
        <v>18</v>
      </c>
      <c r="DK24" s="103" t="s">
        <v>160</v>
      </c>
      <c r="DL24" s="103" t="s">
        <v>19</v>
      </c>
      <c r="DM24" s="103" t="s">
        <v>20</v>
      </c>
      <c r="DN24" s="103" t="s">
        <v>21</v>
      </c>
      <c r="DO24" s="189"/>
      <c r="DP24" s="126" t="s">
        <v>11</v>
      </c>
      <c r="DQ24" s="126" t="s">
        <v>12</v>
      </c>
      <c r="DR24" s="126" t="s">
        <v>13</v>
      </c>
      <c r="DS24" s="126" t="s">
        <v>14</v>
      </c>
      <c r="DT24" s="126" t="s">
        <v>15</v>
      </c>
      <c r="DU24" s="126" t="s">
        <v>16</v>
      </c>
      <c r="DV24" s="126" t="s">
        <v>17</v>
      </c>
      <c r="DW24" s="126" t="s">
        <v>18</v>
      </c>
      <c r="DX24" s="126" t="s">
        <v>160</v>
      </c>
      <c r="DY24" s="126" t="s">
        <v>19</v>
      </c>
      <c r="DZ24" s="126" t="s">
        <v>20</v>
      </c>
      <c r="EA24" s="126" t="s">
        <v>21</v>
      </c>
      <c r="EB24" s="189"/>
      <c r="EC24" s="181" t="s">
        <v>11</v>
      </c>
      <c r="ED24" s="181" t="s">
        <v>12</v>
      </c>
      <c r="EE24" s="181" t="s">
        <v>13</v>
      </c>
      <c r="EF24" s="181" t="s">
        <v>14</v>
      </c>
      <c r="EG24" s="181" t="s">
        <v>15</v>
      </c>
      <c r="EH24" s="181" t="s">
        <v>16</v>
      </c>
      <c r="EI24" s="181" t="s">
        <v>17</v>
      </c>
      <c r="EJ24" s="181" t="s">
        <v>18</v>
      </c>
      <c r="EK24" s="181" t="s">
        <v>160</v>
      </c>
      <c r="EL24" s="181" t="s">
        <v>19</v>
      </c>
      <c r="EM24" s="181" t="s">
        <v>20</v>
      </c>
      <c r="EN24" s="181" t="s">
        <v>21</v>
      </c>
      <c r="EO24" s="189"/>
    </row>
    <row r="25" spans="2:145" ht="15" x14ac:dyDescent="0.25">
      <c r="B25" s="13" t="s">
        <v>28</v>
      </c>
      <c r="C25" s="14">
        <f>SUM(C26:C27)</f>
        <v>0</v>
      </c>
      <c r="D25" s="14">
        <f t="shared" ref="D25:N25" si="47">SUM(D26:D27)</f>
        <v>0</v>
      </c>
      <c r="E25" s="14">
        <f t="shared" si="47"/>
        <v>1173</v>
      </c>
      <c r="F25" s="14">
        <f t="shared" si="47"/>
        <v>22961</v>
      </c>
      <c r="G25" s="14">
        <f t="shared" si="47"/>
        <v>23761</v>
      </c>
      <c r="H25" s="14">
        <f t="shared" si="47"/>
        <v>24087</v>
      </c>
      <c r="I25" s="14">
        <f t="shared" si="47"/>
        <v>28092</v>
      </c>
      <c r="J25" s="14">
        <f t="shared" si="47"/>
        <v>32034</v>
      </c>
      <c r="K25" s="14">
        <f t="shared" si="47"/>
        <v>32449</v>
      </c>
      <c r="L25" s="14">
        <f t="shared" si="47"/>
        <v>35685</v>
      </c>
      <c r="M25" s="14">
        <f t="shared" si="47"/>
        <v>35030</v>
      </c>
      <c r="N25" s="14">
        <f t="shared" si="47"/>
        <v>29944</v>
      </c>
      <c r="O25" s="14">
        <f>SUM(C25:N25)</f>
        <v>265216</v>
      </c>
      <c r="P25" s="14">
        <f>SUM(P26:P27)</f>
        <v>27558</v>
      </c>
      <c r="Q25" s="14">
        <f t="shared" ref="Q25:AA25" si="48">SUM(Q26:Q27)</f>
        <v>22096</v>
      </c>
      <c r="R25" s="14">
        <f t="shared" si="48"/>
        <v>24527</v>
      </c>
      <c r="S25" s="14">
        <f t="shared" si="48"/>
        <v>25834</v>
      </c>
      <c r="T25" s="14">
        <f t="shared" si="48"/>
        <v>29631</v>
      </c>
      <c r="U25" s="14">
        <f t="shared" si="48"/>
        <v>28978</v>
      </c>
      <c r="V25" s="14">
        <f t="shared" si="48"/>
        <v>33159</v>
      </c>
      <c r="W25" s="14">
        <f t="shared" si="48"/>
        <v>33457</v>
      </c>
      <c r="X25" s="14">
        <f t="shared" si="48"/>
        <v>31997</v>
      </c>
      <c r="Y25" s="14">
        <f t="shared" si="48"/>
        <v>30464</v>
      </c>
      <c r="Z25" s="14">
        <f t="shared" si="48"/>
        <v>31882</v>
      </c>
      <c r="AA25" s="14">
        <f t="shared" si="48"/>
        <v>30713</v>
      </c>
      <c r="AB25" s="14">
        <f>SUM(P25:AA25)</f>
        <v>350296</v>
      </c>
      <c r="AC25" s="14">
        <f>SUM(AC26:AC27)</f>
        <v>26450</v>
      </c>
      <c r="AD25" s="14">
        <f t="shared" ref="AD25:AN25" si="49">SUM(AD26:AD27)</f>
        <v>24388</v>
      </c>
      <c r="AE25" s="14">
        <f t="shared" si="49"/>
        <v>28909</v>
      </c>
      <c r="AF25" s="14">
        <f t="shared" si="49"/>
        <v>31134</v>
      </c>
      <c r="AG25" s="14">
        <f t="shared" si="49"/>
        <v>31744</v>
      </c>
      <c r="AH25" s="14">
        <f t="shared" si="49"/>
        <v>31205</v>
      </c>
      <c r="AI25" s="14">
        <f t="shared" si="49"/>
        <v>35218</v>
      </c>
      <c r="AJ25" s="14">
        <f t="shared" si="49"/>
        <v>36843</v>
      </c>
      <c r="AK25" s="14">
        <f t="shared" si="49"/>
        <v>36014</v>
      </c>
      <c r="AL25" s="14">
        <f t="shared" si="49"/>
        <v>36451</v>
      </c>
      <c r="AM25" s="14">
        <f t="shared" si="49"/>
        <v>33119</v>
      </c>
      <c r="AN25" s="14">
        <f t="shared" si="49"/>
        <v>33862</v>
      </c>
      <c r="AO25" s="14">
        <f>SUM(AC25:AN25)</f>
        <v>385337</v>
      </c>
      <c r="AP25" s="14">
        <v>29101</v>
      </c>
      <c r="AQ25" s="14">
        <v>27060</v>
      </c>
      <c r="AR25" s="14">
        <v>32500</v>
      </c>
      <c r="AS25" s="14">
        <v>31048</v>
      </c>
      <c r="AT25" s="14">
        <v>32455</v>
      </c>
      <c r="AU25" s="14">
        <v>33544</v>
      </c>
      <c r="AV25" s="14">
        <v>37941</v>
      </c>
      <c r="AW25" s="14">
        <v>40005</v>
      </c>
      <c r="AX25" s="14">
        <v>36944</v>
      </c>
      <c r="AY25" s="14">
        <v>37462</v>
      </c>
      <c r="AZ25" s="14">
        <v>27417</v>
      </c>
      <c r="BA25" s="14">
        <v>36331</v>
      </c>
      <c r="BB25" s="14">
        <f>SUM(AP25:BA25)</f>
        <v>401808</v>
      </c>
      <c r="BC25" s="14">
        <v>32743</v>
      </c>
      <c r="BD25" s="14">
        <v>33093</v>
      </c>
      <c r="BE25" s="14">
        <v>37206</v>
      </c>
      <c r="BF25" s="14">
        <v>37440</v>
      </c>
      <c r="BG25" s="14">
        <v>39605</v>
      </c>
      <c r="BH25" s="14">
        <v>41075</v>
      </c>
      <c r="BI25" s="14">
        <v>43728</v>
      </c>
      <c r="BJ25" s="14">
        <v>42286</v>
      </c>
      <c r="BK25" s="14">
        <f>+BK26+BK27</f>
        <v>41331</v>
      </c>
      <c r="BL25" s="14">
        <f>+BL26+BL27</f>
        <v>42865</v>
      </c>
      <c r="BM25" s="14">
        <v>39373</v>
      </c>
      <c r="BN25" s="14">
        <v>39031</v>
      </c>
      <c r="BO25" s="14">
        <f>SUM(BC25:BN25)</f>
        <v>469776</v>
      </c>
      <c r="BP25" s="14">
        <f>SUM(BP26:BP27)</f>
        <v>33979</v>
      </c>
      <c r="BQ25" s="14">
        <v>32281</v>
      </c>
      <c r="BR25" s="14">
        <f>SUM(BR26:BR27)</f>
        <v>37582</v>
      </c>
      <c r="BS25" s="14">
        <f>SUM(BS26:BS27)</f>
        <v>36311</v>
      </c>
      <c r="BT25" s="14">
        <f>SUM(BT26:BT27)</f>
        <v>38016</v>
      </c>
      <c r="BU25" s="14">
        <f>SUM(BU26:BU27)</f>
        <v>38295</v>
      </c>
      <c r="BV25" s="14">
        <f t="shared" ref="BV25:CA25" si="50">SUM(BV26:BV27)</f>
        <v>45249</v>
      </c>
      <c r="BW25" s="14">
        <f t="shared" si="50"/>
        <v>45889</v>
      </c>
      <c r="BX25" s="14">
        <f t="shared" si="50"/>
        <v>43511</v>
      </c>
      <c r="BY25" s="14">
        <f t="shared" si="50"/>
        <v>43551</v>
      </c>
      <c r="BZ25" s="14">
        <f t="shared" si="50"/>
        <v>40182</v>
      </c>
      <c r="CA25" s="14">
        <f t="shared" si="50"/>
        <v>41464</v>
      </c>
      <c r="CB25" s="14">
        <f>+SUM(BP25:CA25)</f>
        <v>476310</v>
      </c>
      <c r="CC25" s="14">
        <f>SUM(CC26:CC27)</f>
        <v>36832</v>
      </c>
      <c r="CD25" s="14">
        <f>SUM(CD26:CD27)</f>
        <v>33827</v>
      </c>
      <c r="CE25" s="14">
        <f t="shared" ref="CE25:CN25" si="51">SUM(CE26:CE27)</f>
        <v>39195</v>
      </c>
      <c r="CF25" s="14">
        <f t="shared" si="51"/>
        <v>39055</v>
      </c>
      <c r="CG25" s="14">
        <f t="shared" si="51"/>
        <v>42875</v>
      </c>
      <c r="CH25" s="14">
        <f t="shared" si="51"/>
        <v>42163</v>
      </c>
      <c r="CI25" s="14">
        <f t="shared" si="51"/>
        <v>47680</v>
      </c>
      <c r="CJ25" s="14">
        <f t="shared" si="51"/>
        <v>49644</v>
      </c>
      <c r="CK25" s="14">
        <f t="shared" si="51"/>
        <v>46475</v>
      </c>
      <c r="CL25" s="14">
        <f t="shared" si="51"/>
        <v>46092</v>
      </c>
      <c r="CM25" s="14">
        <f t="shared" si="51"/>
        <v>41815</v>
      </c>
      <c r="CN25" s="14">
        <f t="shared" si="51"/>
        <v>43324</v>
      </c>
      <c r="CO25" s="14">
        <f>+SUM(CC25:CN25)</f>
        <v>508977</v>
      </c>
      <c r="CP25" s="14">
        <f>SUM(CP26:CP27)</f>
        <v>39088</v>
      </c>
      <c r="CQ25" s="14">
        <f>SUM(CQ26:CQ27)</f>
        <v>34352</v>
      </c>
      <c r="CR25" s="14">
        <f t="shared" ref="CR25:CX25" si="52">SUM(CR26:CR27)</f>
        <v>39927</v>
      </c>
      <c r="CS25" s="14">
        <f t="shared" si="52"/>
        <v>37743</v>
      </c>
      <c r="CT25" s="14">
        <f t="shared" si="52"/>
        <v>41171</v>
      </c>
      <c r="CU25" s="14">
        <f t="shared" si="52"/>
        <v>40925</v>
      </c>
      <c r="CV25" s="14">
        <f t="shared" si="52"/>
        <v>49550</v>
      </c>
      <c r="CW25" s="14">
        <f t="shared" si="52"/>
        <v>51991</v>
      </c>
      <c r="CX25" s="14">
        <f t="shared" si="52"/>
        <v>46107</v>
      </c>
      <c r="CY25" s="14">
        <v>46534</v>
      </c>
      <c r="CZ25" s="14">
        <v>41402</v>
      </c>
      <c r="DA25" s="14">
        <v>44221</v>
      </c>
      <c r="DB25" s="14">
        <f>+SUM(CP25:DA25)</f>
        <v>513011</v>
      </c>
      <c r="DC25" s="14">
        <v>39592</v>
      </c>
      <c r="DD25" s="14">
        <v>34090</v>
      </c>
      <c r="DE25" s="14">
        <v>24941</v>
      </c>
      <c r="DF25" s="14">
        <v>7813</v>
      </c>
      <c r="DG25" s="14">
        <v>17195</v>
      </c>
      <c r="DH25" s="14">
        <v>25301</v>
      </c>
      <c r="DI25" s="14">
        <v>33432</v>
      </c>
      <c r="DJ25" s="14">
        <v>36589</v>
      </c>
      <c r="DK25" s="14">
        <v>40296</v>
      </c>
      <c r="DL25" s="14">
        <v>48008</v>
      </c>
      <c r="DM25" s="14">
        <v>44437</v>
      </c>
      <c r="DN25" s="14">
        <v>47516</v>
      </c>
      <c r="DO25" s="14">
        <f>+SUM(DC25:DN25)</f>
        <v>399210</v>
      </c>
      <c r="DP25" s="14">
        <f>DP26+DP27</f>
        <v>40810</v>
      </c>
      <c r="DQ25" s="14">
        <v>36238</v>
      </c>
      <c r="DR25" s="14">
        <v>40921</v>
      </c>
      <c r="DS25" s="14">
        <v>41022</v>
      </c>
      <c r="DT25" s="14">
        <v>49685</v>
      </c>
      <c r="DU25" s="14">
        <v>53740</v>
      </c>
      <c r="DV25" s="14">
        <v>56228</v>
      </c>
      <c r="DW25" s="14">
        <v>57857</v>
      </c>
      <c r="DX25" s="14">
        <v>55618</v>
      </c>
      <c r="DY25" s="14">
        <v>52064</v>
      </c>
      <c r="DZ25" s="14">
        <v>45509</v>
      </c>
      <c r="EA25" s="14">
        <v>44498</v>
      </c>
      <c r="EB25" s="14">
        <f>+SUM(DP25:EA25)</f>
        <v>574190</v>
      </c>
      <c r="EC25" s="14">
        <v>39845</v>
      </c>
      <c r="ED25" s="14">
        <v>38533</v>
      </c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>
        <f>+SUM(EC25:EN25)</f>
        <v>78378</v>
      </c>
    </row>
    <row r="26" spans="2:145" x14ac:dyDescent="0.2">
      <c r="B26" s="15" t="s">
        <v>2</v>
      </c>
      <c r="C26" s="16">
        <v>0</v>
      </c>
      <c r="D26" s="16">
        <v>0</v>
      </c>
      <c r="E26" s="16">
        <v>722</v>
      </c>
      <c r="F26" s="16">
        <v>14606</v>
      </c>
      <c r="G26" s="16">
        <v>14413</v>
      </c>
      <c r="H26" s="16">
        <v>14183</v>
      </c>
      <c r="I26" s="16">
        <v>16207</v>
      </c>
      <c r="J26" s="16">
        <v>17370</v>
      </c>
      <c r="K26" s="16">
        <v>15945</v>
      </c>
      <c r="L26" s="16">
        <v>16339</v>
      </c>
      <c r="M26" s="16">
        <v>15477</v>
      </c>
      <c r="N26" s="16">
        <v>16458</v>
      </c>
      <c r="O26" s="16">
        <f>SUM(C26:N26)</f>
        <v>141720</v>
      </c>
      <c r="P26" s="16">
        <v>15810</v>
      </c>
      <c r="Q26" s="16">
        <v>13366</v>
      </c>
      <c r="R26" s="16">
        <v>14711</v>
      </c>
      <c r="S26" s="16">
        <v>14544</v>
      </c>
      <c r="T26" s="16">
        <v>15487</v>
      </c>
      <c r="U26" s="16">
        <v>15988</v>
      </c>
      <c r="V26" s="16">
        <v>17917</v>
      </c>
      <c r="W26" s="16">
        <v>17997</v>
      </c>
      <c r="X26" s="16">
        <v>16775</v>
      </c>
      <c r="Y26" s="16">
        <v>16552</v>
      </c>
      <c r="Z26" s="16">
        <v>16425</v>
      </c>
      <c r="AA26" s="16">
        <v>17547</v>
      </c>
      <c r="AB26" s="16">
        <f>SUM(P26:AA26)</f>
        <v>193119</v>
      </c>
      <c r="AC26" s="16">
        <v>16426</v>
      </c>
      <c r="AD26" s="16">
        <v>14226</v>
      </c>
      <c r="AE26" s="16">
        <v>16044</v>
      </c>
      <c r="AF26" s="16">
        <v>14832</v>
      </c>
      <c r="AG26" s="16">
        <v>16181</v>
      </c>
      <c r="AH26" s="16">
        <v>16438</v>
      </c>
      <c r="AI26" s="16">
        <v>17943</v>
      </c>
      <c r="AJ26" s="16">
        <v>19007</v>
      </c>
      <c r="AK26" s="16">
        <v>17902</v>
      </c>
      <c r="AL26" s="16">
        <v>18632</v>
      </c>
      <c r="AM26" s="16">
        <v>16825</v>
      </c>
      <c r="AN26" s="16">
        <v>18899</v>
      </c>
      <c r="AO26" s="16">
        <f t="shared" ref="AO26:AO33" si="53">SUM(AC26:AN26)</f>
        <v>203355</v>
      </c>
      <c r="AP26" s="16">
        <v>17459</v>
      </c>
      <c r="AQ26" s="16">
        <v>15868</v>
      </c>
      <c r="AR26" s="16">
        <v>17617</v>
      </c>
      <c r="AS26" s="16">
        <v>16977</v>
      </c>
      <c r="AT26" s="16">
        <v>17649</v>
      </c>
      <c r="AU26" s="16">
        <v>17568</v>
      </c>
      <c r="AV26" s="16">
        <v>20185</v>
      </c>
      <c r="AW26" s="16">
        <v>20463</v>
      </c>
      <c r="AX26" s="16">
        <v>18890</v>
      </c>
      <c r="AY26" s="16">
        <v>19538</v>
      </c>
      <c r="AZ26" s="16">
        <v>14133</v>
      </c>
      <c r="BA26" s="16">
        <v>18732</v>
      </c>
      <c r="BB26" s="16">
        <f t="shared" ref="BB26:BB33" si="54">SUM(AP26:BA26)</f>
        <v>215079</v>
      </c>
      <c r="BC26" s="16">
        <v>19533</v>
      </c>
      <c r="BD26" s="16">
        <v>18098</v>
      </c>
      <c r="BE26" s="16">
        <v>19804</v>
      </c>
      <c r="BF26" s="16">
        <v>20124</v>
      </c>
      <c r="BG26" s="16">
        <v>20370</v>
      </c>
      <c r="BH26" s="16">
        <v>20834</v>
      </c>
      <c r="BI26" s="16">
        <v>23121</v>
      </c>
      <c r="BJ26" s="16">
        <v>22565</v>
      </c>
      <c r="BK26" s="16">
        <v>20744</v>
      </c>
      <c r="BL26" s="16">
        <v>21750</v>
      </c>
      <c r="BM26" s="16">
        <v>19620</v>
      </c>
      <c r="BN26" s="16">
        <v>21640</v>
      </c>
      <c r="BO26" s="16">
        <f t="shared" ref="BO26:BO33" si="55">SUM(BC26:BN26)</f>
        <v>248203</v>
      </c>
      <c r="BP26" s="16">
        <v>20551</v>
      </c>
      <c r="BQ26" s="16">
        <v>17610</v>
      </c>
      <c r="BR26" s="16">
        <v>19686</v>
      </c>
      <c r="BS26" s="16">
        <v>19159</v>
      </c>
      <c r="BT26" s="16">
        <v>19269</v>
      </c>
      <c r="BU26" s="16">
        <v>19169</v>
      </c>
      <c r="BV26" s="16">
        <v>22230</v>
      </c>
      <c r="BW26" s="16">
        <v>21935</v>
      </c>
      <c r="BX26" s="16">
        <v>20181</v>
      </c>
      <c r="BY26" s="16">
        <v>20557</v>
      </c>
      <c r="BZ26" s="16">
        <v>19548</v>
      </c>
      <c r="CA26" s="16">
        <v>22331</v>
      </c>
      <c r="CB26" s="16">
        <f t="shared" ref="CB26:CB36" si="56">+SUM(BP26:CA26)</f>
        <v>242226</v>
      </c>
      <c r="CC26" s="16">
        <v>22087</v>
      </c>
      <c r="CD26" s="16">
        <v>18396</v>
      </c>
      <c r="CE26" s="16">
        <v>20700</v>
      </c>
      <c r="CF26" s="16">
        <v>19709</v>
      </c>
      <c r="CG26" s="16">
        <v>20187</v>
      </c>
      <c r="CH26" s="16">
        <v>20181</v>
      </c>
      <c r="CI26" s="16">
        <v>22743</v>
      </c>
      <c r="CJ26" s="16">
        <v>24271</v>
      </c>
      <c r="CK26" s="16">
        <v>22348</v>
      </c>
      <c r="CL26" s="16">
        <v>22083</v>
      </c>
      <c r="CM26" s="16">
        <v>20352</v>
      </c>
      <c r="CN26" s="16">
        <v>23725</v>
      </c>
      <c r="CO26" s="16">
        <f t="shared" ref="CO26:CO36" si="57">+SUM(CC26:CN26)</f>
        <v>256782</v>
      </c>
      <c r="CP26" s="16">
        <v>21927</v>
      </c>
      <c r="CQ26" s="16">
        <v>18412</v>
      </c>
      <c r="CR26" s="16">
        <v>21441</v>
      </c>
      <c r="CS26" s="16">
        <v>19919</v>
      </c>
      <c r="CT26" s="16">
        <v>20685</v>
      </c>
      <c r="CU26" s="16">
        <v>20749</v>
      </c>
      <c r="CV26" s="16">
        <v>22272</v>
      </c>
      <c r="CW26" s="16">
        <v>23626</v>
      </c>
      <c r="CX26" s="16">
        <v>21181</v>
      </c>
      <c r="CY26" s="16">
        <v>21768</v>
      </c>
      <c r="CZ26" s="16">
        <v>20800</v>
      </c>
      <c r="DA26" s="16">
        <v>22258</v>
      </c>
      <c r="DB26" s="16"/>
      <c r="DC26" s="16">
        <v>21981</v>
      </c>
      <c r="DD26" s="16">
        <v>18650</v>
      </c>
      <c r="DE26" s="16">
        <v>12423</v>
      </c>
      <c r="DF26" s="16">
        <v>3288</v>
      </c>
      <c r="DG26" s="16">
        <v>6290</v>
      </c>
      <c r="DH26" s="16">
        <v>9919</v>
      </c>
      <c r="DI26" s="16">
        <v>14077</v>
      </c>
      <c r="DJ26" s="16">
        <v>16253</v>
      </c>
      <c r="DK26" s="16">
        <v>17705</v>
      </c>
      <c r="DL26" s="16">
        <v>21482</v>
      </c>
      <c r="DM26" s="16">
        <v>21537</v>
      </c>
      <c r="DN26" s="16">
        <v>23937</v>
      </c>
      <c r="DO26" s="16"/>
      <c r="DP26" s="16">
        <v>21458</v>
      </c>
      <c r="DQ26" s="16">
        <v>18787</v>
      </c>
      <c r="DR26" s="16">
        <v>21323</v>
      </c>
      <c r="DS26" s="16">
        <v>19854</v>
      </c>
      <c r="DT26" s="16">
        <v>22734</v>
      </c>
      <c r="DU26" s="16">
        <v>23595</v>
      </c>
      <c r="DV26" s="16">
        <v>25218</v>
      </c>
      <c r="DW26" s="16">
        <v>25566</v>
      </c>
      <c r="DX26" s="16">
        <v>23980</v>
      </c>
      <c r="DY26" s="16">
        <v>24134</v>
      </c>
      <c r="DZ26" s="16">
        <v>21909</v>
      </c>
      <c r="EA26" s="16">
        <v>23388</v>
      </c>
      <c r="EB26" s="16"/>
      <c r="EC26" s="16">
        <v>21798</v>
      </c>
      <c r="ED26" s="16">
        <v>19767</v>
      </c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</row>
    <row r="27" spans="2:145" x14ac:dyDescent="0.2">
      <c r="B27" s="15" t="s">
        <v>3</v>
      </c>
      <c r="C27" s="17">
        <v>0</v>
      </c>
      <c r="D27" s="17">
        <v>0</v>
      </c>
      <c r="E27" s="17">
        <v>451</v>
      </c>
      <c r="F27" s="17">
        <v>8355</v>
      </c>
      <c r="G27" s="17">
        <v>9348</v>
      </c>
      <c r="H27" s="17">
        <v>9904</v>
      </c>
      <c r="I27" s="17">
        <v>11885</v>
      </c>
      <c r="J27" s="17">
        <v>14664</v>
      </c>
      <c r="K27" s="17">
        <v>16504</v>
      </c>
      <c r="L27" s="17">
        <v>19346</v>
      </c>
      <c r="M27" s="17">
        <v>19553</v>
      </c>
      <c r="N27" s="17">
        <v>13486</v>
      </c>
      <c r="O27" s="17">
        <f>SUM(C27:N27)</f>
        <v>123496</v>
      </c>
      <c r="P27" s="17">
        <v>11748</v>
      </c>
      <c r="Q27" s="17">
        <v>8730</v>
      </c>
      <c r="R27" s="17">
        <v>9816</v>
      </c>
      <c r="S27" s="17">
        <v>11290</v>
      </c>
      <c r="T27" s="17">
        <v>14144</v>
      </c>
      <c r="U27" s="17">
        <v>12990</v>
      </c>
      <c r="V27" s="17">
        <v>15242</v>
      </c>
      <c r="W27" s="17">
        <v>15460</v>
      </c>
      <c r="X27" s="17">
        <v>15222</v>
      </c>
      <c r="Y27" s="17">
        <v>13912</v>
      </c>
      <c r="Z27" s="17">
        <v>15457</v>
      </c>
      <c r="AA27" s="17">
        <v>13166</v>
      </c>
      <c r="AB27" s="17">
        <f>SUM(P27:AA27)</f>
        <v>157177</v>
      </c>
      <c r="AC27" s="17">
        <v>10024</v>
      </c>
      <c r="AD27" s="17">
        <v>10162</v>
      </c>
      <c r="AE27" s="17">
        <v>12865</v>
      </c>
      <c r="AF27" s="17">
        <v>16302</v>
      </c>
      <c r="AG27" s="17">
        <v>15563</v>
      </c>
      <c r="AH27" s="17">
        <v>14767</v>
      </c>
      <c r="AI27" s="17">
        <v>17275</v>
      </c>
      <c r="AJ27" s="17">
        <v>17836</v>
      </c>
      <c r="AK27" s="17">
        <v>18112</v>
      </c>
      <c r="AL27" s="17">
        <v>17819</v>
      </c>
      <c r="AM27" s="17">
        <v>16294</v>
      </c>
      <c r="AN27" s="17">
        <v>14963</v>
      </c>
      <c r="AO27" s="17">
        <f t="shared" si="53"/>
        <v>181982</v>
      </c>
      <c r="AP27" s="17">
        <v>11642</v>
      </c>
      <c r="AQ27" s="17">
        <v>11192</v>
      </c>
      <c r="AR27" s="17">
        <v>14883</v>
      </c>
      <c r="AS27" s="17">
        <v>14071</v>
      </c>
      <c r="AT27" s="17">
        <v>14806</v>
      </c>
      <c r="AU27" s="17">
        <v>15976</v>
      </c>
      <c r="AV27" s="17">
        <v>17756</v>
      </c>
      <c r="AW27" s="17">
        <v>19542</v>
      </c>
      <c r="AX27" s="17">
        <v>18054</v>
      </c>
      <c r="AY27" s="17">
        <v>17924</v>
      </c>
      <c r="AZ27" s="17">
        <v>13284</v>
      </c>
      <c r="BA27" s="17">
        <v>17599</v>
      </c>
      <c r="BB27" s="17">
        <f t="shared" si="54"/>
        <v>186729</v>
      </c>
      <c r="BC27" s="17">
        <v>13210</v>
      </c>
      <c r="BD27" s="17">
        <v>14995</v>
      </c>
      <c r="BE27" s="17">
        <v>17402</v>
      </c>
      <c r="BF27" s="17">
        <v>17316</v>
      </c>
      <c r="BG27" s="17">
        <v>19235</v>
      </c>
      <c r="BH27" s="17">
        <v>20241</v>
      </c>
      <c r="BI27" s="17">
        <v>20607</v>
      </c>
      <c r="BJ27" s="17">
        <v>19721</v>
      </c>
      <c r="BK27" s="17">
        <v>20587</v>
      </c>
      <c r="BL27" s="17">
        <v>21115</v>
      </c>
      <c r="BM27" s="17">
        <v>19753</v>
      </c>
      <c r="BN27" s="17">
        <v>17391</v>
      </c>
      <c r="BO27" s="17">
        <f t="shared" si="55"/>
        <v>221573</v>
      </c>
      <c r="BP27" s="17">
        <v>13428</v>
      </c>
      <c r="BQ27" s="17">
        <v>14671</v>
      </c>
      <c r="BR27" s="17">
        <v>17896</v>
      </c>
      <c r="BS27" s="17">
        <v>17152</v>
      </c>
      <c r="BT27" s="17">
        <v>18747</v>
      </c>
      <c r="BU27" s="17">
        <v>19126</v>
      </c>
      <c r="BV27" s="17">
        <v>23019</v>
      </c>
      <c r="BW27" s="17">
        <v>23954</v>
      </c>
      <c r="BX27" s="17">
        <v>23330</v>
      </c>
      <c r="BY27" s="17">
        <v>22994</v>
      </c>
      <c r="BZ27" s="17">
        <v>20634</v>
      </c>
      <c r="CA27" s="17">
        <v>19133</v>
      </c>
      <c r="CB27" s="17">
        <f t="shared" si="56"/>
        <v>234084</v>
      </c>
      <c r="CC27" s="17">
        <v>14745</v>
      </c>
      <c r="CD27" s="17">
        <v>15431</v>
      </c>
      <c r="CE27" s="17">
        <v>18495</v>
      </c>
      <c r="CF27" s="17">
        <v>19346</v>
      </c>
      <c r="CG27" s="17">
        <v>22688</v>
      </c>
      <c r="CH27" s="17">
        <v>21982</v>
      </c>
      <c r="CI27" s="17">
        <v>24937</v>
      </c>
      <c r="CJ27" s="17">
        <v>25373</v>
      </c>
      <c r="CK27" s="17">
        <v>24127</v>
      </c>
      <c r="CL27" s="17">
        <v>24009</v>
      </c>
      <c r="CM27" s="17">
        <v>21463</v>
      </c>
      <c r="CN27" s="17">
        <v>19599</v>
      </c>
      <c r="CO27" s="17">
        <f t="shared" si="57"/>
        <v>252195</v>
      </c>
      <c r="CP27" s="17">
        <v>17161</v>
      </c>
      <c r="CQ27" s="17">
        <v>15940</v>
      </c>
      <c r="CR27" s="17">
        <v>18486</v>
      </c>
      <c r="CS27" s="17">
        <v>17824</v>
      </c>
      <c r="CT27" s="17">
        <v>20486</v>
      </c>
      <c r="CU27" s="17">
        <v>20176</v>
      </c>
      <c r="CV27" s="17">
        <v>27278</v>
      </c>
      <c r="CW27" s="17">
        <v>28365</v>
      </c>
      <c r="CX27" s="17">
        <v>24926</v>
      </c>
      <c r="CY27" s="17">
        <v>24766</v>
      </c>
      <c r="CZ27" s="17">
        <v>20602</v>
      </c>
      <c r="DA27" s="17">
        <v>21963</v>
      </c>
      <c r="DB27" s="17"/>
      <c r="DC27" s="17">
        <v>17611</v>
      </c>
      <c r="DD27" s="17">
        <v>15440</v>
      </c>
      <c r="DE27" s="17">
        <v>12518</v>
      </c>
      <c r="DF27" s="17">
        <v>4525</v>
      </c>
      <c r="DG27" s="17">
        <v>10905</v>
      </c>
      <c r="DH27" s="17">
        <v>15382</v>
      </c>
      <c r="DI27" s="17">
        <v>19355</v>
      </c>
      <c r="DJ27" s="17">
        <v>20336</v>
      </c>
      <c r="DK27" s="17">
        <v>22591</v>
      </c>
      <c r="DL27" s="17">
        <v>26526</v>
      </c>
      <c r="DM27" s="17">
        <v>22900</v>
      </c>
      <c r="DN27" s="17">
        <v>23579</v>
      </c>
      <c r="DO27" s="17"/>
      <c r="DP27" s="17">
        <v>19352</v>
      </c>
      <c r="DQ27" s="17">
        <v>17451</v>
      </c>
      <c r="DR27" s="17">
        <v>19598</v>
      </c>
      <c r="DS27" s="17">
        <v>21168</v>
      </c>
      <c r="DT27" s="17">
        <v>26951</v>
      </c>
      <c r="DU27" s="17">
        <v>30145</v>
      </c>
      <c r="DV27" s="17">
        <v>31010</v>
      </c>
      <c r="DW27" s="17">
        <v>32291</v>
      </c>
      <c r="DX27" s="17">
        <v>31638</v>
      </c>
      <c r="DY27" s="17">
        <v>27930</v>
      </c>
      <c r="DZ27" s="17">
        <v>23600</v>
      </c>
      <c r="EA27" s="17">
        <v>21110</v>
      </c>
      <c r="EB27" s="17"/>
      <c r="EC27" s="17">
        <v>18047</v>
      </c>
      <c r="ED27" s="17">
        <v>18766</v>
      </c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</row>
    <row r="28" spans="2:145" ht="15" x14ac:dyDescent="0.25">
      <c r="B28" s="13" t="s">
        <v>143</v>
      </c>
      <c r="C28" s="14">
        <f>SUM(C29:C30)</f>
        <v>0</v>
      </c>
      <c r="D28" s="14">
        <f t="shared" ref="D28:N28" si="58">SUM(D29:D30)</f>
        <v>0</v>
      </c>
      <c r="E28" s="14">
        <f t="shared" si="58"/>
        <v>404</v>
      </c>
      <c r="F28" s="14">
        <f t="shared" si="58"/>
        <v>9603</v>
      </c>
      <c r="G28" s="14">
        <f t="shared" si="58"/>
        <v>9226</v>
      </c>
      <c r="H28" s="14">
        <f t="shared" si="58"/>
        <v>9581</v>
      </c>
      <c r="I28" s="14">
        <f t="shared" si="58"/>
        <v>10935</v>
      </c>
      <c r="J28" s="14">
        <f t="shared" si="58"/>
        <v>10889</v>
      </c>
      <c r="K28" s="14">
        <f t="shared" si="58"/>
        <v>11224</v>
      </c>
      <c r="L28" s="14">
        <f t="shared" si="58"/>
        <v>14330</v>
      </c>
      <c r="M28" s="14">
        <f t="shared" si="58"/>
        <v>12295</v>
      </c>
      <c r="N28" s="14">
        <f t="shared" si="58"/>
        <v>12664</v>
      </c>
      <c r="O28" s="14">
        <f t="shared" ref="O28:O33" si="59">SUM(C28:N28)</f>
        <v>101151</v>
      </c>
      <c r="P28" s="14">
        <f>SUM(P29:P30)</f>
        <v>11363</v>
      </c>
      <c r="Q28" s="14">
        <f t="shared" ref="Q28:AA28" si="60">SUM(Q29:Q30)</f>
        <v>9549</v>
      </c>
      <c r="R28" s="14">
        <f t="shared" si="60"/>
        <v>9742</v>
      </c>
      <c r="S28" s="14">
        <f t="shared" si="60"/>
        <v>9694</v>
      </c>
      <c r="T28" s="14">
        <f t="shared" si="60"/>
        <v>11558</v>
      </c>
      <c r="U28" s="14">
        <f t="shared" si="60"/>
        <v>13668</v>
      </c>
      <c r="V28" s="14">
        <f t="shared" si="60"/>
        <v>14540</v>
      </c>
      <c r="W28" s="14">
        <f t="shared" si="60"/>
        <v>14089</v>
      </c>
      <c r="X28" s="14">
        <f t="shared" si="60"/>
        <v>14080</v>
      </c>
      <c r="Y28" s="14">
        <f t="shared" si="60"/>
        <v>13582</v>
      </c>
      <c r="Z28" s="14">
        <f t="shared" si="60"/>
        <v>14760</v>
      </c>
      <c r="AA28" s="14">
        <f t="shared" si="60"/>
        <v>13547</v>
      </c>
      <c r="AB28" s="14">
        <f t="shared" ref="AB28:AB33" si="61">SUM(P28:AA28)</f>
        <v>150172</v>
      </c>
      <c r="AC28" s="14">
        <f>SUM(AC29:AC30)</f>
        <v>10957</v>
      </c>
      <c r="AD28" s="14">
        <f t="shared" ref="AD28:AN28" si="62">SUM(AD29:AD30)</f>
        <v>9321</v>
      </c>
      <c r="AE28" s="14">
        <f t="shared" si="62"/>
        <v>11048</v>
      </c>
      <c r="AF28" s="14">
        <f t="shared" si="62"/>
        <v>13692</v>
      </c>
      <c r="AG28" s="14">
        <f t="shared" si="62"/>
        <v>12449</v>
      </c>
      <c r="AH28" s="14">
        <f t="shared" si="62"/>
        <v>12313</v>
      </c>
      <c r="AI28" s="14">
        <f t="shared" si="62"/>
        <v>14809</v>
      </c>
      <c r="AJ28" s="14">
        <f t="shared" si="62"/>
        <v>16448</v>
      </c>
      <c r="AK28" s="14">
        <f t="shared" si="62"/>
        <v>15518</v>
      </c>
      <c r="AL28" s="14">
        <f t="shared" si="62"/>
        <v>15314</v>
      </c>
      <c r="AM28" s="14">
        <f t="shared" si="62"/>
        <v>17687</v>
      </c>
      <c r="AN28" s="14">
        <f t="shared" si="62"/>
        <v>14296</v>
      </c>
      <c r="AO28" s="14">
        <f t="shared" si="53"/>
        <v>163852</v>
      </c>
      <c r="AP28" s="14">
        <v>11809</v>
      </c>
      <c r="AQ28" s="14">
        <v>11219</v>
      </c>
      <c r="AR28" s="14">
        <v>11501</v>
      </c>
      <c r="AS28" s="14">
        <v>10722</v>
      </c>
      <c r="AT28" s="14">
        <v>11649</v>
      </c>
      <c r="AU28" s="14">
        <v>12106</v>
      </c>
      <c r="AV28" s="14">
        <v>14698</v>
      </c>
      <c r="AW28" s="14">
        <v>13859</v>
      </c>
      <c r="AX28" s="14">
        <v>13089</v>
      </c>
      <c r="AY28" s="14">
        <v>14005</v>
      </c>
      <c r="AZ28" s="14">
        <v>9601</v>
      </c>
      <c r="BA28" s="14">
        <v>13798</v>
      </c>
      <c r="BB28" s="14">
        <f t="shared" si="54"/>
        <v>148056</v>
      </c>
      <c r="BC28" s="14">
        <v>12104</v>
      </c>
      <c r="BD28" s="14">
        <v>12507</v>
      </c>
      <c r="BE28" s="14">
        <v>12845</v>
      </c>
      <c r="BF28" s="14">
        <v>12690</v>
      </c>
      <c r="BG28" s="14">
        <v>14352</v>
      </c>
      <c r="BH28" s="14">
        <v>14976</v>
      </c>
      <c r="BI28" s="14">
        <v>16788</v>
      </c>
      <c r="BJ28" s="14">
        <v>17185</v>
      </c>
      <c r="BK28" s="14">
        <f>+BK29+BK30</f>
        <v>17135</v>
      </c>
      <c r="BL28" s="14">
        <f>+BL29+BL30</f>
        <v>17678</v>
      </c>
      <c r="BM28" s="14">
        <v>16952</v>
      </c>
      <c r="BN28" s="14">
        <v>14677</v>
      </c>
      <c r="BO28" s="14">
        <f t="shared" si="55"/>
        <v>179889</v>
      </c>
      <c r="BP28" s="14">
        <f>SUM(BP29:BP30)</f>
        <v>13047</v>
      </c>
      <c r="BQ28" s="14">
        <v>13056</v>
      </c>
      <c r="BR28" s="14">
        <f>SUM(BR29:BR30)</f>
        <v>13368</v>
      </c>
      <c r="BS28" s="14">
        <f>SUM(BS29:BS30)</f>
        <v>12767</v>
      </c>
      <c r="BT28" s="14">
        <f>SUM(BT29:BT30)</f>
        <v>14329</v>
      </c>
      <c r="BU28" s="14">
        <f>SUM(BU29:BU30)</f>
        <v>14572</v>
      </c>
      <c r="BV28" s="14">
        <f t="shared" ref="BV28:CA28" si="63">SUM(BV29:BV30)</f>
        <v>18655</v>
      </c>
      <c r="BW28" s="14">
        <f t="shared" si="63"/>
        <v>18426</v>
      </c>
      <c r="BX28" s="14">
        <f t="shared" si="63"/>
        <v>18682</v>
      </c>
      <c r="BY28" s="14">
        <f t="shared" si="63"/>
        <v>21029</v>
      </c>
      <c r="BZ28" s="14">
        <f t="shared" si="63"/>
        <v>17834</v>
      </c>
      <c r="CA28" s="14">
        <f t="shared" si="63"/>
        <v>18768</v>
      </c>
      <c r="CB28" s="14">
        <f t="shared" si="56"/>
        <v>194533</v>
      </c>
      <c r="CC28" s="14">
        <f>SUM(CC29:CC30)</f>
        <v>16501</v>
      </c>
      <c r="CD28" s="14">
        <f>SUM(CD29:CD30)</f>
        <v>14482</v>
      </c>
      <c r="CE28" s="14">
        <f t="shared" ref="CE28:CN28" si="64">SUM(CE29:CE30)</f>
        <v>16451</v>
      </c>
      <c r="CF28" s="14">
        <f t="shared" si="64"/>
        <v>15070</v>
      </c>
      <c r="CG28" s="14">
        <f t="shared" si="64"/>
        <v>18794</v>
      </c>
      <c r="CH28" s="14">
        <f t="shared" si="64"/>
        <v>18157</v>
      </c>
      <c r="CI28" s="14">
        <f t="shared" si="64"/>
        <v>24003</v>
      </c>
      <c r="CJ28" s="14">
        <f t="shared" si="64"/>
        <v>20639</v>
      </c>
      <c r="CK28" s="14">
        <f t="shared" si="64"/>
        <v>19959</v>
      </c>
      <c r="CL28" s="14">
        <f t="shared" si="64"/>
        <v>19597</v>
      </c>
      <c r="CM28" s="14">
        <f t="shared" si="64"/>
        <v>18128</v>
      </c>
      <c r="CN28" s="14">
        <f t="shared" si="64"/>
        <v>17260</v>
      </c>
      <c r="CO28" s="14">
        <f t="shared" si="57"/>
        <v>219041</v>
      </c>
      <c r="CP28" s="14">
        <f>SUM(CP29:CP30)</f>
        <v>16263</v>
      </c>
      <c r="CQ28" s="14">
        <f>SUM(CQ29:CQ30)</f>
        <v>14851</v>
      </c>
      <c r="CR28" s="14">
        <f t="shared" ref="CR28:CX28" si="65">SUM(CR29:CR30)</f>
        <v>16521</v>
      </c>
      <c r="CS28" s="14">
        <f t="shared" si="65"/>
        <v>16419</v>
      </c>
      <c r="CT28" s="14">
        <f t="shared" si="65"/>
        <v>18892</v>
      </c>
      <c r="CU28" s="14">
        <f t="shared" si="65"/>
        <v>20296</v>
      </c>
      <c r="CV28" s="14">
        <f t="shared" si="65"/>
        <v>25437</v>
      </c>
      <c r="CW28" s="14">
        <f t="shared" si="65"/>
        <v>26747</v>
      </c>
      <c r="CX28" s="14">
        <f t="shared" si="65"/>
        <v>23649</v>
      </c>
      <c r="CY28" s="14">
        <v>23205</v>
      </c>
      <c r="CZ28" s="14">
        <v>18345</v>
      </c>
      <c r="DA28" s="14">
        <v>22001</v>
      </c>
      <c r="DB28" s="14">
        <f t="shared" ref="DB28:DB36" si="66">+SUM(CP28:DA28)</f>
        <v>242626</v>
      </c>
      <c r="DC28" s="14">
        <v>18051</v>
      </c>
      <c r="DD28" s="14">
        <v>14676</v>
      </c>
      <c r="DE28" s="14">
        <v>10793</v>
      </c>
      <c r="DF28" s="14">
        <v>3922</v>
      </c>
      <c r="DG28" s="14">
        <v>7746</v>
      </c>
      <c r="DH28" s="14">
        <v>11160</v>
      </c>
      <c r="DI28" s="14">
        <v>16044</v>
      </c>
      <c r="DJ28" s="14">
        <v>17151</v>
      </c>
      <c r="DK28" s="14">
        <v>25367</v>
      </c>
      <c r="DL28" s="14">
        <v>25617</v>
      </c>
      <c r="DM28" s="14">
        <v>21566</v>
      </c>
      <c r="DN28" s="14">
        <v>21805</v>
      </c>
      <c r="DO28" s="14">
        <f t="shared" ref="DO28:DO36" si="67">+SUM(DC28:DN28)</f>
        <v>193898</v>
      </c>
      <c r="DP28" s="14">
        <f>DP29+DP30</f>
        <v>16628</v>
      </c>
      <c r="DQ28" s="14">
        <v>14954</v>
      </c>
      <c r="DR28" s="14">
        <v>17626</v>
      </c>
      <c r="DS28" s="14">
        <v>16813</v>
      </c>
      <c r="DT28" s="14">
        <v>21702</v>
      </c>
      <c r="DU28" s="14">
        <v>24094</v>
      </c>
      <c r="DV28" s="14">
        <v>29074</v>
      </c>
      <c r="DW28" s="14">
        <v>30298</v>
      </c>
      <c r="DX28" s="14">
        <v>27257</v>
      </c>
      <c r="DY28" s="14">
        <v>29375</v>
      </c>
      <c r="DZ28" s="14">
        <v>24722</v>
      </c>
      <c r="EA28" s="14">
        <v>20145</v>
      </c>
      <c r="EB28" s="14">
        <f>+SUM(DP28:EA28)</f>
        <v>272688</v>
      </c>
      <c r="EC28" s="14">
        <v>16137</v>
      </c>
      <c r="ED28" s="14">
        <v>16797</v>
      </c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>
        <f>+SUM(EC28:EN28)</f>
        <v>32934</v>
      </c>
    </row>
    <row r="29" spans="2:145" x14ac:dyDescent="0.2">
      <c r="B29" s="15" t="s">
        <v>2</v>
      </c>
      <c r="C29" s="16">
        <v>0</v>
      </c>
      <c r="D29" s="16">
        <v>0</v>
      </c>
      <c r="E29" s="16">
        <v>253</v>
      </c>
      <c r="F29" s="16">
        <v>5549</v>
      </c>
      <c r="G29" s="16">
        <v>5183</v>
      </c>
      <c r="H29" s="16">
        <v>5389</v>
      </c>
      <c r="I29" s="16">
        <v>6267</v>
      </c>
      <c r="J29" s="16">
        <v>6046</v>
      </c>
      <c r="K29" s="16">
        <v>5594</v>
      </c>
      <c r="L29" s="16">
        <v>5849</v>
      </c>
      <c r="M29" s="16">
        <v>5535</v>
      </c>
      <c r="N29" s="16">
        <v>5855</v>
      </c>
      <c r="O29" s="16">
        <f t="shared" si="59"/>
        <v>51520</v>
      </c>
      <c r="P29" s="16">
        <v>6104</v>
      </c>
      <c r="Q29" s="16">
        <v>5256</v>
      </c>
      <c r="R29" s="16">
        <v>5113</v>
      </c>
      <c r="S29" s="16">
        <v>4774</v>
      </c>
      <c r="T29" s="16">
        <v>5345</v>
      </c>
      <c r="U29" s="16">
        <v>5859</v>
      </c>
      <c r="V29" s="16">
        <v>6459</v>
      </c>
      <c r="W29" s="16">
        <v>6068</v>
      </c>
      <c r="X29" s="16">
        <v>5946</v>
      </c>
      <c r="Y29" s="16">
        <v>6247</v>
      </c>
      <c r="Z29" s="16">
        <v>5982</v>
      </c>
      <c r="AA29" s="16">
        <v>6422</v>
      </c>
      <c r="AB29" s="16">
        <f t="shared" si="61"/>
        <v>69575</v>
      </c>
      <c r="AC29" s="16">
        <v>5970</v>
      </c>
      <c r="AD29" s="16">
        <v>4600</v>
      </c>
      <c r="AE29" s="16">
        <v>4902</v>
      </c>
      <c r="AF29" s="16">
        <v>4553</v>
      </c>
      <c r="AG29" s="16">
        <v>4951</v>
      </c>
      <c r="AH29" s="16">
        <v>5421</v>
      </c>
      <c r="AI29" s="16">
        <v>6366</v>
      </c>
      <c r="AJ29" s="16">
        <v>6202</v>
      </c>
      <c r="AK29" s="16">
        <v>5792</v>
      </c>
      <c r="AL29" s="16">
        <v>5955</v>
      </c>
      <c r="AM29" s="16">
        <v>5666</v>
      </c>
      <c r="AN29" s="16">
        <v>6226</v>
      </c>
      <c r="AO29" s="16">
        <f t="shared" si="53"/>
        <v>66604</v>
      </c>
      <c r="AP29" s="16">
        <v>6205</v>
      </c>
      <c r="AQ29" s="16">
        <v>5440</v>
      </c>
      <c r="AR29" s="16">
        <v>5459</v>
      </c>
      <c r="AS29" s="16">
        <v>5233</v>
      </c>
      <c r="AT29" s="16">
        <v>5497</v>
      </c>
      <c r="AU29" s="16">
        <v>5405</v>
      </c>
      <c r="AV29" s="16">
        <v>7332</v>
      </c>
      <c r="AW29" s="16">
        <v>6545</v>
      </c>
      <c r="AX29" s="16">
        <v>6014</v>
      </c>
      <c r="AY29" s="16">
        <v>6350</v>
      </c>
      <c r="AZ29" s="16">
        <v>4305</v>
      </c>
      <c r="BA29" s="16">
        <v>6111</v>
      </c>
      <c r="BB29" s="16">
        <f t="shared" si="54"/>
        <v>69896</v>
      </c>
      <c r="BC29" s="16">
        <v>6650</v>
      </c>
      <c r="BD29" s="16">
        <v>5837</v>
      </c>
      <c r="BE29" s="16">
        <v>6361</v>
      </c>
      <c r="BF29" s="16">
        <v>5924</v>
      </c>
      <c r="BG29" s="16">
        <v>6372</v>
      </c>
      <c r="BH29" s="16">
        <v>6293</v>
      </c>
      <c r="BI29" s="16">
        <v>8065</v>
      </c>
      <c r="BJ29" s="16">
        <v>7651</v>
      </c>
      <c r="BK29" s="16">
        <v>7197</v>
      </c>
      <c r="BL29" s="16">
        <v>7260</v>
      </c>
      <c r="BM29" s="16">
        <v>6584</v>
      </c>
      <c r="BN29" s="16">
        <v>7195</v>
      </c>
      <c r="BO29" s="16">
        <f t="shared" si="55"/>
        <v>81389</v>
      </c>
      <c r="BP29" s="16">
        <v>7193</v>
      </c>
      <c r="BQ29" s="16">
        <v>6035</v>
      </c>
      <c r="BR29" s="16">
        <v>6033</v>
      </c>
      <c r="BS29" s="16">
        <v>6025</v>
      </c>
      <c r="BT29" s="16">
        <v>6162</v>
      </c>
      <c r="BU29" s="16">
        <v>6207</v>
      </c>
      <c r="BV29" s="16">
        <v>8179</v>
      </c>
      <c r="BW29" s="16">
        <v>7085</v>
      </c>
      <c r="BX29" s="16">
        <v>6950</v>
      </c>
      <c r="BY29" s="16">
        <v>6813</v>
      </c>
      <c r="BZ29" s="16">
        <v>6489</v>
      </c>
      <c r="CA29" s="16">
        <v>7523</v>
      </c>
      <c r="CB29" s="16">
        <f t="shared" si="56"/>
        <v>80694</v>
      </c>
      <c r="CC29" s="16">
        <v>8443</v>
      </c>
      <c r="CD29" s="16">
        <v>6719</v>
      </c>
      <c r="CE29" s="16">
        <v>7023</v>
      </c>
      <c r="CF29" s="16">
        <v>6459</v>
      </c>
      <c r="CG29" s="16">
        <v>6811</v>
      </c>
      <c r="CH29" s="16">
        <v>6583</v>
      </c>
      <c r="CI29" s="16">
        <v>8251</v>
      </c>
      <c r="CJ29" s="16">
        <v>8251</v>
      </c>
      <c r="CK29" s="16">
        <v>8001</v>
      </c>
      <c r="CL29" s="16">
        <v>7484</v>
      </c>
      <c r="CM29" s="16">
        <v>6844</v>
      </c>
      <c r="CN29" s="16">
        <v>8160</v>
      </c>
      <c r="CO29" s="16">
        <f t="shared" si="57"/>
        <v>89029</v>
      </c>
      <c r="CP29" s="16">
        <v>7791</v>
      </c>
      <c r="CQ29" s="16">
        <v>6211</v>
      </c>
      <c r="CR29" s="16">
        <v>7000</v>
      </c>
      <c r="CS29" s="16">
        <v>6487</v>
      </c>
      <c r="CT29" s="16">
        <v>6718</v>
      </c>
      <c r="CU29" s="16">
        <v>7294</v>
      </c>
      <c r="CV29" s="16">
        <v>8879</v>
      </c>
      <c r="CW29" s="16">
        <v>8670</v>
      </c>
      <c r="CX29" s="16">
        <v>7778</v>
      </c>
      <c r="CY29" s="16">
        <v>7658</v>
      </c>
      <c r="CZ29" s="16">
        <v>7686</v>
      </c>
      <c r="DA29" s="16">
        <v>7945</v>
      </c>
      <c r="DB29" s="16"/>
      <c r="DC29" s="16">
        <v>8118</v>
      </c>
      <c r="DD29" s="16">
        <v>6842</v>
      </c>
      <c r="DE29" s="16">
        <v>4103</v>
      </c>
      <c r="DF29" s="16">
        <v>1024</v>
      </c>
      <c r="DG29" s="16">
        <v>1914</v>
      </c>
      <c r="DH29" s="16">
        <v>3102</v>
      </c>
      <c r="DI29" s="16">
        <v>4191</v>
      </c>
      <c r="DJ29" s="16">
        <v>5311</v>
      </c>
      <c r="DK29" s="16">
        <v>6738</v>
      </c>
      <c r="DL29" s="16">
        <v>8365</v>
      </c>
      <c r="DM29" s="16">
        <v>8139</v>
      </c>
      <c r="DN29" s="16">
        <v>8645</v>
      </c>
      <c r="DO29" s="16"/>
      <c r="DP29" s="16">
        <v>7347</v>
      </c>
      <c r="DQ29" s="16">
        <v>6388</v>
      </c>
      <c r="DR29" s="16">
        <v>7392</v>
      </c>
      <c r="DS29" s="16">
        <v>7060</v>
      </c>
      <c r="DT29" s="16">
        <v>8493</v>
      </c>
      <c r="DU29" s="16">
        <v>9243</v>
      </c>
      <c r="DV29" s="16">
        <v>10424</v>
      </c>
      <c r="DW29" s="16">
        <v>10375</v>
      </c>
      <c r="DX29" s="16">
        <v>9565</v>
      </c>
      <c r="DY29" s="16">
        <v>9413</v>
      </c>
      <c r="DZ29" s="16">
        <v>8089</v>
      </c>
      <c r="EA29" s="16">
        <v>7795</v>
      </c>
      <c r="EB29" s="16"/>
      <c r="EC29" s="16">
        <v>7291</v>
      </c>
      <c r="ED29" s="16">
        <v>7069</v>
      </c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</row>
    <row r="30" spans="2:145" x14ac:dyDescent="0.2">
      <c r="B30" s="15" t="s">
        <v>3</v>
      </c>
      <c r="C30" s="17">
        <v>0</v>
      </c>
      <c r="D30" s="17">
        <v>0</v>
      </c>
      <c r="E30" s="17">
        <v>151</v>
      </c>
      <c r="F30" s="17">
        <v>4054</v>
      </c>
      <c r="G30" s="17">
        <v>4043</v>
      </c>
      <c r="H30" s="17">
        <v>4192</v>
      </c>
      <c r="I30" s="17">
        <v>4668</v>
      </c>
      <c r="J30" s="17">
        <v>4843</v>
      </c>
      <c r="K30" s="17">
        <v>5630</v>
      </c>
      <c r="L30" s="17">
        <v>8481</v>
      </c>
      <c r="M30" s="17">
        <v>6760</v>
      </c>
      <c r="N30" s="17">
        <v>6809</v>
      </c>
      <c r="O30" s="17">
        <f t="shared" si="59"/>
        <v>49631</v>
      </c>
      <c r="P30" s="17">
        <v>5259</v>
      </c>
      <c r="Q30" s="17">
        <v>4293</v>
      </c>
      <c r="R30" s="17">
        <v>4629</v>
      </c>
      <c r="S30" s="17">
        <v>4920</v>
      </c>
      <c r="T30" s="17">
        <v>6213</v>
      </c>
      <c r="U30" s="17">
        <v>7809</v>
      </c>
      <c r="V30" s="17">
        <v>8081</v>
      </c>
      <c r="W30" s="17">
        <v>8021</v>
      </c>
      <c r="X30" s="17">
        <v>8134</v>
      </c>
      <c r="Y30" s="17">
        <v>7335</v>
      </c>
      <c r="Z30" s="17">
        <v>8778</v>
      </c>
      <c r="AA30" s="17">
        <v>7125</v>
      </c>
      <c r="AB30" s="17">
        <f t="shared" si="61"/>
        <v>80597</v>
      </c>
      <c r="AC30" s="17">
        <v>4987</v>
      </c>
      <c r="AD30" s="17">
        <v>4721</v>
      </c>
      <c r="AE30" s="17">
        <v>6146</v>
      </c>
      <c r="AF30" s="17">
        <v>9139</v>
      </c>
      <c r="AG30" s="17">
        <v>7498</v>
      </c>
      <c r="AH30" s="17">
        <v>6892</v>
      </c>
      <c r="AI30" s="17">
        <v>8443</v>
      </c>
      <c r="AJ30" s="17">
        <v>10246</v>
      </c>
      <c r="AK30" s="17">
        <v>9726</v>
      </c>
      <c r="AL30" s="17">
        <v>9359</v>
      </c>
      <c r="AM30" s="17">
        <v>12021</v>
      </c>
      <c r="AN30" s="17">
        <v>8070</v>
      </c>
      <c r="AO30" s="17">
        <f t="shared" si="53"/>
        <v>97248</v>
      </c>
      <c r="AP30" s="17">
        <v>5604</v>
      </c>
      <c r="AQ30" s="17">
        <v>5779</v>
      </c>
      <c r="AR30" s="17">
        <v>6042</v>
      </c>
      <c r="AS30" s="17">
        <v>5489</v>
      </c>
      <c r="AT30" s="17">
        <v>6152</v>
      </c>
      <c r="AU30" s="17">
        <v>6701</v>
      </c>
      <c r="AV30" s="17">
        <v>7366</v>
      </c>
      <c r="AW30" s="17">
        <v>7314</v>
      </c>
      <c r="AX30" s="17">
        <v>7075</v>
      </c>
      <c r="AY30" s="17">
        <v>7655</v>
      </c>
      <c r="AZ30" s="17">
        <v>5296</v>
      </c>
      <c r="BA30" s="17">
        <v>7687</v>
      </c>
      <c r="BB30" s="17">
        <f t="shared" si="54"/>
        <v>78160</v>
      </c>
      <c r="BC30" s="17">
        <v>5454</v>
      </c>
      <c r="BD30" s="17">
        <v>6670</v>
      </c>
      <c r="BE30" s="17">
        <v>6484</v>
      </c>
      <c r="BF30" s="17">
        <v>6766</v>
      </c>
      <c r="BG30" s="17">
        <v>7980</v>
      </c>
      <c r="BH30" s="17">
        <v>8683</v>
      </c>
      <c r="BI30" s="17">
        <v>8723</v>
      </c>
      <c r="BJ30" s="17">
        <v>9534</v>
      </c>
      <c r="BK30" s="17">
        <v>9938</v>
      </c>
      <c r="BL30" s="17">
        <v>10418</v>
      </c>
      <c r="BM30" s="17">
        <v>10368</v>
      </c>
      <c r="BN30" s="17">
        <v>7482</v>
      </c>
      <c r="BO30" s="17">
        <f t="shared" si="55"/>
        <v>98500</v>
      </c>
      <c r="BP30" s="17">
        <v>5854</v>
      </c>
      <c r="BQ30" s="17">
        <v>7021</v>
      </c>
      <c r="BR30" s="17">
        <v>7335</v>
      </c>
      <c r="BS30" s="17">
        <v>6742</v>
      </c>
      <c r="BT30" s="17">
        <v>8167</v>
      </c>
      <c r="BU30" s="17">
        <v>8365</v>
      </c>
      <c r="BV30" s="17">
        <v>10476</v>
      </c>
      <c r="BW30" s="17">
        <v>11341</v>
      </c>
      <c r="BX30" s="17">
        <v>11732</v>
      </c>
      <c r="BY30" s="17">
        <v>14216</v>
      </c>
      <c r="BZ30" s="17">
        <v>11345</v>
      </c>
      <c r="CA30" s="17">
        <v>11245</v>
      </c>
      <c r="CB30" s="17">
        <f t="shared" si="56"/>
        <v>113839</v>
      </c>
      <c r="CC30" s="17">
        <v>8058</v>
      </c>
      <c r="CD30" s="17">
        <v>7763</v>
      </c>
      <c r="CE30" s="17">
        <v>9428</v>
      </c>
      <c r="CF30" s="17">
        <v>8611</v>
      </c>
      <c r="CG30" s="17">
        <v>11983</v>
      </c>
      <c r="CH30" s="17">
        <v>11574</v>
      </c>
      <c r="CI30" s="17">
        <v>15752</v>
      </c>
      <c r="CJ30" s="17">
        <v>12388</v>
      </c>
      <c r="CK30" s="17">
        <v>11958</v>
      </c>
      <c r="CL30" s="17">
        <v>12113</v>
      </c>
      <c r="CM30" s="17">
        <v>11284</v>
      </c>
      <c r="CN30" s="17">
        <v>9100</v>
      </c>
      <c r="CO30" s="17">
        <f t="shared" si="57"/>
        <v>130012</v>
      </c>
      <c r="CP30" s="17">
        <v>8472</v>
      </c>
      <c r="CQ30" s="17">
        <v>8640</v>
      </c>
      <c r="CR30" s="17">
        <v>9521</v>
      </c>
      <c r="CS30" s="17">
        <v>9932</v>
      </c>
      <c r="CT30" s="17">
        <v>12174</v>
      </c>
      <c r="CU30" s="17">
        <v>13002</v>
      </c>
      <c r="CV30" s="17">
        <v>16558</v>
      </c>
      <c r="CW30" s="17">
        <v>18077</v>
      </c>
      <c r="CX30" s="17">
        <v>15871</v>
      </c>
      <c r="CY30" s="17">
        <v>15547</v>
      </c>
      <c r="CZ30" s="17">
        <v>10659</v>
      </c>
      <c r="DA30" s="17">
        <v>14056</v>
      </c>
      <c r="DB30" s="17"/>
      <c r="DC30" s="17">
        <v>9933</v>
      </c>
      <c r="DD30" s="17">
        <v>7834</v>
      </c>
      <c r="DE30" s="17">
        <v>6690</v>
      </c>
      <c r="DF30" s="17">
        <v>2898</v>
      </c>
      <c r="DG30" s="17">
        <v>5832</v>
      </c>
      <c r="DH30" s="17">
        <v>8058</v>
      </c>
      <c r="DI30" s="17">
        <v>11853</v>
      </c>
      <c r="DJ30" s="17">
        <v>11840</v>
      </c>
      <c r="DK30" s="17">
        <v>18629</v>
      </c>
      <c r="DL30" s="17">
        <v>17252</v>
      </c>
      <c r="DM30" s="17">
        <v>13427</v>
      </c>
      <c r="DN30" s="17">
        <v>13160</v>
      </c>
      <c r="DO30" s="17"/>
      <c r="DP30" s="17">
        <v>9281</v>
      </c>
      <c r="DQ30" s="17">
        <v>8566</v>
      </c>
      <c r="DR30" s="17">
        <v>10234</v>
      </c>
      <c r="DS30" s="17">
        <v>9753</v>
      </c>
      <c r="DT30" s="17">
        <v>13209</v>
      </c>
      <c r="DU30" s="17">
        <v>14851</v>
      </c>
      <c r="DV30" s="17">
        <v>18650</v>
      </c>
      <c r="DW30" s="17">
        <v>19923</v>
      </c>
      <c r="DX30" s="17">
        <v>17692</v>
      </c>
      <c r="DY30" s="17">
        <v>19962</v>
      </c>
      <c r="DZ30" s="17">
        <v>16633</v>
      </c>
      <c r="EA30" s="17">
        <v>12350</v>
      </c>
      <c r="EB30" s="17"/>
      <c r="EC30" s="17">
        <v>8846</v>
      </c>
      <c r="ED30" s="17">
        <v>9728</v>
      </c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</row>
    <row r="31" spans="2:145" ht="15" x14ac:dyDescent="0.25">
      <c r="B31" s="13" t="s">
        <v>144</v>
      </c>
      <c r="C31" s="14">
        <f>SUM(C32:C33)</f>
        <v>0</v>
      </c>
      <c r="D31" s="14">
        <f t="shared" ref="D31:N31" si="68">SUM(D32:D33)</f>
        <v>0</v>
      </c>
      <c r="E31" s="14">
        <f t="shared" si="68"/>
        <v>2205</v>
      </c>
      <c r="F31" s="14">
        <f t="shared" si="68"/>
        <v>38050</v>
      </c>
      <c r="G31" s="14">
        <f t="shared" si="68"/>
        <v>35732</v>
      </c>
      <c r="H31" s="14">
        <f t="shared" si="68"/>
        <v>37517</v>
      </c>
      <c r="I31" s="14">
        <f t="shared" si="68"/>
        <v>42668</v>
      </c>
      <c r="J31" s="14">
        <f t="shared" si="68"/>
        <v>45556</v>
      </c>
      <c r="K31" s="14">
        <f t="shared" si="68"/>
        <v>46341</v>
      </c>
      <c r="L31" s="14">
        <f t="shared" si="68"/>
        <v>46235</v>
      </c>
      <c r="M31" s="14">
        <f t="shared" si="68"/>
        <v>49382</v>
      </c>
      <c r="N31" s="14">
        <f t="shared" si="68"/>
        <v>51437</v>
      </c>
      <c r="O31" s="14">
        <f t="shared" si="59"/>
        <v>395123</v>
      </c>
      <c r="P31" s="14">
        <f>SUM(P32:P33)</f>
        <v>49982</v>
      </c>
      <c r="Q31" s="14">
        <f t="shared" ref="Q31:AA31" si="69">SUM(Q32:Q33)</f>
        <v>44612</v>
      </c>
      <c r="R31" s="14">
        <f t="shared" si="69"/>
        <v>47397</v>
      </c>
      <c r="S31" s="14">
        <f t="shared" si="69"/>
        <v>48313</v>
      </c>
      <c r="T31" s="14">
        <f t="shared" si="69"/>
        <v>50072</v>
      </c>
      <c r="U31" s="14">
        <f t="shared" si="69"/>
        <v>49326</v>
      </c>
      <c r="V31" s="14">
        <f t="shared" si="69"/>
        <v>50500</v>
      </c>
      <c r="W31" s="14">
        <f t="shared" si="69"/>
        <v>57319</v>
      </c>
      <c r="X31" s="14">
        <f t="shared" si="69"/>
        <v>50628</v>
      </c>
      <c r="Y31" s="14">
        <f t="shared" si="69"/>
        <v>45033</v>
      </c>
      <c r="Z31" s="14">
        <f t="shared" si="69"/>
        <v>51779</v>
      </c>
      <c r="AA31" s="14">
        <f t="shared" si="69"/>
        <v>52381</v>
      </c>
      <c r="AB31" s="14">
        <f t="shared" si="61"/>
        <v>597342</v>
      </c>
      <c r="AC31" s="14">
        <f>SUM(AC32:AC33)</f>
        <v>43548</v>
      </c>
      <c r="AD31" s="14">
        <f t="shared" ref="AD31:AN31" si="70">SUM(AD32:AD33)</f>
        <v>38609</v>
      </c>
      <c r="AE31" s="14">
        <f t="shared" si="70"/>
        <v>43161</v>
      </c>
      <c r="AF31" s="14">
        <f t="shared" si="70"/>
        <v>37910</v>
      </c>
      <c r="AG31" s="14">
        <f t="shared" si="70"/>
        <v>46444</v>
      </c>
      <c r="AH31" s="14">
        <f t="shared" si="70"/>
        <v>41631</v>
      </c>
      <c r="AI31" s="14">
        <f t="shared" si="70"/>
        <v>47009</v>
      </c>
      <c r="AJ31" s="14">
        <f t="shared" si="70"/>
        <v>49088</v>
      </c>
      <c r="AK31" s="14">
        <f t="shared" si="70"/>
        <v>48844</v>
      </c>
      <c r="AL31" s="14">
        <f t="shared" si="70"/>
        <v>50230</v>
      </c>
      <c r="AM31" s="14">
        <f t="shared" si="70"/>
        <v>46849</v>
      </c>
      <c r="AN31" s="14">
        <f t="shared" si="70"/>
        <v>48882</v>
      </c>
      <c r="AO31" s="14">
        <f t="shared" si="53"/>
        <v>542205</v>
      </c>
      <c r="AP31" s="14">
        <v>44933</v>
      </c>
      <c r="AQ31" s="14">
        <v>41835</v>
      </c>
      <c r="AR31" s="14">
        <v>47373</v>
      </c>
      <c r="AS31" s="14">
        <v>49708</v>
      </c>
      <c r="AT31" s="14">
        <v>51217</v>
      </c>
      <c r="AU31" s="14">
        <v>50753</v>
      </c>
      <c r="AV31" s="14">
        <v>54431</v>
      </c>
      <c r="AW31" s="14">
        <v>55959</v>
      </c>
      <c r="AX31" s="14">
        <v>53934</v>
      </c>
      <c r="AY31" s="14">
        <v>53080</v>
      </c>
      <c r="AZ31" s="14">
        <v>39229</v>
      </c>
      <c r="BA31" s="14">
        <v>53676</v>
      </c>
      <c r="BB31" s="14">
        <f t="shared" si="54"/>
        <v>596128</v>
      </c>
      <c r="BC31" s="14">
        <v>49478</v>
      </c>
      <c r="BD31" s="14">
        <v>49692</v>
      </c>
      <c r="BE31" s="14">
        <v>56100</v>
      </c>
      <c r="BF31" s="14">
        <v>58225</v>
      </c>
      <c r="BG31" s="14">
        <v>61111</v>
      </c>
      <c r="BH31" s="14">
        <v>60159</v>
      </c>
      <c r="BI31" s="14">
        <v>65444</v>
      </c>
      <c r="BJ31" s="14">
        <v>65080</v>
      </c>
      <c r="BK31" s="14">
        <f>+BK32+BK33</f>
        <v>62104</v>
      </c>
      <c r="BL31" s="14">
        <f>+BL32+BL33</f>
        <v>63750</v>
      </c>
      <c r="BM31" s="14">
        <v>59781</v>
      </c>
      <c r="BN31" s="14">
        <v>61899</v>
      </c>
      <c r="BO31" s="14">
        <f t="shared" si="55"/>
        <v>712823</v>
      </c>
      <c r="BP31" s="14">
        <f>SUM(BP32:BP33)</f>
        <v>57236</v>
      </c>
      <c r="BQ31" s="14">
        <v>52951</v>
      </c>
      <c r="BR31" s="14">
        <f>SUM(BR32:BR33)</f>
        <v>59248</v>
      </c>
      <c r="BS31" s="14">
        <f>SUM(BS32:BS33)</f>
        <v>58492</v>
      </c>
      <c r="BT31" s="14">
        <f>SUM(BT32:BT33)</f>
        <v>60759</v>
      </c>
      <c r="BU31" s="14">
        <f>SUM(BU32:BU33)</f>
        <v>59808</v>
      </c>
      <c r="BV31" s="14">
        <f t="shared" ref="BV31:CA31" si="71">SUM(BV32:BV33)</f>
        <v>65123</v>
      </c>
      <c r="BW31" s="14">
        <f t="shared" si="71"/>
        <v>66628</v>
      </c>
      <c r="BX31" s="14">
        <f t="shared" si="71"/>
        <v>66885</v>
      </c>
      <c r="BY31" s="14">
        <f t="shared" si="71"/>
        <v>67653</v>
      </c>
      <c r="BZ31" s="14">
        <f t="shared" si="71"/>
        <v>64496</v>
      </c>
      <c r="CA31" s="14">
        <f t="shared" si="71"/>
        <v>66682</v>
      </c>
      <c r="CB31" s="14">
        <f t="shared" si="56"/>
        <v>745961</v>
      </c>
      <c r="CC31" s="14">
        <f>SUM(CC32:CC33)</f>
        <v>66280</v>
      </c>
      <c r="CD31" s="14">
        <f>SUM(CD32:CD33)</f>
        <v>58194</v>
      </c>
      <c r="CE31" s="14">
        <f t="shared" ref="CE31:CN31" si="72">SUM(CE32:CE33)</f>
        <v>67757</v>
      </c>
      <c r="CF31" s="14">
        <f t="shared" si="72"/>
        <v>66478</v>
      </c>
      <c r="CG31" s="14">
        <f t="shared" si="72"/>
        <v>73347</v>
      </c>
      <c r="CH31" s="14">
        <f t="shared" si="72"/>
        <v>72421</v>
      </c>
      <c r="CI31" s="14">
        <f t="shared" si="72"/>
        <v>76732</v>
      </c>
      <c r="CJ31" s="14">
        <f t="shared" si="72"/>
        <v>76082</v>
      </c>
      <c r="CK31" s="14">
        <f t="shared" si="72"/>
        <v>70839</v>
      </c>
      <c r="CL31" s="14">
        <f t="shared" si="72"/>
        <v>71373</v>
      </c>
      <c r="CM31" s="14">
        <f t="shared" si="72"/>
        <v>62994</v>
      </c>
      <c r="CN31" s="14">
        <f t="shared" si="72"/>
        <v>71438</v>
      </c>
      <c r="CO31" s="14">
        <f t="shared" si="57"/>
        <v>833935</v>
      </c>
      <c r="CP31" s="14">
        <f>SUM(CP32:CP33)</f>
        <v>67836</v>
      </c>
      <c r="CQ31" s="14">
        <f>SUM(CQ32:CQ33)</f>
        <v>57054</v>
      </c>
      <c r="CR31" s="14">
        <f t="shared" ref="CR31:CX31" si="73">SUM(CR32:CR33)</f>
        <v>58764</v>
      </c>
      <c r="CS31" s="14">
        <f t="shared" si="73"/>
        <v>57562</v>
      </c>
      <c r="CT31" s="14">
        <f t="shared" si="73"/>
        <v>61695</v>
      </c>
      <c r="CU31" s="14">
        <f t="shared" si="73"/>
        <v>61999</v>
      </c>
      <c r="CV31" s="14">
        <f t="shared" si="73"/>
        <v>66978</v>
      </c>
      <c r="CW31" s="14">
        <f t="shared" si="73"/>
        <v>71769</v>
      </c>
      <c r="CX31" s="14">
        <f t="shared" si="73"/>
        <v>68014</v>
      </c>
      <c r="CY31" s="14">
        <v>70613</v>
      </c>
      <c r="CZ31" s="14">
        <v>66000</v>
      </c>
      <c r="DA31" s="14">
        <v>69640</v>
      </c>
      <c r="DB31" s="14">
        <f t="shared" si="66"/>
        <v>777924</v>
      </c>
      <c r="DC31" s="14">
        <v>64904</v>
      </c>
      <c r="DD31" s="14">
        <v>60523</v>
      </c>
      <c r="DE31" s="14">
        <v>45656</v>
      </c>
      <c r="DF31" s="14">
        <v>16908</v>
      </c>
      <c r="DG31" s="14">
        <v>30592</v>
      </c>
      <c r="DH31" s="14">
        <v>43239</v>
      </c>
      <c r="DI31" s="14">
        <v>56592</v>
      </c>
      <c r="DJ31" s="14">
        <v>62416</v>
      </c>
      <c r="DK31" s="14">
        <v>69060</v>
      </c>
      <c r="DL31" s="14">
        <v>82954</v>
      </c>
      <c r="DM31" s="14">
        <v>79861</v>
      </c>
      <c r="DN31" s="14">
        <v>81517</v>
      </c>
      <c r="DO31" s="14">
        <f t="shared" si="67"/>
        <v>694222</v>
      </c>
      <c r="DP31" s="14">
        <f>DP32+DP33</f>
        <v>74144</v>
      </c>
      <c r="DQ31" s="14">
        <v>67354</v>
      </c>
      <c r="DR31" s="14">
        <v>75624</v>
      </c>
      <c r="DS31" s="14">
        <v>70019</v>
      </c>
      <c r="DT31" s="14">
        <v>78738</v>
      </c>
      <c r="DU31" s="14">
        <v>78920</v>
      </c>
      <c r="DV31" s="14">
        <v>85041</v>
      </c>
      <c r="DW31" s="14">
        <v>89183</v>
      </c>
      <c r="DX31" s="14">
        <v>85897</v>
      </c>
      <c r="DY31" s="14">
        <v>87403</v>
      </c>
      <c r="DZ31" s="14">
        <v>82174</v>
      </c>
      <c r="EA31" s="14">
        <v>85615</v>
      </c>
      <c r="EB31" s="14">
        <f>+SUM(DP31:EA31)</f>
        <v>960112</v>
      </c>
      <c r="EC31" s="14">
        <v>76828</v>
      </c>
      <c r="ED31" s="14">
        <v>73328</v>
      </c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>
        <f>+SUM(EC31:EN31)</f>
        <v>150156</v>
      </c>
    </row>
    <row r="32" spans="2:145" x14ac:dyDescent="0.2">
      <c r="B32" s="15" t="s">
        <v>2</v>
      </c>
      <c r="C32" s="16">
        <v>0</v>
      </c>
      <c r="D32" s="16">
        <v>0</v>
      </c>
      <c r="E32" s="16">
        <v>1154</v>
      </c>
      <c r="F32" s="16">
        <v>20954</v>
      </c>
      <c r="G32" s="16">
        <v>18859</v>
      </c>
      <c r="H32" s="16">
        <v>20421</v>
      </c>
      <c r="I32" s="16">
        <v>23781</v>
      </c>
      <c r="J32" s="16">
        <v>24248</v>
      </c>
      <c r="K32" s="16">
        <v>24302</v>
      </c>
      <c r="L32" s="16">
        <v>24758</v>
      </c>
      <c r="M32" s="16">
        <v>24403</v>
      </c>
      <c r="N32" s="16">
        <v>24970</v>
      </c>
      <c r="O32" s="16">
        <f t="shared" si="59"/>
        <v>207850</v>
      </c>
      <c r="P32" s="16">
        <v>24745</v>
      </c>
      <c r="Q32" s="16">
        <v>22227</v>
      </c>
      <c r="R32" s="16">
        <v>23709</v>
      </c>
      <c r="S32" s="16">
        <v>23297</v>
      </c>
      <c r="T32" s="16">
        <v>24350</v>
      </c>
      <c r="U32" s="16">
        <v>23636</v>
      </c>
      <c r="V32" s="16">
        <v>24253</v>
      </c>
      <c r="W32" s="16">
        <v>26224</v>
      </c>
      <c r="X32" s="16">
        <v>23495</v>
      </c>
      <c r="Y32" s="16">
        <v>19863</v>
      </c>
      <c r="Z32" s="16">
        <v>22904</v>
      </c>
      <c r="AA32" s="16">
        <v>24385</v>
      </c>
      <c r="AB32" s="16">
        <f t="shared" si="61"/>
        <v>283088</v>
      </c>
      <c r="AC32" s="16">
        <v>21977</v>
      </c>
      <c r="AD32" s="16">
        <v>18599</v>
      </c>
      <c r="AE32" s="16">
        <v>20095</v>
      </c>
      <c r="AF32" s="16">
        <v>17625</v>
      </c>
      <c r="AG32" s="16">
        <v>22281</v>
      </c>
      <c r="AH32" s="16">
        <v>19228</v>
      </c>
      <c r="AI32" s="16">
        <v>20919</v>
      </c>
      <c r="AJ32" s="16">
        <v>21508</v>
      </c>
      <c r="AK32" s="16">
        <v>20896</v>
      </c>
      <c r="AL32" s="16">
        <v>22250</v>
      </c>
      <c r="AM32" s="16">
        <v>20306</v>
      </c>
      <c r="AN32" s="16">
        <v>22695</v>
      </c>
      <c r="AO32" s="16">
        <f t="shared" si="53"/>
        <v>248379</v>
      </c>
      <c r="AP32" s="16">
        <v>21767</v>
      </c>
      <c r="AQ32" s="16">
        <v>20493</v>
      </c>
      <c r="AR32" s="16">
        <v>22531</v>
      </c>
      <c r="AS32" s="16">
        <v>23080</v>
      </c>
      <c r="AT32" s="16">
        <v>24634</v>
      </c>
      <c r="AU32" s="16">
        <v>25026</v>
      </c>
      <c r="AV32" s="16">
        <v>26569</v>
      </c>
      <c r="AW32" s="16">
        <v>26643</v>
      </c>
      <c r="AX32" s="16">
        <v>23432</v>
      </c>
      <c r="AY32" s="16">
        <v>23673</v>
      </c>
      <c r="AZ32" s="16">
        <v>17640</v>
      </c>
      <c r="BA32" s="16">
        <v>22854</v>
      </c>
      <c r="BB32" s="16">
        <f t="shared" si="54"/>
        <v>278342</v>
      </c>
      <c r="BC32" s="16">
        <v>24680</v>
      </c>
      <c r="BD32" s="16">
        <v>24334</v>
      </c>
      <c r="BE32" s="16">
        <v>26995</v>
      </c>
      <c r="BF32" s="16">
        <v>28388</v>
      </c>
      <c r="BG32" s="16">
        <v>28635</v>
      </c>
      <c r="BH32" s="16">
        <v>27063</v>
      </c>
      <c r="BI32" s="16">
        <v>30713</v>
      </c>
      <c r="BJ32" s="16">
        <v>30969</v>
      </c>
      <c r="BK32" s="16">
        <v>28649</v>
      </c>
      <c r="BL32" s="16">
        <v>29175</v>
      </c>
      <c r="BM32" s="16">
        <v>27744</v>
      </c>
      <c r="BN32" s="16">
        <v>29989</v>
      </c>
      <c r="BO32" s="16">
        <f t="shared" si="55"/>
        <v>337334</v>
      </c>
      <c r="BP32" s="16">
        <v>29886</v>
      </c>
      <c r="BQ32" s="16">
        <v>26877</v>
      </c>
      <c r="BR32" s="16">
        <v>28264</v>
      </c>
      <c r="BS32" s="16">
        <v>27661</v>
      </c>
      <c r="BT32" s="16">
        <v>27653</v>
      </c>
      <c r="BU32" s="16">
        <v>27612</v>
      </c>
      <c r="BV32" s="16">
        <v>30098</v>
      </c>
      <c r="BW32" s="16">
        <v>29707</v>
      </c>
      <c r="BX32" s="16">
        <v>28986</v>
      </c>
      <c r="BY32" s="16">
        <v>29667</v>
      </c>
      <c r="BZ32" s="16">
        <v>28551</v>
      </c>
      <c r="CA32" s="16">
        <v>31496</v>
      </c>
      <c r="CB32" s="16">
        <f t="shared" si="56"/>
        <v>346458</v>
      </c>
      <c r="CC32" s="16">
        <v>32709</v>
      </c>
      <c r="CD32" s="16">
        <v>28591</v>
      </c>
      <c r="CE32" s="16">
        <v>32528</v>
      </c>
      <c r="CF32" s="16">
        <v>30486</v>
      </c>
      <c r="CG32" s="16">
        <v>32705</v>
      </c>
      <c r="CH32" s="16">
        <v>32519</v>
      </c>
      <c r="CI32" s="16">
        <v>35727</v>
      </c>
      <c r="CJ32" s="16">
        <v>36322</v>
      </c>
      <c r="CK32" s="16">
        <v>32368</v>
      </c>
      <c r="CL32" s="16">
        <v>33283</v>
      </c>
      <c r="CM32" s="16">
        <v>28552</v>
      </c>
      <c r="CN32" s="16">
        <v>35862</v>
      </c>
      <c r="CO32" s="16">
        <f t="shared" si="57"/>
        <v>391652</v>
      </c>
      <c r="CP32" s="16">
        <v>34999</v>
      </c>
      <c r="CQ32" s="16">
        <v>29029</v>
      </c>
      <c r="CR32" s="16">
        <v>26587</v>
      </c>
      <c r="CS32" s="16">
        <v>25656</v>
      </c>
      <c r="CT32" s="16">
        <v>26572</v>
      </c>
      <c r="CU32" s="16">
        <v>26543</v>
      </c>
      <c r="CV32" s="16">
        <v>28966</v>
      </c>
      <c r="CW32" s="16">
        <v>30206</v>
      </c>
      <c r="CX32" s="16">
        <v>28099</v>
      </c>
      <c r="CY32" s="16">
        <v>29746</v>
      </c>
      <c r="CZ32" s="16">
        <v>29036</v>
      </c>
      <c r="DA32" s="16">
        <v>31252</v>
      </c>
      <c r="DB32" s="16"/>
      <c r="DC32" s="16">
        <v>30479</v>
      </c>
      <c r="DD32" s="16">
        <v>27733</v>
      </c>
      <c r="DE32" s="16">
        <v>18174</v>
      </c>
      <c r="DF32" s="16">
        <v>3090</v>
      </c>
      <c r="DG32" s="16">
        <v>8265</v>
      </c>
      <c r="DH32" s="16">
        <v>15860</v>
      </c>
      <c r="DI32" s="16">
        <v>24972</v>
      </c>
      <c r="DJ32" s="16">
        <v>28761</v>
      </c>
      <c r="DK32" s="16">
        <v>33776</v>
      </c>
      <c r="DL32" s="16">
        <v>39470</v>
      </c>
      <c r="DM32" s="16">
        <v>38227</v>
      </c>
      <c r="DN32" s="16">
        <v>37831</v>
      </c>
      <c r="DO32" s="16"/>
      <c r="DP32" s="16">
        <v>34769</v>
      </c>
      <c r="DQ32" s="16">
        <v>31024</v>
      </c>
      <c r="DR32" s="16">
        <v>35674</v>
      </c>
      <c r="DS32" s="16">
        <v>31179</v>
      </c>
      <c r="DT32" s="16">
        <v>35929</v>
      </c>
      <c r="DU32" s="16">
        <v>35574</v>
      </c>
      <c r="DV32" s="16">
        <v>38821</v>
      </c>
      <c r="DW32" s="16">
        <v>40713</v>
      </c>
      <c r="DX32" s="16">
        <v>37999</v>
      </c>
      <c r="DY32" s="16">
        <v>39265</v>
      </c>
      <c r="DZ32" s="16">
        <v>36370</v>
      </c>
      <c r="EA32" s="16">
        <v>39700</v>
      </c>
      <c r="EB32" s="16"/>
      <c r="EC32" s="16">
        <v>36409</v>
      </c>
      <c r="ED32" s="16">
        <v>33668</v>
      </c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</row>
    <row r="33" spans="2:145" x14ac:dyDescent="0.2">
      <c r="B33" s="15" t="s">
        <v>3</v>
      </c>
      <c r="C33" s="17">
        <v>0</v>
      </c>
      <c r="D33" s="17">
        <v>0</v>
      </c>
      <c r="E33" s="17">
        <v>1051</v>
      </c>
      <c r="F33" s="17">
        <v>17096</v>
      </c>
      <c r="G33" s="17">
        <v>16873</v>
      </c>
      <c r="H33" s="17">
        <v>17096</v>
      </c>
      <c r="I33" s="17">
        <v>18887</v>
      </c>
      <c r="J33" s="17">
        <v>21308</v>
      </c>
      <c r="K33" s="17">
        <v>22039</v>
      </c>
      <c r="L33" s="17">
        <v>21477</v>
      </c>
      <c r="M33" s="17">
        <v>24979</v>
      </c>
      <c r="N33" s="17">
        <v>26467</v>
      </c>
      <c r="O33" s="17">
        <f t="shared" si="59"/>
        <v>187273</v>
      </c>
      <c r="P33" s="17">
        <v>25237</v>
      </c>
      <c r="Q33" s="17">
        <v>22385</v>
      </c>
      <c r="R33" s="17">
        <v>23688</v>
      </c>
      <c r="S33" s="17">
        <v>25016</v>
      </c>
      <c r="T33" s="17">
        <v>25722</v>
      </c>
      <c r="U33" s="17">
        <v>25690</v>
      </c>
      <c r="V33" s="17">
        <v>26247</v>
      </c>
      <c r="W33" s="17">
        <v>31095</v>
      </c>
      <c r="X33" s="17">
        <v>27133</v>
      </c>
      <c r="Y33" s="17">
        <v>25170</v>
      </c>
      <c r="Z33" s="17">
        <v>28875</v>
      </c>
      <c r="AA33" s="17">
        <v>27996</v>
      </c>
      <c r="AB33" s="17">
        <f t="shared" si="61"/>
        <v>314254</v>
      </c>
      <c r="AC33" s="17">
        <v>21571</v>
      </c>
      <c r="AD33" s="17">
        <v>20010</v>
      </c>
      <c r="AE33" s="17">
        <v>23066</v>
      </c>
      <c r="AF33" s="17">
        <v>20285</v>
      </c>
      <c r="AG33" s="17">
        <v>24163</v>
      </c>
      <c r="AH33" s="17">
        <v>22403</v>
      </c>
      <c r="AI33" s="17">
        <v>26090</v>
      </c>
      <c r="AJ33" s="17">
        <v>27580</v>
      </c>
      <c r="AK33" s="17">
        <v>27948</v>
      </c>
      <c r="AL33" s="17">
        <v>27980</v>
      </c>
      <c r="AM33" s="17">
        <v>26543</v>
      </c>
      <c r="AN33" s="17">
        <v>26187</v>
      </c>
      <c r="AO33" s="17">
        <f t="shared" si="53"/>
        <v>293826</v>
      </c>
      <c r="AP33" s="17">
        <v>23166</v>
      </c>
      <c r="AQ33" s="17">
        <v>21342</v>
      </c>
      <c r="AR33" s="17">
        <v>24842</v>
      </c>
      <c r="AS33" s="17">
        <v>26628</v>
      </c>
      <c r="AT33" s="17">
        <v>26583</v>
      </c>
      <c r="AU33" s="17">
        <v>25727</v>
      </c>
      <c r="AV33" s="17">
        <v>27862</v>
      </c>
      <c r="AW33" s="17">
        <v>29316</v>
      </c>
      <c r="AX33" s="17">
        <v>30502</v>
      </c>
      <c r="AY33" s="17">
        <v>29407</v>
      </c>
      <c r="AZ33" s="17">
        <v>21589</v>
      </c>
      <c r="BA33" s="17">
        <v>30822</v>
      </c>
      <c r="BB33" s="17">
        <f t="shared" si="54"/>
        <v>317786</v>
      </c>
      <c r="BC33" s="17">
        <v>24798</v>
      </c>
      <c r="BD33" s="17">
        <v>25358</v>
      </c>
      <c r="BE33" s="17">
        <v>29105</v>
      </c>
      <c r="BF33" s="17">
        <v>29837</v>
      </c>
      <c r="BG33" s="17">
        <v>32476</v>
      </c>
      <c r="BH33" s="17">
        <v>33096</v>
      </c>
      <c r="BI33" s="17">
        <v>34731</v>
      </c>
      <c r="BJ33" s="17">
        <v>34111</v>
      </c>
      <c r="BK33" s="17">
        <v>33455</v>
      </c>
      <c r="BL33" s="17">
        <v>34575</v>
      </c>
      <c r="BM33" s="17">
        <v>32037</v>
      </c>
      <c r="BN33" s="17">
        <v>31910</v>
      </c>
      <c r="BO33" s="17">
        <f t="shared" si="55"/>
        <v>375489</v>
      </c>
      <c r="BP33" s="17">
        <v>27350</v>
      </c>
      <c r="BQ33" s="17">
        <v>26074</v>
      </c>
      <c r="BR33" s="17">
        <v>30984</v>
      </c>
      <c r="BS33" s="17">
        <v>30831</v>
      </c>
      <c r="BT33" s="17">
        <v>33106</v>
      </c>
      <c r="BU33" s="17">
        <v>32196</v>
      </c>
      <c r="BV33" s="17">
        <v>35025</v>
      </c>
      <c r="BW33" s="17">
        <v>36921</v>
      </c>
      <c r="BX33" s="17">
        <v>37899</v>
      </c>
      <c r="BY33" s="17">
        <v>37986</v>
      </c>
      <c r="BZ33" s="17">
        <v>35945</v>
      </c>
      <c r="CA33" s="17">
        <v>35186</v>
      </c>
      <c r="CB33" s="17">
        <f t="shared" si="56"/>
        <v>399503</v>
      </c>
      <c r="CC33" s="17">
        <v>33571</v>
      </c>
      <c r="CD33" s="17">
        <v>29603</v>
      </c>
      <c r="CE33" s="17">
        <v>35229</v>
      </c>
      <c r="CF33" s="17">
        <v>35992</v>
      </c>
      <c r="CG33" s="17">
        <v>40642</v>
      </c>
      <c r="CH33" s="17">
        <v>39902</v>
      </c>
      <c r="CI33" s="17">
        <v>41005</v>
      </c>
      <c r="CJ33" s="17">
        <v>39760</v>
      </c>
      <c r="CK33" s="17">
        <v>38471</v>
      </c>
      <c r="CL33" s="17">
        <v>38090</v>
      </c>
      <c r="CM33" s="17">
        <v>34442</v>
      </c>
      <c r="CN33" s="17">
        <v>35576</v>
      </c>
      <c r="CO33" s="17">
        <f t="shared" si="57"/>
        <v>442283</v>
      </c>
      <c r="CP33" s="17">
        <v>32837</v>
      </c>
      <c r="CQ33" s="17">
        <v>28025</v>
      </c>
      <c r="CR33" s="17">
        <v>32177</v>
      </c>
      <c r="CS33" s="17">
        <v>31906</v>
      </c>
      <c r="CT33" s="17">
        <v>35123</v>
      </c>
      <c r="CU33" s="17">
        <v>35456</v>
      </c>
      <c r="CV33" s="17">
        <v>38012</v>
      </c>
      <c r="CW33" s="17">
        <v>41563</v>
      </c>
      <c r="CX33" s="17">
        <v>39915</v>
      </c>
      <c r="CY33" s="17">
        <v>40867</v>
      </c>
      <c r="CZ33" s="17">
        <v>36964</v>
      </c>
      <c r="DA33" s="17">
        <v>38388</v>
      </c>
      <c r="DB33" s="17"/>
      <c r="DC33" s="17">
        <v>34425</v>
      </c>
      <c r="DD33" s="17">
        <v>32790</v>
      </c>
      <c r="DE33" s="17">
        <v>27482</v>
      </c>
      <c r="DF33" s="17">
        <v>13818</v>
      </c>
      <c r="DG33" s="17">
        <v>22327</v>
      </c>
      <c r="DH33" s="17">
        <v>27379</v>
      </c>
      <c r="DI33" s="17">
        <v>31620</v>
      </c>
      <c r="DJ33" s="17">
        <v>33655</v>
      </c>
      <c r="DK33" s="17">
        <v>35284</v>
      </c>
      <c r="DL33" s="17">
        <v>43484</v>
      </c>
      <c r="DM33" s="17">
        <v>41634</v>
      </c>
      <c r="DN33" s="17">
        <v>43686</v>
      </c>
      <c r="DO33" s="17"/>
      <c r="DP33" s="17">
        <v>39375</v>
      </c>
      <c r="DQ33" s="17">
        <v>36330</v>
      </c>
      <c r="DR33" s="17">
        <v>39950</v>
      </c>
      <c r="DS33" s="17">
        <v>38840</v>
      </c>
      <c r="DT33" s="17">
        <v>42809</v>
      </c>
      <c r="DU33" s="17">
        <v>43346</v>
      </c>
      <c r="DV33" s="17">
        <v>46220</v>
      </c>
      <c r="DW33" s="17">
        <v>48470</v>
      </c>
      <c r="DX33" s="17">
        <v>47898</v>
      </c>
      <c r="DY33" s="17">
        <v>48138</v>
      </c>
      <c r="DZ33" s="17">
        <v>45804</v>
      </c>
      <c r="EA33" s="17">
        <v>45915</v>
      </c>
      <c r="EB33" s="17"/>
      <c r="EC33" s="17">
        <v>40419</v>
      </c>
      <c r="ED33" s="17">
        <v>39660</v>
      </c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</row>
    <row r="34" spans="2:145" ht="15" x14ac:dyDescent="0.2">
      <c r="B34" s="18" t="s">
        <v>10</v>
      </c>
      <c r="C34" s="19">
        <f>SUM(C35:C36)</f>
        <v>0</v>
      </c>
      <c r="D34" s="19">
        <f t="shared" ref="D34:N34" si="74">SUM(D35:D36)</f>
        <v>0</v>
      </c>
      <c r="E34" s="19">
        <f t="shared" si="74"/>
        <v>3782</v>
      </c>
      <c r="F34" s="19">
        <f t="shared" si="74"/>
        <v>70614</v>
      </c>
      <c r="G34" s="19">
        <f t="shared" si="74"/>
        <v>68719</v>
      </c>
      <c r="H34" s="19">
        <f t="shared" si="74"/>
        <v>71185</v>
      </c>
      <c r="I34" s="19">
        <f t="shared" si="74"/>
        <v>81695</v>
      </c>
      <c r="J34" s="19">
        <f t="shared" si="74"/>
        <v>88479</v>
      </c>
      <c r="K34" s="19">
        <f t="shared" si="74"/>
        <v>90014</v>
      </c>
      <c r="L34" s="19">
        <f t="shared" si="74"/>
        <v>96250</v>
      </c>
      <c r="M34" s="19">
        <f t="shared" si="74"/>
        <v>96707</v>
      </c>
      <c r="N34" s="19">
        <f t="shared" si="74"/>
        <v>94045</v>
      </c>
      <c r="O34" s="19">
        <f>SUM(O35:O36)</f>
        <v>761490</v>
      </c>
      <c r="P34" s="19">
        <f>SUM(P35:P36)</f>
        <v>88903</v>
      </c>
      <c r="Q34" s="19">
        <f t="shared" ref="Q34:AA34" si="75">SUM(Q35:Q36)</f>
        <v>76257</v>
      </c>
      <c r="R34" s="19">
        <f t="shared" si="75"/>
        <v>81666</v>
      </c>
      <c r="S34" s="19">
        <f t="shared" si="75"/>
        <v>83841</v>
      </c>
      <c r="T34" s="19">
        <f t="shared" si="75"/>
        <v>91261</v>
      </c>
      <c r="U34" s="19">
        <f t="shared" si="75"/>
        <v>91972</v>
      </c>
      <c r="V34" s="19">
        <f t="shared" si="75"/>
        <v>98199</v>
      </c>
      <c r="W34" s="19">
        <f t="shared" si="75"/>
        <v>104865</v>
      </c>
      <c r="X34" s="19">
        <f t="shared" si="75"/>
        <v>96705</v>
      </c>
      <c r="Y34" s="19">
        <f t="shared" si="75"/>
        <v>89079</v>
      </c>
      <c r="Z34" s="19">
        <f t="shared" si="75"/>
        <v>98421</v>
      </c>
      <c r="AA34" s="19">
        <f t="shared" si="75"/>
        <v>96641</v>
      </c>
      <c r="AB34" s="19">
        <f>SUM(AB35:AB36)</f>
        <v>1097810</v>
      </c>
      <c r="AC34" s="19">
        <f>SUM(AC35:AC36)</f>
        <v>80955</v>
      </c>
      <c r="AD34" s="19">
        <f t="shared" ref="AD34:AN34" si="76">SUM(AD35:AD36)</f>
        <v>72318</v>
      </c>
      <c r="AE34" s="19">
        <f t="shared" si="76"/>
        <v>83118</v>
      </c>
      <c r="AF34" s="19">
        <f t="shared" si="76"/>
        <v>82736</v>
      </c>
      <c r="AG34" s="19">
        <f t="shared" si="76"/>
        <v>90637</v>
      </c>
      <c r="AH34" s="19">
        <f t="shared" si="76"/>
        <v>85149</v>
      </c>
      <c r="AI34" s="19">
        <f t="shared" si="76"/>
        <v>97036</v>
      </c>
      <c r="AJ34" s="19">
        <f t="shared" si="76"/>
        <v>102379</v>
      </c>
      <c r="AK34" s="19">
        <f t="shared" si="76"/>
        <v>100376</v>
      </c>
      <c r="AL34" s="19">
        <f t="shared" si="76"/>
        <v>101995</v>
      </c>
      <c r="AM34" s="19">
        <f t="shared" si="76"/>
        <v>97655</v>
      </c>
      <c r="AN34" s="19">
        <f t="shared" si="76"/>
        <v>97040</v>
      </c>
      <c r="AO34" s="19">
        <f>SUM(AO35:AO36)</f>
        <v>1091394</v>
      </c>
      <c r="AP34" s="19">
        <f>SUM(AP35:AP36)</f>
        <v>85843</v>
      </c>
      <c r="AQ34" s="19">
        <f t="shared" ref="AQ34:BN34" si="77">SUM(AQ35:AQ36)</f>
        <v>80114</v>
      </c>
      <c r="AR34" s="19">
        <f t="shared" si="77"/>
        <v>91374</v>
      </c>
      <c r="AS34" s="19">
        <f t="shared" si="77"/>
        <v>91478</v>
      </c>
      <c r="AT34" s="19">
        <f t="shared" si="77"/>
        <v>95321</v>
      </c>
      <c r="AU34" s="19">
        <f t="shared" si="77"/>
        <v>96403</v>
      </c>
      <c r="AV34" s="19">
        <f t="shared" si="77"/>
        <v>107070</v>
      </c>
      <c r="AW34" s="19">
        <f t="shared" si="77"/>
        <v>109823</v>
      </c>
      <c r="AX34" s="19">
        <f t="shared" si="77"/>
        <v>103967</v>
      </c>
      <c r="AY34" s="19">
        <f t="shared" si="77"/>
        <v>104547</v>
      </c>
      <c r="AZ34" s="19">
        <f t="shared" si="77"/>
        <v>76247</v>
      </c>
      <c r="BA34" s="19">
        <f t="shared" si="77"/>
        <v>103805</v>
      </c>
      <c r="BB34" s="19">
        <f>SUM(BB35:BB36)</f>
        <v>1145992</v>
      </c>
      <c r="BC34" s="19">
        <f t="shared" si="77"/>
        <v>94325</v>
      </c>
      <c r="BD34" s="19">
        <f t="shared" si="77"/>
        <v>95292</v>
      </c>
      <c r="BE34" s="19">
        <f t="shared" si="77"/>
        <v>106151</v>
      </c>
      <c r="BF34" s="19">
        <f t="shared" si="77"/>
        <v>108355</v>
      </c>
      <c r="BG34" s="19">
        <f t="shared" si="77"/>
        <v>115068</v>
      </c>
      <c r="BH34" s="19">
        <f t="shared" si="77"/>
        <v>116210</v>
      </c>
      <c r="BI34" s="19">
        <f t="shared" si="77"/>
        <v>125960</v>
      </c>
      <c r="BJ34" s="19">
        <f t="shared" si="77"/>
        <v>124551</v>
      </c>
      <c r="BK34" s="19">
        <f t="shared" si="77"/>
        <v>120570</v>
      </c>
      <c r="BL34" s="19">
        <f t="shared" si="77"/>
        <v>124293</v>
      </c>
      <c r="BM34" s="19">
        <v>116106</v>
      </c>
      <c r="BN34" s="19">
        <f t="shared" si="77"/>
        <v>115607</v>
      </c>
      <c r="BO34" s="19">
        <f>SUM(BO35:BO36)</f>
        <v>1362488</v>
      </c>
      <c r="BP34" s="19">
        <f>SUM(BP35:BP36)</f>
        <v>104262</v>
      </c>
      <c r="BQ34" s="19">
        <v>98288</v>
      </c>
      <c r="BR34" s="19">
        <f t="shared" ref="BR34:CA34" si="78">SUM(BR35:BR36)</f>
        <v>110198</v>
      </c>
      <c r="BS34" s="19">
        <f t="shared" si="78"/>
        <v>107570</v>
      </c>
      <c r="BT34" s="19">
        <f t="shared" si="78"/>
        <v>113104</v>
      </c>
      <c r="BU34" s="19">
        <f t="shared" si="78"/>
        <v>112675</v>
      </c>
      <c r="BV34" s="19">
        <f t="shared" si="78"/>
        <v>129027</v>
      </c>
      <c r="BW34" s="19">
        <f t="shared" si="78"/>
        <v>130943</v>
      </c>
      <c r="BX34" s="19">
        <f t="shared" si="78"/>
        <v>129078</v>
      </c>
      <c r="BY34" s="19">
        <f t="shared" si="78"/>
        <v>132233</v>
      </c>
      <c r="BZ34" s="19">
        <f t="shared" si="78"/>
        <v>122512</v>
      </c>
      <c r="CA34" s="19">
        <f t="shared" si="78"/>
        <v>126914</v>
      </c>
      <c r="CB34" s="19">
        <f t="shared" si="56"/>
        <v>1416804</v>
      </c>
      <c r="CC34" s="19">
        <f>SUM(CC35:CC36)</f>
        <v>119613</v>
      </c>
      <c r="CD34" s="19">
        <f>SUM(CD35:CD36)</f>
        <v>106503</v>
      </c>
      <c r="CE34" s="19">
        <f t="shared" ref="CE34:CN34" si="79">SUM(CE35:CE36)</f>
        <v>123403</v>
      </c>
      <c r="CF34" s="19">
        <f t="shared" si="79"/>
        <v>120603</v>
      </c>
      <c r="CG34" s="19">
        <f t="shared" si="79"/>
        <v>135016</v>
      </c>
      <c r="CH34" s="19">
        <f t="shared" si="79"/>
        <v>132741</v>
      </c>
      <c r="CI34" s="19">
        <f t="shared" si="79"/>
        <v>148415</v>
      </c>
      <c r="CJ34" s="19">
        <f t="shared" si="79"/>
        <v>146365</v>
      </c>
      <c r="CK34" s="19">
        <f t="shared" si="79"/>
        <v>137273</v>
      </c>
      <c r="CL34" s="19">
        <f t="shared" si="79"/>
        <v>137062</v>
      </c>
      <c r="CM34" s="19">
        <f t="shared" si="79"/>
        <v>122937</v>
      </c>
      <c r="CN34" s="19">
        <f t="shared" si="79"/>
        <v>132022</v>
      </c>
      <c r="CO34" s="19">
        <f t="shared" si="57"/>
        <v>1561953</v>
      </c>
      <c r="CP34" s="19">
        <f>SUM(CP35:CP36)</f>
        <v>123187</v>
      </c>
      <c r="CQ34" s="19">
        <f>SUM(CQ35:CQ36)</f>
        <v>106257</v>
      </c>
      <c r="CR34" s="19">
        <f t="shared" ref="CR34:DA34" si="80">SUM(CR35:CR36)</f>
        <v>115212</v>
      </c>
      <c r="CS34" s="19">
        <f t="shared" si="80"/>
        <v>111724</v>
      </c>
      <c r="CT34" s="19">
        <f t="shared" si="80"/>
        <v>121758</v>
      </c>
      <c r="CU34" s="19">
        <f t="shared" si="80"/>
        <v>123220</v>
      </c>
      <c r="CV34" s="19">
        <f t="shared" si="80"/>
        <v>141965</v>
      </c>
      <c r="CW34" s="19">
        <f t="shared" si="80"/>
        <v>150507</v>
      </c>
      <c r="CX34" s="19">
        <f t="shared" si="80"/>
        <v>137770</v>
      </c>
      <c r="CY34" s="19">
        <v>140352</v>
      </c>
      <c r="CZ34" s="19">
        <f t="shared" si="80"/>
        <v>125747</v>
      </c>
      <c r="DA34" s="19">
        <f t="shared" si="80"/>
        <v>135862</v>
      </c>
      <c r="DB34" s="19">
        <f t="shared" si="66"/>
        <v>1533561</v>
      </c>
      <c r="DC34" s="19">
        <f t="shared" ref="DC34:DN34" si="81">SUM(DC35:DC36)</f>
        <v>122547</v>
      </c>
      <c r="DD34" s="19">
        <f t="shared" si="81"/>
        <v>109289</v>
      </c>
      <c r="DE34" s="19">
        <f t="shared" si="81"/>
        <v>81390</v>
      </c>
      <c r="DF34" s="19">
        <f t="shared" si="81"/>
        <v>28643</v>
      </c>
      <c r="DG34" s="19">
        <f t="shared" si="81"/>
        <v>55533</v>
      </c>
      <c r="DH34" s="19">
        <f t="shared" si="81"/>
        <v>79700</v>
      </c>
      <c r="DI34" s="19">
        <f t="shared" si="81"/>
        <v>106068</v>
      </c>
      <c r="DJ34" s="19">
        <f t="shared" si="81"/>
        <v>116156</v>
      </c>
      <c r="DK34" s="19">
        <f t="shared" si="81"/>
        <v>134723</v>
      </c>
      <c r="DL34" s="19">
        <f t="shared" si="81"/>
        <v>156579</v>
      </c>
      <c r="DM34" s="19">
        <f t="shared" si="81"/>
        <v>145864</v>
      </c>
      <c r="DN34" s="19">
        <f t="shared" si="81"/>
        <v>150838</v>
      </c>
      <c r="DO34" s="19">
        <f>+SUM(DC34:DN34)</f>
        <v>1287330</v>
      </c>
      <c r="DP34" s="19">
        <f>SUM(DP35:DP36)</f>
        <v>131582</v>
      </c>
      <c r="DQ34" s="19">
        <v>118546</v>
      </c>
      <c r="DR34" s="19">
        <v>134171</v>
      </c>
      <c r="DS34" s="19">
        <v>127854</v>
      </c>
      <c r="DT34" s="19">
        <v>150125</v>
      </c>
      <c r="DU34" s="19">
        <v>156754</v>
      </c>
      <c r="DV34" s="19">
        <v>170343</v>
      </c>
      <c r="DW34" s="19">
        <v>177338</v>
      </c>
      <c r="DX34" s="19">
        <v>168772</v>
      </c>
      <c r="DY34" s="19">
        <v>168842</v>
      </c>
      <c r="DZ34" s="19">
        <v>152405</v>
      </c>
      <c r="EA34" s="19">
        <v>150258</v>
      </c>
      <c r="EB34" s="19">
        <f>+SUM(DP34:EA34)</f>
        <v>1806990</v>
      </c>
      <c r="EC34" s="19">
        <v>132810</v>
      </c>
      <c r="ED34" s="19">
        <v>128658</v>
      </c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>
        <f>+SUM(EC34:EN34)</f>
        <v>261468</v>
      </c>
    </row>
    <row r="35" spans="2:145" x14ac:dyDescent="0.2">
      <c r="B35" s="15" t="s">
        <v>2</v>
      </c>
      <c r="C35" s="21">
        <f>C26+C29+C32</f>
        <v>0</v>
      </c>
      <c r="D35" s="21">
        <f t="shared" ref="D35:O36" si="82">D26+D29+D32</f>
        <v>0</v>
      </c>
      <c r="E35" s="21">
        <f t="shared" si="82"/>
        <v>2129</v>
      </c>
      <c r="F35" s="21">
        <f t="shared" si="82"/>
        <v>41109</v>
      </c>
      <c r="G35" s="21">
        <f t="shared" si="82"/>
        <v>38455</v>
      </c>
      <c r="H35" s="21">
        <f t="shared" si="82"/>
        <v>39993</v>
      </c>
      <c r="I35" s="21">
        <f t="shared" si="82"/>
        <v>46255</v>
      </c>
      <c r="J35" s="21">
        <f t="shared" si="82"/>
        <v>47664</v>
      </c>
      <c r="K35" s="21">
        <f t="shared" si="82"/>
        <v>45841</v>
      </c>
      <c r="L35" s="21">
        <f t="shared" si="82"/>
        <v>46946</v>
      </c>
      <c r="M35" s="21">
        <f t="shared" si="82"/>
        <v>45415</v>
      </c>
      <c r="N35" s="21">
        <f t="shared" si="82"/>
        <v>47283</v>
      </c>
      <c r="O35" s="21">
        <f t="shared" si="82"/>
        <v>401090</v>
      </c>
      <c r="P35" s="21">
        <f>P26+P29+P32</f>
        <v>46659</v>
      </c>
      <c r="Q35" s="21">
        <f t="shared" ref="Q35:AB36" si="83">Q26+Q29+Q32</f>
        <v>40849</v>
      </c>
      <c r="R35" s="21">
        <f t="shared" si="83"/>
        <v>43533</v>
      </c>
      <c r="S35" s="21">
        <f t="shared" si="83"/>
        <v>42615</v>
      </c>
      <c r="T35" s="21">
        <f t="shared" si="83"/>
        <v>45182</v>
      </c>
      <c r="U35" s="21">
        <f t="shared" si="83"/>
        <v>45483</v>
      </c>
      <c r="V35" s="21">
        <f t="shared" si="83"/>
        <v>48629</v>
      </c>
      <c r="W35" s="21">
        <f t="shared" si="83"/>
        <v>50289</v>
      </c>
      <c r="X35" s="21">
        <f t="shared" si="83"/>
        <v>46216</v>
      </c>
      <c r="Y35" s="21">
        <f t="shared" si="83"/>
        <v>42662</v>
      </c>
      <c r="Z35" s="21">
        <f t="shared" si="83"/>
        <v>45311</v>
      </c>
      <c r="AA35" s="21">
        <f t="shared" si="83"/>
        <v>48354</v>
      </c>
      <c r="AB35" s="21">
        <f t="shared" si="83"/>
        <v>545782</v>
      </c>
      <c r="AC35" s="21">
        <f>AC26+AC29+AC32</f>
        <v>44373</v>
      </c>
      <c r="AD35" s="21">
        <f t="shared" ref="AD35:AO36" si="84">AD26+AD29+AD32</f>
        <v>37425</v>
      </c>
      <c r="AE35" s="21">
        <f t="shared" si="84"/>
        <v>41041</v>
      </c>
      <c r="AF35" s="21">
        <f t="shared" si="84"/>
        <v>37010</v>
      </c>
      <c r="AG35" s="21">
        <f t="shared" si="84"/>
        <v>43413</v>
      </c>
      <c r="AH35" s="21">
        <f t="shared" si="84"/>
        <v>41087</v>
      </c>
      <c r="AI35" s="21">
        <f t="shared" si="84"/>
        <v>45228</v>
      </c>
      <c r="AJ35" s="21">
        <f t="shared" si="84"/>
        <v>46717</v>
      </c>
      <c r="AK35" s="21">
        <f t="shared" si="84"/>
        <v>44590</v>
      </c>
      <c r="AL35" s="21">
        <f t="shared" si="84"/>
        <v>46837</v>
      </c>
      <c r="AM35" s="21">
        <f t="shared" si="84"/>
        <v>42797</v>
      </c>
      <c r="AN35" s="21">
        <f t="shared" si="84"/>
        <v>47820</v>
      </c>
      <c r="AO35" s="21">
        <f t="shared" si="84"/>
        <v>518338</v>
      </c>
      <c r="AP35" s="21">
        <f>AP26+AP29+AP32</f>
        <v>45431</v>
      </c>
      <c r="AQ35" s="21">
        <f t="shared" ref="AQ35:BN36" si="85">AQ26+AQ29+AQ32</f>
        <v>41801</v>
      </c>
      <c r="AR35" s="21">
        <f t="shared" si="85"/>
        <v>45607</v>
      </c>
      <c r="AS35" s="21">
        <f t="shared" si="85"/>
        <v>45290</v>
      </c>
      <c r="AT35" s="21">
        <f t="shared" si="85"/>
        <v>47780</v>
      </c>
      <c r="AU35" s="21">
        <f t="shared" si="85"/>
        <v>47999</v>
      </c>
      <c r="AV35" s="21">
        <f t="shared" si="85"/>
        <v>54086</v>
      </c>
      <c r="AW35" s="21">
        <f t="shared" si="85"/>
        <v>53651</v>
      </c>
      <c r="AX35" s="21">
        <f t="shared" si="85"/>
        <v>48336</v>
      </c>
      <c r="AY35" s="21">
        <f t="shared" si="85"/>
        <v>49561</v>
      </c>
      <c r="AZ35" s="21">
        <f t="shared" si="85"/>
        <v>36078</v>
      </c>
      <c r="BA35" s="21">
        <f t="shared" si="85"/>
        <v>47697</v>
      </c>
      <c r="BB35" s="21">
        <f t="shared" si="85"/>
        <v>563317</v>
      </c>
      <c r="BC35" s="21">
        <f t="shared" si="85"/>
        <v>50863</v>
      </c>
      <c r="BD35" s="21">
        <f t="shared" si="85"/>
        <v>48269</v>
      </c>
      <c r="BE35" s="21">
        <f t="shared" si="85"/>
        <v>53160</v>
      </c>
      <c r="BF35" s="21">
        <f t="shared" si="85"/>
        <v>54436</v>
      </c>
      <c r="BG35" s="21">
        <f t="shared" si="85"/>
        <v>55377</v>
      </c>
      <c r="BH35" s="21">
        <f t="shared" si="85"/>
        <v>54190</v>
      </c>
      <c r="BI35" s="21">
        <f t="shared" si="85"/>
        <v>61899</v>
      </c>
      <c r="BJ35" s="21">
        <f t="shared" si="85"/>
        <v>61185</v>
      </c>
      <c r="BK35" s="21">
        <f t="shared" si="85"/>
        <v>56590</v>
      </c>
      <c r="BL35" s="21">
        <f t="shared" si="85"/>
        <v>58185</v>
      </c>
      <c r="BM35" s="21">
        <v>53948</v>
      </c>
      <c r="BN35" s="21">
        <f t="shared" si="85"/>
        <v>58824</v>
      </c>
      <c r="BO35" s="21">
        <f>BO26+BO29+BO32</f>
        <v>666926</v>
      </c>
      <c r="BP35" s="21">
        <f>BP26+BP29+BP32</f>
        <v>57630</v>
      </c>
      <c r="BQ35" s="21">
        <v>50522</v>
      </c>
      <c r="BR35" s="21">
        <f>BR26+BR29+BR32</f>
        <v>53983</v>
      </c>
      <c r="BS35" s="21">
        <f>BS26+BS29+BS32</f>
        <v>52845</v>
      </c>
      <c r="BT35" s="21">
        <f t="shared" ref="BT35:BV36" si="86">BT26+BT29+BT32</f>
        <v>53084</v>
      </c>
      <c r="BU35" s="21">
        <f t="shared" si="86"/>
        <v>52988</v>
      </c>
      <c r="BV35" s="21">
        <f t="shared" si="86"/>
        <v>60507</v>
      </c>
      <c r="BW35" s="21">
        <f t="shared" ref="BW35:CA36" si="87">BW26+BW29+BW32</f>
        <v>58727</v>
      </c>
      <c r="BX35" s="21">
        <f t="shared" si="87"/>
        <v>56117</v>
      </c>
      <c r="BY35" s="21">
        <f t="shared" si="87"/>
        <v>57037</v>
      </c>
      <c r="BZ35" s="21">
        <f t="shared" si="87"/>
        <v>54588</v>
      </c>
      <c r="CA35" s="21">
        <f t="shared" si="87"/>
        <v>61350</v>
      </c>
      <c r="CB35" s="21">
        <f t="shared" si="56"/>
        <v>669378</v>
      </c>
      <c r="CC35" s="21">
        <f>CC26+CC29+CC32</f>
        <v>63239</v>
      </c>
      <c r="CD35" s="21">
        <f>CD26+CD29+CD32</f>
        <v>53706</v>
      </c>
      <c r="CE35" s="21">
        <f t="shared" ref="CE35:CN36" si="88">CE26+CE29+CE32</f>
        <v>60251</v>
      </c>
      <c r="CF35" s="21">
        <f t="shared" si="88"/>
        <v>56654</v>
      </c>
      <c r="CG35" s="21">
        <f t="shared" si="88"/>
        <v>59703</v>
      </c>
      <c r="CH35" s="21">
        <f t="shared" si="88"/>
        <v>59283</v>
      </c>
      <c r="CI35" s="21">
        <f t="shared" si="88"/>
        <v>66721</v>
      </c>
      <c r="CJ35" s="21">
        <f t="shared" si="88"/>
        <v>68844</v>
      </c>
      <c r="CK35" s="21">
        <f t="shared" si="88"/>
        <v>62717</v>
      </c>
      <c r="CL35" s="21">
        <f t="shared" si="88"/>
        <v>62850</v>
      </c>
      <c r="CM35" s="21">
        <f t="shared" si="88"/>
        <v>55748</v>
      </c>
      <c r="CN35" s="21">
        <f t="shared" si="88"/>
        <v>67747</v>
      </c>
      <c r="CO35" s="21">
        <f t="shared" si="57"/>
        <v>737463</v>
      </c>
      <c r="CP35" s="21">
        <f>CP26+CP29+CP32</f>
        <v>64717</v>
      </c>
      <c r="CQ35" s="21">
        <f>CQ26+CQ29+CQ32</f>
        <v>53652</v>
      </c>
      <c r="CR35" s="21">
        <f t="shared" ref="CR35:DA35" si="89">CR26+CR29+CR32</f>
        <v>55028</v>
      </c>
      <c r="CS35" s="21">
        <f t="shared" si="89"/>
        <v>52062</v>
      </c>
      <c r="CT35" s="21">
        <f t="shared" si="89"/>
        <v>53975</v>
      </c>
      <c r="CU35" s="21">
        <f t="shared" si="89"/>
        <v>54586</v>
      </c>
      <c r="CV35" s="21">
        <f t="shared" si="89"/>
        <v>60117</v>
      </c>
      <c r="CW35" s="21">
        <f t="shared" si="89"/>
        <v>62502</v>
      </c>
      <c r="CX35" s="21">
        <f t="shared" si="89"/>
        <v>57058</v>
      </c>
      <c r="CY35" s="21">
        <v>59172</v>
      </c>
      <c r="CZ35" s="21">
        <f t="shared" si="89"/>
        <v>57522</v>
      </c>
      <c r="DA35" s="21">
        <f t="shared" si="89"/>
        <v>61455</v>
      </c>
      <c r="DB35" s="21">
        <f t="shared" si="66"/>
        <v>691846</v>
      </c>
      <c r="DC35" s="21">
        <f t="shared" ref="DC35:DN35" si="90">DC26+DC29+DC32</f>
        <v>60578</v>
      </c>
      <c r="DD35" s="21">
        <f t="shared" si="90"/>
        <v>53225</v>
      </c>
      <c r="DE35" s="21">
        <f t="shared" si="90"/>
        <v>34700</v>
      </c>
      <c r="DF35" s="21">
        <f t="shared" si="90"/>
        <v>7402</v>
      </c>
      <c r="DG35" s="21">
        <f t="shared" si="90"/>
        <v>16469</v>
      </c>
      <c r="DH35" s="21">
        <f t="shared" si="90"/>
        <v>28881</v>
      </c>
      <c r="DI35" s="21">
        <f t="shared" si="90"/>
        <v>43240</v>
      </c>
      <c r="DJ35" s="21">
        <f t="shared" si="90"/>
        <v>50325</v>
      </c>
      <c r="DK35" s="21">
        <f t="shared" si="90"/>
        <v>58219</v>
      </c>
      <c r="DL35" s="21">
        <f t="shared" si="90"/>
        <v>69317</v>
      </c>
      <c r="DM35" s="21">
        <f t="shared" si="90"/>
        <v>67903</v>
      </c>
      <c r="DN35" s="21">
        <f t="shared" si="90"/>
        <v>70413</v>
      </c>
      <c r="DO35" s="21">
        <f t="shared" si="67"/>
        <v>560672</v>
      </c>
      <c r="DP35" s="21">
        <f>DP26+DP29+DP32</f>
        <v>63574</v>
      </c>
      <c r="DQ35" s="21">
        <v>56199</v>
      </c>
      <c r="DR35" s="21">
        <v>64389</v>
      </c>
      <c r="DS35" s="21">
        <v>58093</v>
      </c>
      <c r="DT35" s="21">
        <v>67156</v>
      </c>
      <c r="DU35" s="21">
        <v>68412</v>
      </c>
      <c r="DV35" s="21">
        <v>74463</v>
      </c>
      <c r="DW35" s="21">
        <v>76654</v>
      </c>
      <c r="DX35" s="21">
        <v>71544</v>
      </c>
      <c r="DY35" s="21">
        <v>72812</v>
      </c>
      <c r="DZ35" s="21">
        <v>66368</v>
      </c>
      <c r="EA35" s="21">
        <v>70883</v>
      </c>
      <c r="EB35" s="21">
        <f>+SUM(DP35:EA35)</f>
        <v>810547</v>
      </c>
      <c r="EC35" s="21">
        <v>65498</v>
      </c>
      <c r="ED35" s="21">
        <v>60504</v>
      </c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>
        <f>+SUM(EC35:EN35)</f>
        <v>126002</v>
      </c>
    </row>
    <row r="36" spans="2:145" x14ac:dyDescent="0.2">
      <c r="B36" s="15" t="s">
        <v>3</v>
      </c>
      <c r="C36" s="21">
        <f>C27+C30+C33</f>
        <v>0</v>
      </c>
      <c r="D36" s="21">
        <f t="shared" si="82"/>
        <v>0</v>
      </c>
      <c r="E36" s="21">
        <f t="shared" si="82"/>
        <v>1653</v>
      </c>
      <c r="F36" s="21">
        <f t="shared" si="82"/>
        <v>29505</v>
      </c>
      <c r="G36" s="21">
        <f t="shared" si="82"/>
        <v>30264</v>
      </c>
      <c r="H36" s="21">
        <f t="shared" si="82"/>
        <v>31192</v>
      </c>
      <c r="I36" s="21">
        <f t="shared" si="82"/>
        <v>35440</v>
      </c>
      <c r="J36" s="21">
        <f t="shared" si="82"/>
        <v>40815</v>
      </c>
      <c r="K36" s="21">
        <f t="shared" si="82"/>
        <v>44173</v>
      </c>
      <c r="L36" s="21">
        <f t="shared" si="82"/>
        <v>49304</v>
      </c>
      <c r="M36" s="21">
        <f t="shared" si="82"/>
        <v>51292</v>
      </c>
      <c r="N36" s="21">
        <f t="shared" si="82"/>
        <v>46762</v>
      </c>
      <c r="O36" s="21">
        <f t="shared" si="82"/>
        <v>360400</v>
      </c>
      <c r="P36" s="21">
        <f>P27+P30+P33</f>
        <v>42244</v>
      </c>
      <c r="Q36" s="21">
        <f t="shared" si="83"/>
        <v>35408</v>
      </c>
      <c r="R36" s="21">
        <f t="shared" si="83"/>
        <v>38133</v>
      </c>
      <c r="S36" s="21">
        <f t="shared" si="83"/>
        <v>41226</v>
      </c>
      <c r="T36" s="21">
        <f t="shared" si="83"/>
        <v>46079</v>
      </c>
      <c r="U36" s="21">
        <f t="shared" si="83"/>
        <v>46489</v>
      </c>
      <c r="V36" s="21">
        <f t="shared" si="83"/>
        <v>49570</v>
      </c>
      <c r="W36" s="21">
        <f t="shared" si="83"/>
        <v>54576</v>
      </c>
      <c r="X36" s="21">
        <f t="shared" si="83"/>
        <v>50489</v>
      </c>
      <c r="Y36" s="21">
        <f t="shared" si="83"/>
        <v>46417</v>
      </c>
      <c r="Z36" s="21">
        <f t="shared" si="83"/>
        <v>53110</v>
      </c>
      <c r="AA36" s="21">
        <f t="shared" si="83"/>
        <v>48287</v>
      </c>
      <c r="AB36" s="21">
        <f t="shared" si="83"/>
        <v>552028</v>
      </c>
      <c r="AC36" s="21">
        <f>AC27+AC30+AC33</f>
        <v>36582</v>
      </c>
      <c r="AD36" s="21">
        <f t="shared" si="84"/>
        <v>34893</v>
      </c>
      <c r="AE36" s="21">
        <f t="shared" si="84"/>
        <v>42077</v>
      </c>
      <c r="AF36" s="21">
        <f t="shared" si="84"/>
        <v>45726</v>
      </c>
      <c r="AG36" s="21">
        <f t="shared" si="84"/>
        <v>47224</v>
      </c>
      <c r="AH36" s="21">
        <f t="shared" si="84"/>
        <v>44062</v>
      </c>
      <c r="AI36" s="21">
        <f t="shared" si="84"/>
        <v>51808</v>
      </c>
      <c r="AJ36" s="21">
        <f t="shared" si="84"/>
        <v>55662</v>
      </c>
      <c r="AK36" s="21">
        <f t="shared" si="84"/>
        <v>55786</v>
      </c>
      <c r="AL36" s="21">
        <f t="shared" si="84"/>
        <v>55158</v>
      </c>
      <c r="AM36" s="21">
        <f t="shared" si="84"/>
        <v>54858</v>
      </c>
      <c r="AN36" s="21">
        <f t="shared" si="84"/>
        <v>49220</v>
      </c>
      <c r="AO36" s="21">
        <f t="shared" si="84"/>
        <v>573056</v>
      </c>
      <c r="AP36" s="21">
        <f>AP27+AP30+AP33</f>
        <v>40412</v>
      </c>
      <c r="AQ36" s="21">
        <f t="shared" ref="AQ36:BN36" si="91">AQ27+AQ30+AQ33</f>
        <v>38313</v>
      </c>
      <c r="AR36" s="21">
        <f t="shared" si="91"/>
        <v>45767</v>
      </c>
      <c r="AS36" s="21">
        <f t="shared" si="91"/>
        <v>46188</v>
      </c>
      <c r="AT36" s="21">
        <f t="shared" si="91"/>
        <v>47541</v>
      </c>
      <c r="AU36" s="21">
        <f t="shared" si="91"/>
        <v>48404</v>
      </c>
      <c r="AV36" s="21">
        <f t="shared" si="91"/>
        <v>52984</v>
      </c>
      <c r="AW36" s="21">
        <f t="shared" si="91"/>
        <v>56172</v>
      </c>
      <c r="AX36" s="21">
        <f t="shared" si="91"/>
        <v>55631</v>
      </c>
      <c r="AY36" s="21">
        <f t="shared" si="91"/>
        <v>54986</v>
      </c>
      <c r="AZ36" s="21">
        <f t="shared" si="91"/>
        <v>40169</v>
      </c>
      <c r="BA36" s="21">
        <f t="shared" si="91"/>
        <v>56108</v>
      </c>
      <c r="BB36" s="21">
        <f t="shared" si="85"/>
        <v>582675</v>
      </c>
      <c r="BC36" s="21">
        <f t="shared" si="91"/>
        <v>43462</v>
      </c>
      <c r="BD36" s="21">
        <f t="shared" si="91"/>
        <v>47023</v>
      </c>
      <c r="BE36" s="21">
        <f t="shared" si="91"/>
        <v>52991</v>
      </c>
      <c r="BF36" s="21">
        <f t="shared" si="91"/>
        <v>53919</v>
      </c>
      <c r="BG36" s="21">
        <f t="shared" si="91"/>
        <v>59691</v>
      </c>
      <c r="BH36" s="21">
        <f t="shared" si="91"/>
        <v>62020</v>
      </c>
      <c r="BI36" s="21">
        <f t="shared" si="91"/>
        <v>64061</v>
      </c>
      <c r="BJ36" s="21">
        <f t="shared" si="91"/>
        <v>63366</v>
      </c>
      <c r="BK36" s="21">
        <f t="shared" si="91"/>
        <v>63980</v>
      </c>
      <c r="BL36" s="21">
        <f t="shared" si="91"/>
        <v>66108</v>
      </c>
      <c r="BM36" s="21">
        <v>62158</v>
      </c>
      <c r="BN36" s="21">
        <f t="shared" si="91"/>
        <v>56783</v>
      </c>
      <c r="BO36" s="21">
        <f>BO27+BO30+BO33</f>
        <v>695562</v>
      </c>
      <c r="BP36" s="21">
        <f>BP27+BP30+BP33</f>
        <v>46632</v>
      </c>
      <c r="BQ36" s="21">
        <v>47766</v>
      </c>
      <c r="BR36" s="21">
        <f>BR27+BR30+BR33</f>
        <v>56215</v>
      </c>
      <c r="BS36" s="21">
        <f>BS27+BS30+BS33</f>
        <v>54725</v>
      </c>
      <c r="BT36" s="21">
        <f>BT27+BT30+BT33</f>
        <v>60020</v>
      </c>
      <c r="BU36" s="21">
        <f>BU27+BU30+BU33</f>
        <v>59687</v>
      </c>
      <c r="BV36" s="21">
        <f t="shared" si="86"/>
        <v>68520</v>
      </c>
      <c r="BW36" s="21">
        <f t="shared" si="87"/>
        <v>72216</v>
      </c>
      <c r="BX36" s="21">
        <f t="shared" si="87"/>
        <v>72961</v>
      </c>
      <c r="BY36" s="21">
        <f t="shared" si="87"/>
        <v>75196</v>
      </c>
      <c r="BZ36" s="21">
        <f t="shared" si="87"/>
        <v>67924</v>
      </c>
      <c r="CA36" s="21">
        <f t="shared" si="87"/>
        <v>65564</v>
      </c>
      <c r="CB36" s="21">
        <f t="shared" si="56"/>
        <v>747426</v>
      </c>
      <c r="CC36" s="21">
        <f>CC27+CC30+CC33</f>
        <v>56374</v>
      </c>
      <c r="CD36" s="21">
        <f>CD27+CD30+CD33</f>
        <v>52797</v>
      </c>
      <c r="CE36" s="21">
        <f t="shared" ref="CE36:CM36" si="92">CE27+CE30+CE33</f>
        <v>63152</v>
      </c>
      <c r="CF36" s="21">
        <f t="shared" si="92"/>
        <v>63949</v>
      </c>
      <c r="CG36" s="21">
        <f t="shared" si="92"/>
        <v>75313</v>
      </c>
      <c r="CH36" s="21">
        <f t="shared" si="92"/>
        <v>73458</v>
      </c>
      <c r="CI36" s="21">
        <f t="shared" si="92"/>
        <v>81694</v>
      </c>
      <c r="CJ36" s="21">
        <f t="shared" si="92"/>
        <v>77521</v>
      </c>
      <c r="CK36" s="21">
        <f t="shared" si="92"/>
        <v>74556</v>
      </c>
      <c r="CL36" s="21">
        <f t="shared" si="92"/>
        <v>74212</v>
      </c>
      <c r="CM36" s="21">
        <f t="shared" si="92"/>
        <v>67189</v>
      </c>
      <c r="CN36" s="21">
        <f t="shared" si="88"/>
        <v>64275</v>
      </c>
      <c r="CO36" s="21">
        <f t="shared" si="57"/>
        <v>824490</v>
      </c>
      <c r="CP36" s="21">
        <f>CP27+CP30+CP33</f>
        <v>58470</v>
      </c>
      <c r="CQ36" s="21">
        <f>CQ27+CQ30+CQ33</f>
        <v>52605</v>
      </c>
      <c r="CR36" s="21">
        <f t="shared" ref="CR36:DA36" si="93">CR27+CR30+CR33</f>
        <v>60184</v>
      </c>
      <c r="CS36" s="21">
        <f t="shared" si="93"/>
        <v>59662</v>
      </c>
      <c r="CT36" s="21">
        <f t="shared" si="93"/>
        <v>67783</v>
      </c>
      <c r="CU36" s="21">
        <f t="shared" si="93"/>
        <v>68634</v>
      </c>
      <c r="CV36" s="21">
        <f t="shared" si="93"/>
        <v>81848</v>
      </c>
      <c r="CW36" s="21">
        <f t="shared" si="93"/>
        <v>88005</v>
      </c>
      <c r="CX36" s="21">
        <f t="shared" si="93"/>
        <v>80712</v>
      </c>
      <c r="CY36" s="21">
        <v>81180</v>
      </c>
      <c r="CZ36" s="21">
        <f t="shared" si="93"/>
        <v>68225</v>
      </c>
      <c r="DA36" s="21">
        <f t="shared" si="93"/>
        <v>74407</v>
      </c>
      <c r="DB36" s="21">
        <f t="shared" si="66"/>
        <v>841715</v>
      </c>
      <c r="DC36" s="21">
        <f t="shared" ref="DC36:DN36" si="94">DC27+DC30+DC33</f>
        <v>61969</v>
      </c>
      <c r="DD36" s="21">
        <f t="shared" si="94"/>
        <v>56064</v>
      </c>
      <c r="DE36" s="21">
        <f t="shared" si="94"/>
        <v>46690</v>
      </c>
      <c r="DF36" s="21">
        <f t="shared" si="94"/>
        <v>21241</v>
      </c>
      <c r="DG36" s="21">
        <f t="shared" si="94"/>
        <v>39064</v>
      </c>
      <c r="DH36" s="21">
        <f t="shared" si="94"/>
        <v>50819</v>
      </c>
      <c r="DI36" s="21">
        <f t="shared" si="94"/>
        <v>62828</v>
      </c>
      <c r="DJ36" s="21">
        <f t="shared" si="94"/>
        <v>65831</v>
      </c>
      <c r="DK36" s="21">
        <f t="shared" si="94"/>
        <v>76504</v>
      </c>
      <c r="DL36" s="21">
        <f t="shared" si="94"/>
        <v>87262</v>
      </c>
      <c r="DM36" s="21">
        <f t="shared" si="94"/>
        <v>77961</v>
      </c>
      <c r="DN36" s="21">
        <f t="shared" si="94"/>
        <v>80425</v>
      </c>
      <c r="DO36" s="21">
        <f t="shared" si="67"/>
        <v>726658</v>
      </c>
      <c r="DP36" s="21">
        <f>DP27+DP30+DP33</f>
        <v>68008</v>
      </c>
      <c r="DQ36" s="21">
        <v>62347</v>
      </c>
      <c r="DR36" s="21">
        <v>69782</v>
      </c>
      <c r="DS36" s="21">
        <v>69761</v>
      </c>
      <c r="DT36" s="21">
        <v>82969</v>
      </c>
      <c r="DU36" s="21">
        <v>88342</v>
      </c>
      <c r="DV36" s="21">
        <v>95880</v>
      </c>
      <c r="DW36" s="21">
        <v>100684</v>
      </c>
      <c r="DX36" s="21">
        <v>97228</v>
      </c>
      <c r="DY36" s="21">
        <v>96030</v>
      </c>
      <c r="DZ36" s="21">
        <v>86037</v>
      </c>
      <c r="EA36" s="21">
        <v>79375</v>
      </c>
      <c r="EB36" s="21">
        <f>+SUM(DP36:EA36)</f>
        <v>996443</v>
      </c>
      <c r="EC36" s="21">
        <v>67312</v>
      </c>
      <c r="ED36" s="21">
        <v>68154</v>
      </c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>
        <f>+SUM(EC36:EN36)</f>
        <v>135466</v>
      </c>
    </row>
    <row r="37" spans="2:145" x14ac:dyDescent="0.2"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</row>
    <row r="38" spans="2:145" x14ac:dyDescent="0.2"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</row>
    <row r="39" spans="2:145" ht="15" x14ac:dyDescent="0.25">
      <c r="B39" s="5" t="s">
        <v>82</v>
      </c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</row>
    <row r="40" spans="2:145" ht="15" customHeight="1" x14ac:dyDescent="0.25">
      <c r="B40" s="23" t="s">
        <v>158</v>
      </c>
      <c r="C40" s="190">
        <v>2012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2"/>
      <c r="O40" s="188" t="s">
        <v>89</v>
      </c>
      <c r="P40" s="190">
        <v>2013</v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2"/>
      <c r="AB40" s="188" t="s">
        <v>90</v>
      </c>
      <c r="AC40" s="190">
        <v>2014</v>
      </c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2"/>
      <c r="AO40" s="188" t="s">
        <v>91</v>
      </c>
      <c r="AP40" s="190">
        <v>2015</v>
      </c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2"/>
      <c r="BB40" s="188" t="s">
        <v>92</v>
      </c>
      <c r="BC40" s="190">
        <v>2016</v>
      </c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2"/>
      <c r="BO40" s="188" t="s">
        <v>93</v>
      </c>
      <c r="BP40" s="190">
        <v>2017</v>
      </c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2"/>
      <c r="CB40" s="188" t="s">
        <v>104</v>
      </c>
      <c r="CC40" s="190">
        <v>2018</v>
      </c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2"/>
      <c r="CO40" s="188" t="s">
        <v>137</v>
      </c>
      <c r="CP40" s="190">
        <v>2019</v>
      </c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2"/>
      <c r="DB40" s="188" t="s">
        <v>161</v>
      </c>
      <c r="DC40" s="127">
        <v>2020</v>
      </c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9"/>
      <c r="DO40" s="188" t="s">
        <v>169</v>
      </c>
      <c r="DP40" s="127">
        <v>2021</v>
      </c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9"/>
      <c r="EB40" s="188" t="s">
        <v>170</v>
      </c>
      <c r="EC40" s="207">
        <v>2022</v>
      </c>
      <c r="ED40" s="208"/>
      <c r="EE40" s="208"/>
      <c r="EF40" s="208"/>
      <c r="EG40" s="208"/>
      <c r="EH40" s="208"/>
      <c r="EI40" s="208"/>
      <c r="EJ40" s="208"/>
      <c r="EK40" s="208"/>
      <c r="EL40" s="208"/>
      <c r="EM40" s="208"/>
      <c r="EN40" s="209"/>
      <c r="EO40" s="188" t="s">
        <v>171</v>
      </c>
    </row>
    <row r="41" spans="2:145" ht="15" customHeight="1" x14ac:dyDescent="0.25">
      <c r="B41" s="24" t="s">
        <v>159</v>
      </c>
      <c r="C41" s="25" t="s">
        <v>11</v>
      </c>
      <c r="D41" s="25" t="s">
        <v>12</v>
      </c>
      <c r="E41" s="12" t="s">
        <v>13</v>
      </c>
      <c r="F41" s="12" t="s">
        <v>14</v>
      </c>
      <c r="G41" s="12" t="s">
        <v>15</v>
      </c>
      <c r="H41" s="12" t="s">
        <v>16</v>
      </c>
      <c r="I41" s="12" t="s">
        <v>17</v>
      </c>
      <c r="J41" s="12" t="s">
        <v>18</v>
      </c>
      <c r="K41" s="12" t="s">
        <v>160</v>
      </c>
      <c r="L41" s="12" t="s">
        <v>19</v>
      </c>
      <c r="M41" s="12" t="s">
        <v>20</v>
      </c>
      <c r="N41" s="12" t="s">
        <v>21</v>
      </c>
      <c r="O41" s="189"/>
      <c r="P41" s="12" t="s">
        <v>11</v>
      </c>
      <c r="Q41" s="12" t="s">
        <v>12</v>
      </c>
      <c r="R41" s="12" t="s">
        <v>13</v>
      </c>
      <c r="S41" s="12" t="s">
        <v>14</v>
      </c>
      <c r="T41" s="12" t="s">
        <v>15</v>
      </c>
      <c r="U41" s="12" t="s">
        <v>16</v>
      </c>
      <c r="V41" s="12" t="s">
        <v>17</v>
      </c>
      <c r="W41" s="12" t="s">
        <v>18</v>
      </c>
      <c r="X41" s="12" t="s">
        <v>160</v>
      </c>
      <c r="Y41" s="12" t="s">
        <v>19</v>
      </c>
      <c r="Z41" s="12" t="s">
        <v>20</v>
      </c>
      <c r="AA41" s="12" t="s">
        <v>21</v>
      </c>
      <c r="AB41" s="189"/>
      <c r="AC41" s="12" t="s">
        <v>11</v>
      </c>
      <c r="AD41" s="12" t="s">
        <v>12</v>
      </c>
      <c r="AE41" s="12" t="s">
        <v>13</v>
      </c>
      <c r="AF41" s="12" t="s">
        <v>14</v>
      </c>
      <c r="AG41" s="12" t="s">
        <v>15</v>
      </c>
      <c r="AH41" s="12" t="s">
        <v>16</v>
      </c>
      <c r="AI41" s="12" t="s">
        <v>17</v>
      </c>
      <c r="AJ41" s="12" t="s">
        <v>18</v>
      </c>
      <c r="AK41" s="12" t="s">
        <v>160</v>
      </c>
      <c r="AL41" s="12" t="s">
        <v>19</v>
      </c>
      <c r="AM41" s="12" t="s">
        <v>20</v>
      </c>
      <c r="AN41" s="12" t="s">
        <v>21</v>
      </c>
      <c r="AO41" s="189"/>
      <c r="AP41" s="12" t="s">
        <v>11</v>
      </c>
      <c r="AQ41" s="12" t="s">
        <v>12</v>
      </c>
      <c r="AR41" s="12" t="s">
        <v>13</v>
      </c>
      <c r="AS41" s="12" t="s">
        <v>14</v>
      </c>
      <c r="AT41" s="12" t="s">
        <v>15</v>
      </c>
      <c r="AU41" s="12" t="s">
        <v>16</v>
      </c>
      <c r="AV41" s="12" t="s">
        <v>17</v>
      </c>
      <c r="AW41" s="12" t="s">
        <v>18</v>
      </c>
      <c r="AX41" s="12" t="s">
        <v>160</v>
      </c>
      <c r="AY41" s="12" t="s">
        <v>19</v>
      </c>
      <c r="AZ41" s="12" t="s">
        <v>20</v>
      </c>
      <c r="BA41" s="12" t="s">
        <v>21</v>
      </c>
      <c r="BB41" s="189"/>
      <c r="BC41" s="12" t="s">
        <v>11</v>
      </c>
      <c r="BD41" s="12" t="s">
        <v>12</v>
      </c>
      <c r="BE41" s="12" t="s">
        <v>13</v>
      </c>
      <c r="BF41" s="12" t="s">
        <v>14</v>
      </c>
      <c r="BG41" s="12" t="s">
        <v>15</v>
      </c>
      <c r="BH41" s="12" t="s">
        <v>16</v>
      </c>
      <c r="BI41" s="12" t="s">
        <v>17</v>
      </c>
      <c r="BJ41" s="12" t="s">
        <v>18</v>
      </c>
      <c r="BK41" s="12" t="s">
        <v>160</v>
      </c>
      <c r="BL41" s="12" t="s">
        <v>19</v>
      </c>
      <c r="BM41" s="12" t="s">
        <v>20</v>
      </c>
      <c r="BN41" s="12" t="s">
        <v>21</v>
      </c>
      <c r="BO41" s="189"/>
      <c r="BP41" s="12" t="s">
        <v>11</v>
      </c>
      <c r="BQ41" s="12" t="s">
        <v>12</v>
      </c>
      <c r="BR41" s="12" t="s">
        <v>13</v>
      </c>
      <c r="BS41" s="12" t="s">
        <v>14</v>
      </c>
      <c r="BT41" s="12" t="s">
        <v>15</v>
      </c>
      <c r="BU41" s="12" t="s">
        <v>16</v>
      </c>
      <c r="BV41" s="12" t="s">
        <v>17</v>
      </c>
      <c r="BW41" s="12" t="s">
        <v>18</v>
      </c>
      <c r="BX41" s="12" t="s">
        <v>160</v>
      </c>
      <c r="BY41" s="12" t="s">
        <v>19</v>
      </c>
      <c r="BZ41" s="12" t="s">
        <v>20</v>
      </c>
      <c r="CA41" s="12" t="s">
        <v>21</v>
      </c>
      <c r="CB41" s="189"/>
      <c r="CC41" s="12" t="s">
        <v>11</v>
      </c>
      <c r="CD41" s="12" t="s">
        <v>12</v>
      </c>
      <c r="CE41" s="12" t="s">
        <v>13</v>
      </c>
      <c r="CF41" s="12" t="s">
        <v>14</v>
      </c>
      <c r="CG41" s="12" t="s">
        <v>15</v>
      </c>
      <c r="CH41" s="12" t="s">
        <v>16</v>
      </c>
      <c r="CI41" s="12" t="s">
        <v>17</v>
      </c>
      <c r="CJ41" s="12" t="s">
        <v>18</v>
      </c>
      <c r="CK41" s="12" t="s">
        <v>160</v>
      </c>
      <c r="CL41" s="12" t="s">
        <v>19</v>
      </c>
      <c r="CM41" s="12" t="s">
        <v>20</v>
      </c>
      <c r="CN41" s="12" t="s">
        <v>21</v>
      </c>
      <c r="CO41" s="189"/>
      <c r="CP41" s="12" t="s">
        <v>11</v>
      </c>
      <c r="CQ41" s="12" t="s">
        <v>12</v>
      </c>
      <c r="CR41" s="12" t="s">
        <v>13</v>
      </c>
      <c r="CS41" s="12" t="s">
        <v>14</v>
      </c>
      <c r="CT41" s="12" t="s">
        <v>15</v>
      </c>
      <c r="CU41" s="12" t="s">
        <v>16</v>
      </c>
      <c r="CV41" s="12" t="s">
        <v>17</v>
      </c>
      <c r="CW41" s="12" t="s">
        <v>18</v>
      </c>
      <c r="CX41" s="12" t="s">
        <v>160</v>
      </c>
      <c r="CY41" s="12" t="s">
        <v>19</v>
      </c>
      <c r="CZ41" s="12" t="s">
        <v>20</v>
      </c>
      <c r="DA41" s="12" t="s">
        <v>21</v>
      </c>
      <c r="DB41" s="189"/>
      <c r="DC41" s="103" t="s">
        <v>11</v>
      </c>
      <c r="DD41" s="103" t="s">
        <v>12</v>
      </c>
      <c r="DE41" s="103" t="s">
        <v>13</v>
      </c>
      <c r="DF41" s="103" t="s">
        <v>14</v>
      </c>
      <c r="DG41" s="103" t="s">
        <v>15</v>
      </c>
      <c r="DH41" s="103" t="s">
        <v>16</v>
      </c>
      <c r="DI41" s="103" t="s">
        <v>17</v>
      </c>
      <c r="DJ41" s="103" t="s">
        <v>18</v>
      </c>
      <c r="DK41" s="103" t="s">
        <v>160</v>
      </c>
      <c r="DL41" s="103" t="s">
        <v>19</v>
      </c>
      <c r="DM41" s="103" t="s">
        <v>20</v>
      </c>
      <c r="DN41" s="103" t="s">
        <v>21</v>
      </c>
      <c r="DO41" s="189"/>
      <c r="DP41" s="126" t="s">
        <v>11</v>
      </c>
      <c r="DQ41" s="126" t="s">
        <v>12</v>
      </c>
      <c r="DR41" s="126" t="s">
        <v>13</v>
      </c>
      <c r="DS41" s="126" t="s">
        <v>14</v>
      </c>
      <c r="DT41" s="126" t="s">
        <v>15</v>
      </c>
      <c r="DU41" s="126" t="s">
        <v>16</v>
      </c>
      <c r="DV41" s="126" t="s">
        <v>17</v>
      </c>
      <c r="DW41" s="126" t="s">
        <v>18</v>
      </c>
      <c r="DX41" s="126" t="s">
        <v>160</v>
      </c>
      <c r="DY41" s="126" t="s">
        <v>19</v>
      </c>
      <c r="DZ41" s="126" t="s">
        <v>20</v>
      </c>
      <c r="EA41" s="126" t="s">
        <v>21</v>
      </c>
      <c r="EB41" s="189"/>
      <c r="EC41" s="181" t="s">
        <v>11</v>
      </c>
      <c r="ED41" s="181" t="s">
        <v>12</v>
      </c>
      <c r="EE41" s="181" t="s">
        <v>13</v>
      </c>
      <c r="EF41" s="181" t="s">
        <v>14</v>
      </c>
      <c r="EG41" s="181" t="s">
        <v>15</v>
      </c>
      <c r="EH41" s="181" t="s">
        <v>16</v>
      </c>
      <c r="EI41" s="181" t="s">
        <v>17</v>
      </c>
      <c r="EJ41" s="181" t="s">
        <v>18</v>
      </c>
      <c r="EK41" s="181" t="s">
        <v>160</v>
      </c>
      <c r="EL41" s="181" t="s">
        <v>19</v>
      </c>
      <c r="EM41" s="181" t="s">
        <v>20</v>
      </c>
      <c r="EN41" s="181" t="s">
        <v>21</v>
      </c>
      <c r="EO41" s="189"/>
    </row>
    <row r="42" spans="2:145" ht="15" x14ac:dyDescent="0.2">
      <c r="B42" s="18" t="s">
        <v>94</v>
      </c>
      <c r="C42" s="19">
        <v>0</v>
      </c>
      <c r="D42" s="19">
        <v>0</v>
      </c>
      <c r="E42" s="19">
        <f>SUM(E43:E44)</f>
        <v>18910</v>
      </c>
      <c r="F42" s="19">
        <f t="shared" ref="F42:BN42" si="95">SUM(F43:F44)</f>
        <v>353070</v>
      </c>
      <c r="G42" s="19">
        <f t="shared" si="95"/>
        <v>343595</v>
      </c>
      <c r="H42" s="19">
        <f t="shared" si="95"/>
        <v>355925</v>
      </c>
      <c r="I42" s="19">
        <f t="shared" si="95"/>
        <v>408475</v>
      </c>
      <c r="J42" s="19">
        <f t="shared" si="95"/>
        <v>442395</v>
      </c>
      <c r="K42" s="19">
        <f t="shared" si="95"/>
        <v>450070</v>
      </c>
      <c r="L42" s="19">
        <f t="shared" si="95"/>
        <v>481250</v>
      </c>
      <c r="M42" s="19">
        <f t="shared" si="95"/>
        <v>483535</v>
      </c>
      <c r="N42" s="19">
        <f t="shared" si="95"/>
        <v>470225</v>
      </c>
      <c r="O42" s="19">
        <f>SUM(C42:N42)</f>
        <v>3807450</v>
      </c>
      <c r="P42" s="19">
        <f t="shared" si="95"/>
        <v>451108.69999999995</v>
      </c>
      <c r="Q42" s="19">
        <f t="shared" si="95"/>
        <v>388910.69999999995</v>
      </c>
      <c r="R42" s="19">
        <f t="shared" si="95"/>
        <v>416496.6</v>
      </c>
      <c r="S42" s="19">
        <f t="shared" si="95"/>
        <v>427589.1</v>
      </c>
      <c r="T42" s="19">
        <f t="shared" si="95"/>
        <v>465431.1</v>
      </c>
      <c r="U42" s="19">
        <f t="shared" si="95"/>
        <v>469057.2</v>
      </c>
      <c r="V42" s="19">
        <f t="shared" si="95"/>
        <v>500814.9</v>
      </c>
      <c r="W42" s="19">
        <f t="shared" si="95"/>
        <v>534811.5</v>
      </c>
      <c r="X42" s="19">
        <f t="shared" si="95"/>
        <v>493195.5</v>
      </c>
      <c r="Y42" s="19">
        <f t="shared" si="95"/>
        <v>454302.89999999997</v>
      </c>
      <c r="Z42" s="19">
        <f t="shared" si="95"/>
        <v>501947.1</v>
      </c>
      <c r="AA42" s="19">
        <f t="shared" si="95"/>
        <v>492869.1</v>
      </c>
      <c r="AB42" s="19">
        <f>SUM(P42:AA42)</f>
        <v>5596534.3999999994</v>
      </c>
      <c r="AC42" s="19">
        <f t="shared" si="95"/>
        <v>430629.9</v>
      </c>
      <c r="AD42" s="19">
        <f t="shared" si="95"/>
        <v>390517.2</v>
      </c>
      <c r="AE42" s="19">
        <f t="shared" si="95"/>
        <v>448837.2</v>
      </c>
      <c r="AF42" s="19">
        <f t="shared" si="95"/>
        <v>446774.4</v>
      </c>
      <c r="AG42" s="19">
        <f t="shared" si="95"/>
        <v>489439.8</v>
      </c>
      <c r="AH42" s="19">
        <f t="shared" si="95"/>
        <v>459804.60000000003</v>
      </c>
      <c r="AI42" s="19">
        <f t="shared" si="95"/>
        <v>523994.39999999997</v>
      </c>
      <c r="AJ42" s="19">
        <f t="shared" si="95"/>
        <v>552846.6</v>
      </c>
      <c r="AK42" s="19">
        <f t="shared" si="95"/>
        <v>542030.4</v>
      </c>
      <c r="AL42" s="19">
        <f t="shared" si="95"/>
        <v>550773</v>
      </c>
      <c r="AM42" s="19">
        <f t="shared" si="95"/>
        <v>527337</v>
      </c>
      <c r="AN42" s="19">
        <f t="shared" si="95"/>
        <v>524016</v>
      </c>
      <c r="AO42" s="19">
        <f>SUM(AC42:AN42)</f>
        <v>5887000.5</v>
      </c>
      <c r="AP42" s="19">
        <f t="shared" si="95"/>
        <v>475982.80000000005</v>
      </c>
      <c r="AQ42" s="19">
        <f t="shared" si="95"/>
        <v>448638.4</v>
      </c>
      <c r="AR42" s="19">
        <f t="shared" si="95"/>
        <v>511694.4</v>
      </c>
      <c r="AS42" s="19">
        <f>SUM(AS43:AS44)</f>
        <v>512276.8</v>
      </c>
      <c r="AT42" s="19">
        <f t="shared" si="95"/>
        <v>533797.6</v>
      </c>
      <c r="AU42" s="19">
        <f t="shared" si="95"/>
        <v>539856.80000000005</v>
      </c>
      <c r="AV42" s="19">
        <f t="shared" si="95"/>
        <v>599592</v>
      </c>
      <c r="AW42" s="19">
        <f t="shared" si="95"/>
        <v>615008.80000000005</v>
      </c>
      <c r="AX42" s="19">
        <f t="shared" si="95"/>
        <v>582215.19999999995</v>
      </c>
      <c r="AY42" s="19">
        <f t="shared" si="95"/>
        <v>585463.19999999995</v>
      </c>
      <c r="AZ42" s="19">
        <f t="shared" si="95"/>
        <v>426983.19999999995</v>
      </c>
      <c r="BA42" s="19">
        <f t="shared" si="95"/>
        <v>581308</v>
      </c>
      <c r="BB42" s="19">
        <f>SUM(AP42:BA42)</f>
        <v>6412817.2000000002</v>
      </c>
      <c r="BC42" s="19">
        <f t="shared" si="95"/>
        <v>569449</v>
      </c>
      <c r="BD42" s="19">
        <f t="shared" si="95"/>
        <v>590810.39999999991</v>
      </c>
      <c r="BE42" s="19">
        <f t="shared" si="95"/>
        <v>658136.19999999995</v>
      </c>
      <c r="BF42" s="19">
        <f t="shared" si="95"/>
        <v>671801</v>
      </c>
      <c r="BG42" s="19">
        <f t="shared" si="95"/>
        <v>713421.60000000009</v>
      </c>
      <c r="BH42" s="19">
        <f t="shared" si="95"/>
        <v>720502</v>
      </c>
      <c r="BI42" s="19">
        <f t="shared" si="95"/>
        <v>780952</v>
      </c>
      <c r="BJ42" s="19">
        <f t="shared" si="95"/>
        <v>772216.2</v>
      </c>
      <c r="BK42" s="19">
        <f t="shared" si="95"/>
        <v>747534</v>
      </c>
      <c r="BL42" s="19">
        <f t="shared" si="95"/>
        <v>770616.6</v>
      </c>
      <c r="BM42" s="19">
        <f t="shared" si="95"/>
        <v>719857.2</v>
      </c>
      <c r="BN42" s="19">
        <f t="shared" si="95"/>
        <v>716763.40000000014</v>
      </c>
      <c r="BO42" s="19">
        <f>SUM(BC42:BN42)</f>
        <v>8432059.5999999996</v>
      </c>
      <c r="BP42" s="19">
        <f>SUM(BP43:BP44)</f>
        <v>661740.39999999991</v>
      </c>
      <c r="BQ42" s="19">
        <f>SUM(BQ43:BQ44)</f>
        <v>629043.19999999995</v>
      </c>
      <c r="BR42" s="19">
        <f t="shared" ref="BR42:CA42" si="96">SUM(BR43:BR44)</f>
        <v>705267.19999999995</v>
      </c>
      <c r="BS42" s="19">
        <f t="shared" si="96"/>
        <v>688448</v>
      </c>
      <c r="BT42" s="19">
        <f t="shared" si="96"/>
        <v>723865.60000000009</v>
      </c>
      <c r="BU42" s="19">
        <f t="shared" si="96"/>
        <v>721120</v>
      </c>
      <c r="BV42" s="19">
        <f t="shared" si="96"/>
        <v>825772.8</v>
      </c>
      <c r="BW42" s="19">
        <f t="shared" si="96"/>
        <v>838035.2</v>
      </c>
      <c r="BX42" s="19">
        <f t="shared" si="96"/>
        <v>826099.20000000007</v>
      </c>
      <c r="BY42" s="19">
        <f t="shared" si="96"/>
        <v>846291.20000000019</v>
      </c>
      <c r="BZ42" s="19">
        <f t="shared" si="96"/>
        <v>784076.80000000005</v>
      </c>
      <c r="CA42" s="19">
        <f t="shared" si="96"/>
        <v>812249.60000000009</v>
      </c>
      <c r="CB42" s="19">
        <f>+SUM(BP42:CA42)</f>
        <v>9062009.2000000011</v>
      </c>
      <c r="CC42" s="19">
        <f>SUM(CC43:CC44)</f>
        <v>756608.09999999986</v>
      </c>
      <c r="CD42" s="19">
        <f>SUM(CD43:CD44)</f>
        <v>670968.9</v>
      </c>
      <c r="CE42" s="19">
        <f t="shared" ref="CE42:CN42" si="97">SUM(CE43:CE44)</f>
        <v>777438.89999999991</v>
      </c>
      <c r="CF42" s="19">
        <f t="shared" si="97"/>
        <v>759798.89999999991</v>
      </c>
      <c r="CG42" s="19">
        <f t="shared" si="97"/>
        <v>850600.8</v>
      </c>
      <c r="CH42" s="19">
        <f t="shared" si="97"/>
        <v>836268.29999999993</v>
      </c>
      <c r="CI42" s="19">
        <f t="shared" si="97"/>
        <v>935014.5</v>
      </c>
      <c r="CJ42" s="19">
        <f t="shared" si="97"/>
        <v>922099.5</v>
      </c>
      <c r="CK42" s="19">
        <f t="shared" si="97"/>
        <v>864819.89999999991</v>
      </c>
      <c r="CL42" s="19">
        <f t="shared" si="97"/>
        <v>863490.60000000009</v>
      </c>
      <c r="CM42" s="19">
        <f t="shared" si="97"/>
        <v>774503.1</v>
      </c>
      <c r="CN42" s="19">
        <f t="shared" si="97"/>
        <v>831738.6</v>
      </c>
      <c r="CO42" s="19">
        <f>+SUM(CC42:CN42)</f>
        <v>9843350.0999999978</v>
      </c>
      <c r="CP42" s="19">
        <f>SUM(CP43:CP44)</f>
        <v>802615.5</v>
      </c>
      <c r="CQ42" s="19">
        <f>SUM(CQ43:CQ44)</f>
        <v>701296.2</v>
      </c>
      <c r="CR42" s="19">
        <f t="shared" ref="CR42:DN42" si="98">SUM(CR43:CR44)</f>
        <v>760399.2</v>
      </c>
      <c r="CS42" s="19">
        <f t="shared" si="98"/>
        <v>737378.39999999991</v>
      </c>
      <c r="CT42" s="19">
        <f t="shared" si="98"/>
        <v>803602.8</v>
      </c>
      <c r="CU42" s="19">
        <f t="shared" si="98"/>
        <v>813252</v>
      </c>
      <c r="CV42" s="19">
        <f t="shared" si="98"/>
        <v>936968.99999999988</v>
      </c>
      <c r="CW42" s="19">
        <f t="shared" si="98"/>
        <v>993346.2</v>
      </c>
      <c r="CX42" s="19">
        <f t="shared" si="98"/>
        <v>909282</v>
      </c>
      <c r="CY42" s="19">
        <f>SUM(CY43:CY44)</f>
        <v>926323.19999999995</v>
      </c>
      <c r="CZ42" s="19">
        <f t="shared" si="98"/>
        <v>829930.2</v>
      </c>
      <c r="DA42" s="19">
        <f t="shared" si="98"/>
        <v>896689.2</v>
      </c>
      <c r="DB42" s="19">
        <f>+SUM(CP42:DA42)</f>
        <v>10111083.899999999</v>
      </c>
      <c r="DC42" s="19">
        <f t="shared" si="98"/>
        <v>817791.4</v>
      </c>
      <c r="DD42" s="19">
        <f t="shared" si="98"/>
        <v>732236.3</v>
      </c>
      <c r="DE42" s="19">
        <f t="shared" si="98"/>
        <v>545313</v>
      </c>
      <c r="DF42" s="19">
        <f t="shared" si="98"/>
        <v>14036.500000000002</v>
      </c>
      <c r="DG42" s="19">
        <f t="shared" si="98"/>
        <v>0</v>
      </c>
      <c r="DH42" s="19">
        <f t="shared" si="98"/>
        <v>0</v>
      </c>
      <c r="DI42" s="19">
        <f t="shared" si="98"/>
        <v>710655.60000000009</v>
      </c>
      <c r="DJ42" s="19">
        <f t="shared" si="98"/>
        <v>778245.2</v>
      </c>
      <c r="DK42" s="19">
        <f t="shared" si="98"/>
        <v>902644.1</v>
      </c>
      <c r="DL42" s="19">
        <f t="shared" si="98"/>
        <v>1049079.2999999998</v>
      </c>
      <c r="DM42" s="19">
        <f t="shared" si="98"/>
        <v>977288.8</v>
      </c>
      <c r="DN42" s="19">
        <f t="shared" si="98"/>
        <v>1010614.6000000001</v>
      </c>
      <c r="DO42" s="19">
        <f>+SUM(DC42:DN42)</f>
        <v>7537904.7999999989</v>
      </c>
      <c r="DP42" s="19">
        <f>SUM(DP43:DP44)</f>
        <v>920430.60000000009</v>
      </c>
      <c r="DQ42" s="19">
        <f t="shared" ref="DQ42:EA42" si="99">SUM(DQ43:DQ44)</f>
        <v>841676.59999999986</v>
      </c>
      <c r="DR42" s="19">
        <f t="shared" si="99"/>
        <v>952614.09999999986</v>
      </c>
      <c r="DS42" s="19">
        <f t="shared" si="99"/>
        <v>907763.39999999991</v>
      </c>
      <c r="DT42" s="19">
        <f t="shared" si="99"/>
        <v>1065887.5</v>
      </c>
      <c r="DU42" s="19">
        <f t="shared" si="99"/>
        <v>1112953.3999999999</v>
      </c>
      <c r="DV42" s="19">
        <f t="shared" si="99"/>
        <v>1209435.3</v>
      </c>
      <c r="DW42" s="19">
        <f t="shared" si="99"/>
        <v>1259099.7999999998</v>
      </c>
      <c r="DX42" s="19">
        <f t="shared" si="99"/>
        <v>1198281.1999999997</v>
      </c>
      <c r="DY42" s="19">
        <f t="shared" si="99"/>
        <v>1198778.2</v>
      </c>
      <c r="DZ42" s="19">
        <f t="shared" si="99"/>
        <v>1082075.5</v>
      </c>
      <c r="EA42" s="19">
        <f t="shared" si="99"/>
        <v>1066831.8</v>
      </c>
      <c r="EB42" s="19">
        <f>+SUM(DP42:EA42)</f>
        <v>12815827.399999999</v>
      </c>
      <c r="EC42" s="19">
        <f>SUM(EC43:EC44)</f>
        <v>1031469.6</v>
      </c>
      <c r="ED42" s="19">
        <f t="shared" ref="ED42:EN42" si="100">SUM(ED43:ED44)</f>
        <v>1029264</v>
      </c>
      <c r="EE42" s="19">
        <f t="shared" si="100"/>
        <v>0</v>
      </c>
      <c r="EF42" s="19">
        <f t="shared" si="100"/>
        <v>0</v>
      </c>
      <c r="EG42" s="19">
        <f t="shared" si="100"/>
        <v>0</v>
      </c>
      <c r="EH42" s="19">
        <f t="shared" si="100"/>
        <v>0</v>
      </c>
      <c r="EI42" s="19">
        <f t="shared" si="100"/>
        <v>0</v>
      </c>
      <c r="EJ42" s="19">
        <f t="shared" si="100"/>
        <v>0</v>
      </c>
      <c r="EK42" s="19">
        <f t="shared" si="100"/>
        <v>0</v>
      </c>
      <c r="EL42" s="19">
        <f t="shared" si="100"/>
        <v>0</v>
      </c>
      <c r="EM42" s="19">
        <f t="shared" si="100"/>
        <v>0</v>
      </c>
      <c r="EN42" s="19">
        <f t="shared" si="100"/>
        <v>0</v>
      </c>
      <c r="EO42" s="19">
        <f>+SUM(EC42:EN42)</f>
        <v>2060733.6</v>
      </c>
    </row>
    <row r="43" spans="2:145" x14ac:dyDescent="0.2">
      <c r="B43" s="15" t="s">
        <v>95</v>
      </c>
      <c r="C43" s="21">
        <v>0</v>
      </c>
      <c r="D43" s="21">
        <v>0</v>
      </c>
      <c r="E43" s="21">
        <v>10645</v>
      </c>
      <c r="F43" s="21">
        <v>205545</v>
      </c>
      <c r="G43" s="21">
        <v>192275</v>
      </c>
      <c r="H43" s="21">
        <v>199965</v>
      </c>
      <c r="I43" s="21">
        <v>231275</v>
      </c>
      <c r="J43" s="21">
        <v>238320</v>
      </c>
      <c r="K43" s="21">
        <v>229205</v>
      </c>
      <c r="L43" s="21">
        <v>234730</v>
      </c>
      <c r="M43" s="21">
        <v>227075</v>
      </c>
      <c r="N43" s="21">
        <v>236415</v>
      </c>
      <c r="O43" s="21">
        <f>SUM(C43:N43)</f>
        <v>2005450</v>
      </c>
      <c r="P43" s="21">
        <v>236619.9</v>
      </c>
      <c r="Q43" s="21">
        <v>208329.9</v>
      </c>
      <c r="R43" s="21">
        <v>222018.3</v>
      </c>
      <c r="S43" s="21">
        <v>217336.49999999997</v>
      </c>
      <c r="T43" s="21">
        <v>230428.19999999998</v>
      </c>
      <c r="U43" s="21">
        <v>231963.3</v>
      </c>
      <c r="V43" s="21">
        <v>248007.9</v>
      </c>
      <c r="W43" s="21">
        <v>256473.9</v>
      </c>
      <c r="X43" s="21">
        <v>235701.59999999998</v>
      </c>
      <c r="Y43" s="21">
        <v>217576.19999999998</v>
      </c>
      <c r="Z43" s="21">
        <v>231086.09999999998</v>
      </c>
      <c r="AA43" s="21">
        <v>246605.4</v>
      </c>
      <c r="AB43" s="21">
        <f>SUM(P43:AA43)</f>
        <v>2782147.2</v>
      </c>
      <c r="AC43" s="21">
        <v>235485.90000000002</v>
      </c>
      <c r="AD43" s="21">
        <v>202095</v>
      </c>
      <c r="AE43" s="21">
        <v>221621.40000000002</v>
      </c>
      <c r="AF43" s="21">
        <v>199854</v>
      </c>
      <c r="AG43" s="21">
        <v>234430.2</v>
      </c>
      <c r="AH43" s="21">
        <v>221869.80000000002</v>
      </c>
      <c r="AI43" s="21">
        <v>244231.2</v>
      </c>
      <c r="AJ43" s="21">
        <v>252271.8</v>
      </c>
      <c r="AK43" s="21">
        <v>240786.00000000003</v>
      </c>
      <c r="AL43" s="21">
        <v>252919.80000000002</v>
      </c>
      <c r="AM43" s="21">
        <v>231103.80000000002</v>
      </c>
      <c r="AN43" s="21">
        <v>258228.00000000003</v>
      </c>
      <c r="AO43" s="21">
        <f>SUM(AC43:AN43)</f>
        <v>2794896.9</v>
      </c>
      <c r="AP43" s="21">
        <v>251642.00000000003</v>
      </c>
      <c r="AQ43" s="21">
        <v>234085.59999999998</v>
      </c>
      <c r="AR43" s="21">
        <v>255399.2</v>
      </c>
      <c r="AS43" s="21">
        <v>253623.99999999997</v>
      </c>
      <c r="AT43" s="21">
        <v>267568</v>
      </c>
      <c r="AU43" s="21">
        <v>268794.39999999997</v>
      </c>
      <c r="AV43" s="21">
        <v>302881.59999999998</v>
      </c>
      <c r="AW43" s="21">
        <v>300445.59999999998</v>
      </c>
      <c r="AX43" s="21">
        <v>270681.59999999998</v>
      </c>
      <c r="AY43" s="21">
        <v>277541.59999999998</v>
      </c>
      <c r="AZ43" s="21">
        <v>202036.8</v>
      </c>
      <c r="BA43" s="21">
        <v>267103.2</v>
      </c>
      <c r="BB43" s="21">
        <f>SUM(AP43:BA43)</f>
        <v>3151803.6</v>
      </c>
      <c r="BC43" s="21">
        <v>306369.80000000005</v>
      </c>
      <c r="BD43" s="21">
        <v>299267.8</v>
      </c>
      <c r="BE43" s="21">
        <v>329592</v>
      </c>
      <c r="BF43" s="21">
        <v>337503.2</v>
      </c>
      <c r="BG43" s="21">
        <v>343337.4</v>
      </c>
      <c r="BH43" s="21">
        <v>335978</v>
      </c>
      <c r="BI43" s="21">
        <v>383773.8</v>
      </c>
      <c r="BJ43" s="21">
        <v>379347</v>
      </c>
      <c r="BK43" s="21">
        <v>350858</v>
      </c>
      <c r="BL43" s="21">
        <v>360747</v>
      </c>
      <c r="BM43" s="21">
        <v>334477.60000000003</v>
      </c>
      <c r="BN43" s="21">
        <v>364708.80000000005</v>
      </c>
      <c r="BO43" s="21">
        <f>SUM(BC43:BN43)</f>
        <v>4125960.4000000004</v>
      </c>
      <c r="BP43" s="21">
        <v>365463.6</v>
      </c>
      <c r="BQ43" s="21">
        <v>323340.79999999999</v>
      </c>
      <c r="BR43" s="21">
        <v>345491.20000000001</v>
      </c>
      <c r="BS43" s="21">
        <v>338208</v>
      </c>
      <c r="BT43" s="21">
        <v>339737.60000000003</v>
      </c>
      <c r="BU43" s="21">
        <v>339123.20000000001</v>
      </c>
      <c r="BV43" s="21">
        <v>387244.80000000005</v>
      </c>
      <c r="BW43" s="21">
        <v>375852.80000000005</v>
      </c>
      <c r="BX43" s="21">
        <v>359148.80000000005</v>
      </c>
      <c r="BY43" s="21">
        <v>365036.80000000005</v>
      </c>
      <c r="BZ43" s="21">
        <v>349363.20000000001</v>
      </c>
      <c r="CA43" s="21">
        <v>392640</v>
      </c>
      <c r="CB43" s="21">
        <f>+SUM(BP43:CA43)</f>
        <v>4280650.8</v>
      </c>
      <c r="CC43" s="21">
        <v>400172.1</v>
      </c>
      <c r="CD43" s="21">
        <v>338347.8</v>
      </c>
      <c r="CE43" s="21">
        <v>379581.3</v>
      </c>
      <c r="CF43" s="21">
        <v>356920.2</v>
      </c>
      <c r="CG43" s="21">
        <v>376128.89999999997</v>
      </c>
      <c r="CH43" s="21">
        <v>373482.89999999997</v>
      </c>
      <c r="CI43" s="21">
        <v>420342.3</v>
      </c>
      <c r="CJ43" s="21">
        <v>433717.2</v>
      </c>
      <c r="CK43" s="21">
        <v>395117.1</v>
      </c>
      <c r="CL43" s="21">
        <v>395955</v>
      </c>
      <c r="CM43" s="21">
        <v>351212.39999999997</v>
      </c>
      <c r="CN43" s="21">
        <v>426806.1</v>
      </c>
      <c r="CO43" s="21">
        <f>+SUM(CC43:CN43)</f>
        <v>4647783.3</v>
      </c>
      <c r="CP43" s="21">
        <v>421261.2</v>
      </c>
      <c r="CQ43" s="21">
        <v>354103.19999999995</v>
      </c>
      <c r="CR43" s="21">
        <v>363184.8</v>
      </c>
      <c r="CS43" s="21">
        <v>343609.19999999995</v>
      </c>
      <c r="CT43" s="21">
        <v>356235</v>
      </c>
      <c r="CU43" s="21">
        <v>360267.6</v>
      </c>
      <c r="CV43" s="21">
        <v>396772.19999999995</v>
      </c>
      <c r="CW43" s="21">
        <v>412513.19999999995</v>
      </c>
      <c r="CX43" s="21">
        <v>376582.8</v>
      </c>
      <c r="CY43" s="21">
        <v>390535.19999999995</v>
      </c>
      <c r="CZ43" s="21">
        <v>379645.19999999995</v>
      </c>
      <c r="DA43" s="21">
        <v>405603</v>
      </c>
      <c r="DB43" s="21"/>
      <c r="DC43" s="21">
        <v>404100.5</v>
      </c>
      <c r="DD43" s="21">
        <v>356607.5</v>
      </c>
      <c r="DE43" s="21">
        <v>232490</v>
      </c>
      <c r="DF43" s="21">
        <v>3537.6000000000004</v>
      </c>
      <c r="DG43" s="21">
        <v>0</v>
      </c>
      <c r="DH43" s="21">
        <v>0</v>
      </c>
      <c r="DI43" s="21">
        <v>289708</v>
      </c>
      <c r="DJ43" s="21">
        <v>337177.5</v>
      </c>
      <c r="DK43" s="21">
        <v>390067.3</v>
      </c>
      <c r="DL43" s="21">
        <v>464423.9</v>
      </c>
      <c r="DM43" s="21">
        <v>454950.10000000003</v>
      </c>
      <c r="DN43" s="21">
        <v>471767.10000000003</v>
      </c>
      <c r="DO43" s="21"/>
      <c r="DP43" s="21">
        <v>444114.60000000003</v>
      </c>
      <c r="DQ43" s="21">
        <v>399012.89999999997</v>
      </c>
      <c r="DR43" s="21">
        <v>457161.89999999997</v>
      </c>
      <c r="DS43" s="21">
        <v>412460.3</v>
      </c>
      <c r="DT43" s="21">
        <v>476807.6</v>
      </c>
      <c r="DU43" s="21">
        <v>485725.19999999995</v>
      </c>
      <c r="DV43" s="21">
        <v>528687.29999999993</v>
      </c>
      <c r="DW43" s="21">
        <v>544243.4</v>
      </c>
      <c r="DX43" s="21">
        <v>507962.39999999997</v>
      </c>
      <c r="DY43" s="21">
        <v>516965.19999999995</v>
      </c>
      <c r="DZ43" s="21">
        <v>471212.79999999999</v>
      </c>
      <c r="EA43" s="21">
        <v>503269.3</v>
      </c>
      <c r="EB43" s="21"/>
      <c r="EC43" s="21">
        <v>507546.4</v>
      </c>
      <c r="ED43" s="21">
        <v>484032</v>
      </c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</row>
    <row r="44" spans="2:145" x14ac:dyDescent="0.2">
      <c r="B44" s="15" t="s">
        <v>84</v>
      </c>
      <c r="C44" s="21">
        <v>0</v>
      </c>
      <c r="D44" s="21">
        <v>0</v>
      </c>
      <c r="E44" s="21">
        <v>8265</v>
      </c>
      <c r="F44" s="21">
        <v>147525</v>
      </c>
      <c r="G44" s="21">
        <v>151320</v>
      </c>
      <c r="H44" s="21">
        <v>155960</v>
      </c>
      <c r="I44" s="21">
        <v>177200</v>
      </c>
      <c r="J44" s="21">
        <v>204075</v>
      </c>
      <c r="K44" s="21">
        <v>220865</v>
      </c>
      <c r="L44" s="21">
        <v>246520</v>
      </c>
      <c r="M44" s="21">
        <v>256460</v>
      </c>
      <c r="N44" s="21">
        <v>233810</v>
      </c>
      <c r="O44" s="21">
        <f>SUM(C44:N44)</f>
        <v>1802000</v>
      </c>
      <c r="P44" s="21">
        <v>214488.8</v>
      </c>
      <c r="Q44" s="21">
        <v>180580.8</v>
      </c>
      <c r="R44" s="21">
        <v>194478.3</v>
      </c>
      <c r="S44" s="21">
        <v>210252.60000000003</v>
      </c>
      <c r="T44" s="21">
        <v>235002.90000000002</v>
      </c>
      <c r="U44" s="21">
        <v>237093.90000000002</v>
      </c>
      <c r="V44" s="21">
        <v>252807.00000000003</v>
      </c>
      <c r="W44" s="21">
        <v>278337.59999999998</v>
      </c>
      <c r="X44" s="21">
        <v>257493.9</v>
      </c>
      <c r="Y44" s="21">
        <v>236726.69999999998</v>
      </c>
      <c r="Z44" s="21">
        <v>270861</v>
      </c>
      <c r="AA44" s="21">
        <v>246263.69999999998</v>
      </c>
      <c r="AB44" s="21">
        <f>SUM(P44:AA44)</f>
        <v>2814387.2</v>
      </c>
      <c r="AC44" s="21">
        <v>195144</v>
      </c>
      <c r="AD44" s="21">
        <v>188422.2</v>
      </c>
      <c r="AE44" s="21">
        <v>227215.8</v>
      </c>
      <c r="AF44" s="21">
        <v>246920.4</v>
      </c>
      <c r="AG44" s="21">
        <v>255009.59999999998</v>
      </c>
      <c r="AH44" s="21">
        <v>237934.80000000002</v>
      </c>
      <c r="AI44" s="21">
        <v>279763.19999999995</v>
      </c>
      <c r="AJ44" s="21">
        <v>300574.8</v>
      </c>
      <c r="AK44" s="21">
        <v>301244.40000000002</v>
      </c>
      <c r="AL44" s="21">
        <v>297853.19999999995</v>
      </c>
      <c r="AM44" s="21">
        <v>296233.2</v>
      </c>
      <c r="AN44" s="21">
        <v>265788</v>
      </c>
      <c r="AO44" s="21">
        <f>SUM(AC44:AN44)</f>
        <v>3092103.6000000006</v>
      </c>
      <c r="AP44" s="21">
        <v>224340.8</v>
      </c>
      <c r="AQ44" s="21">
        <v>214552.80000000002</v>
      </c>
      <c r="AR44" s="21">
        <v>256295.2</v>
      </c>
      <c r="AS44" s="21">
        <v>258652.80000000002</v>
      </c>
      <c r="AT44" s="21">
        <v>266229.59999999998</v>
      </c>
      <c r="AU44" s="21">
        <v>271062.40000000002</v>
      </c>
      <c r="AV44" s="21">
        <v>296710.40000000002</v>
      </c>
      <c r="AW44" s="21">
        <v>314563.20000000001</v>
      </c>
      <c r="AX44" s="21">
        <v>311533.59999999998</v>
      </c>
      <c r="AY44" s="21">
        <v>307921.59999999998</v>
      </c>
      <c r="AZ44" s="21">
        <v>224946.4</v>
      </c>
      <c r="BA44" s="21">
        <v>314204.79999999999</v>
      </c>
      <c r="BB44" s="21">
        <f>SUM(AP44:BA44)</f>
        <v>3261013.6</v>
      </c>
      <c r="BC44" s="21">
        <v>263079.2</v>
      </c>
      <c r="BD44" s="21">
        <v>291542.59999999998</v>
      </c>
      <c r="BE44" s="21">
        <v>328544.2</v>
      </c>
      <c r="BF44" s="21">
        <v>334297.8</v>
      </c>
      <c r="BG44" s="21">
        <v>370084.20000000007</v>
      </c>
      <c r="BH44" s="21">
        <v>384524</v>
      </c>
      <c r="BI44" s="21">
        <v>397178.2</v>
      </c>
      <c r="BJ44" s="21">
        <v>392869.2</v>
      </c>
      <c r="BK44" s="21">
        <v>396676</v>
      </c>
      <c r="BL44" s="21">
        <v>409869.6</v>
      </c>
      <c r="BM44" s="21">
        <v>385379.6</v>
      </c>
      <c r="BN44" s="21">
        <v>352054.60000000003</v>
      </c>
      <c r="BO44" s="21">
        <f>SUM(BC44:BN44)</f>
        <v>4306099.2</v>
      </c>
      <c r="BP44" s="21">
        <v>296276.8</v>
      </c>
      <c r="BQ44" s="21">
        <v>305702.40000000002</v>
      </c>
      <c r="BR44" s="21">
        <v>359776</v>
      </c>
      <c r="BS44" s="21">
        <v>350240</v>
      </c>
      <c r="BT44" s="21">
        <v>384128</v>
      </c>
      <c r="BU44" s="21">
        <v>381996.79999999999</v>
      </c>
      <c r="BV44" s="21">
        <v>438528</v>
      </c>
      <c r="BW44" s="21">
        <v>462182.39999999997</v>
      </c>
      <c r="BX44" s="21">
        <v>466950.40000000002</v>
      </c>
      <c r="BY44" s="21">
        <v>481254.40000000008</v>
      </c>
      <c r="BZ44" s="21">
        <v>434713.60000000003</v>
      </c>
      <c r="CA44" s="21">
        <v>419609.60000000003</v>
      </c>
      <c r="CB44" s="21">
        <f>+SUM(BP44:CA44)</f>
        <v>4781358.3999999994</v>
      </c>
      <c r="CC44" s="21">
        <v>356435.99999999994</v>
      </c>
      <c r="CD44" s="21">
        <v>332621.10000000003</v>
      </c>
      <c r="CE44" s="21">
        <v>397857.6</v>
      </c>
      <c r="CF44" s="21">
        <v>402878.69999999995</v>
      </c>
      <c r="CG44" s="21">
        <v>474471.9</v>
      </c>
      <c r="CH44" s="21">
        <v>462785.39999999997</v>
      </c>
      <c r="CI44" s="21">
        <v>514672.2</v>
      </c>
      <c r="CJ44" s="21">
        <v>488382.3</v>
      </c>
      <c r="CK44" s="21">
        <v>469702.8</v>
      </c>
      <c r="CL44" s="21">
        <v>467535.60000000003</v>
      </c>
      <c r="CM44" s="21">
        <v>423290.7</v>
      </c>
      <c r="CN44" s="21">
        <v>404932.5</v>
      </c>
      <c r="CO44" s="21">
        <f>+SUM(CC44:CN44)</f>
        <v>5195566.8</v>
      </c>
      <c r="CP44" s="21">
        <v>381354.30000000005</v>
      </c>
      <c r="CQ44" s="21">
        <v>347192.99999999994</v>
      </c>
      <c r="CR44" s="21">
        <v>397214.39999999997</v>
      </c>
      <c r="CS44" s="21">
        <v>393769.2</v>
      </c>
      <c r="CT44" s="21">
        <v>447367.8</v>
      </c>
      <c r="CU44" s="21">
        <v>452984.4</v>
      </c>
      <c r="CV44" s="21">
        <v>540196.79999999993</v>
      </c>
      <c r="CW44" s="21">
        <v>580833</v>
      </c>
      <c r="CX44" s="21">
        <v>532699.19999999995</v>
      </c>
      <c r="CY44" s="21">
        <v>535788</v>
      </c>
      <c r="CZ44" s="21">
        <v>450285</v>
      </c>
      <c r="DA44" s="21">
        <v>491086.2</v>
      </c>
      <c r="DB44" s="21"/>
      <c r="DC44" s="21">
        <v>413690.9</v>
      </c>
      <c r="DD44" s="21">
        <v>375628.79999999999</v>
      </c>
      <c r="DE44" s="21">
        <v>312823</v>
      </c>
      <c r="DF44" s="21">
        <v>10498.900000000001</v>
      </c>
      <c r="DG44" s="21">
        <v>0</v>
      </c>
      <c r="DH44" s="21">
        <v>0</v>
      </c>
      <c r="DI44" s="21">
        <v>420947.60000000003</v>
      </c>
      <c r="DJ44" s="21">
        <v>441067.6999999999</v>
      </c>
      <c r="DK44" s="21">
        <v>512576.8</v>
      </c>
      <c r="DL44" s="21">
        <v>584655.39999999991</v>
      </c>
      <c r="DM44" s="21">
        <v>522338.70000000007</v>
      </c>
      <c r="DN44" s="21">
        <v>538847.50000000012</v>
      </c>
      <c r="DO44" s="21"/>
      <c r="DP44" s="21">
        <v>476316.00000000006</v>
      </c>
      <c r="DQ44" s="21">
        <v>442663.69999999995</v>
      </c>
      <c r="DR44" s="21">
        <v>495452.19999999995</v>
      </c>
      <c r="DS44" s="21">
        <v>495303.1</v>
      </c>
      <c r="DT44" s="21">
        <v>589079.89999999991</v>
      </c>
      <c r="DU44" s="21">
        <v>627228.19999999995</v>
      </c>
      <c r="DV44" s="21">
        <v>680748.00000000012</v>
      </c>
      <c r="DW44" s="21">
        <v>714856.39999999991</v>
      </c>
      <c r="DX44" s="21">
        <v>690318.79999999981</v>
      </c>
      <c r="DY44" s="21">
        <v>681813</v>
      </c>
      <c r="DZ44" s="21">
        <v>610862.69999999995</v>
      </c>
      <c r="EA44" s="21">
        <v>563562.5</v>
      </c>
      <c r="EB44" s="21"/>
      <c r="EC44" s="21">
        <v>523923.19999999995</v>
      </c>
      <c r="ED44" s="21">
        <v>545232</v>
      </c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</row>
    <row r="45" spans="2:145" x14ac:dyDescent="0.2">
      <c r="O45" s="85"/>
      <c r="AB45" s="85"/>
      <c r="AO45" s="86">
        <f>SUM(AC45:AN45)</f>
        <v>0</v>
      </c>
      <c r="BB45" s="87"/>
      <c r="BO45" s="87"/>
    </row>
    <row r="48" spans="2:145" x14ac:dyDescent="0.2">
      <c r="AP48" s="44"/>
      <c r="AQ48" s="44"/>
      <c r="AR48" s="44"/>
      <c r="AS48" s="44"/>
      <c r="AT48" s="44"/>
      <c r="AU48" s="44"/>
      <c r="AV48" s="44"/>
      <c r="AW48" s="44"/>
    </row>
  </sheetData>
  <mergeCells count="64">
    <mergeCell ref="CC6:CN6"/>
    <mergeCell ref="CO6:CO7"/>
    <mergeCell ref="CC23:CN23"/>
    <mergeCell ref="CO23:CO24"/>
    <mergeCell ref="CC40:CN40"/>
    <mergeCell ref="CO40:CO41"/>
    <mergeCell ref="A1:B1"/>
    <mergeCell ref="BP6:CA6"/>
    <mergeCell ref="CB6:CB7"/>
    <mergeCell ref="BP23:CA23"/>
    <mergeCell ref="CB23:CB24"/>
    <mergeCell ref="AB23:AB24"/>
    <mergeCell ref="A2:B2"/>
    <mergeCell ref="B6:B7"/>
    <mergeCell ref="C6:N6"/>
    <mergeCell ref="P6:AA6"/>
    <mergeCell ref="B23:B24"/>
    <mergeCell ref="C23:N23"/>
    <mergeCell ref="P23:AA23"/>
    <mergeCell ref="O6:O7"/>
    <mergeCell ref="O23:O24"/>
    <mergeCell ref="BC6:BN6"/>
    <mergeCell ref="BP40:CA40"/>
    <mergeCell ref="CB40:CB41"/>
    <mergeCell ref="BO6:BO7"/>
    <mergeCell ref="BO23:BO24"/>
    <mergeCell ref="BO40:BO41"/>
    <mergeCell ref="BC23:BN23"/>
    <mergeCell ref="AB6:AB7"/>
    <mergeCell ref="AO6:AO7"/>
    <mergeCell ref="AO23:AO24"/>
    <mergeCell ref="BB6:BB7"/>
    <mergeCell ref="BB23:BB24"/>
    <mergeCell ref="AP6:BA6"/>
    <mergeCell ref="AP23:BA23"/>
    <mergeCell ref="AC6:AN6"/>
    <mergeCell ref="AC23:AN23"/>
    <mergeCell ref="C40:N40"/>
    <mergeCell ref="P40:AA40"/>
    <mergeCell ref="AC40:AN40"/>
    <mergeCell ref="AP40:BA40"/>
    <mergeCell ref="BC40:BN40"/>
    <mergeCell ref="AO40:AO41"/>
    <mergeCell ref="BB40:BB41"/>
    <mergeCell ref="O40:O41"/>
    <mergeCell ref="AB40:AB41"/>
    <mergeCell ref="EB6:EB7"/>
    <mergeCell ref="EB23:EB24"/>
    <mergeCell ref="EB40:EB41"/>
    <mergeCell ref="CP6:DA6"/>
    <mergeCell ref="DB6:DB7"/>
    <mergeCell ref="CP23:DA23"/>
    <mergeCell ref="DB23:DB24"/>
    <mergeCell ref="CP40:DA40"/>
    <mergeCell ref="DB40:DB41"/>
    <mergeCell ref="DO6:DO7"/>
    <mergeCell ref="DO23:DO24"/>
    <mergeCell ref="DO40:DO41"/>
    <mergeCell ref="EO6:EO7"/>
    <mergeCell ref="EO23:EO24"/>
    <mergeCell ref="EO40:EO41"/>
    <mergeCell ref="EC6:EN6"/>
    <mergeCell ref="EC23:EN23"/>
    <mergeCell ref="EC40:EN40"/>
  </mergeCells>
  <hyperlinks>
    <hyperlink ref="A1:B1" location="ÍNDICE!A1" display="ÍNDICE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3"/>
  <dimension ref="A1:FB50"/>
  <sheetViews>
    <sheetView showGridLines="0" zoomScale="90" zoomScaleNormal="90" workbookViewId="0">
      <pane xSplit="2" ySplit="3" topLeftCell="EP16" activePane="bottomRight" state="frozen"/>
      <selection pane="topRight" activeCell="C1" sqref="C1"/>
      <selection pane="bottomLeft" activeCell="A4" sqref="A4"/>
      <selection pane="bottomRight" activeCell="EQ43" sqref="EQ43:EQ44"/>
    </sheetView>
  </sheetViews>
  <sheetFormatPr baseColWidth="10" defaultColWidth="11.42578125" defaultRowHeight="14.25" x14ac:dyDescent="0.2"/>
  <cols>
    <col min="1" max="1" width="7.7109375" style="2" customWidth="1"/>
    <col min="2" max="2" width="45.5703125" style="2" customWidth="1"/>
    <col min="3" max="14" width="11.42578125" style="2" customWidth="1"/>
    <col min="15" max="15" width="12.28515625" style="2" customWidth="1"/>
    <col min="16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79" width="11.42578125" style="2" customWidth="1"/>
    <col min="80" max="80" width="12.28515625" style="2" customWidth="1"/>
    <col min="81" max="81" width="11.7109375" style="2" bestFit="1" customWidth="1"/>
    <col min="82" max="82" width="11.5703125" style="2" bestFit="1" customWidth="1"/>
    <col min="83" max="83" width="11.85546875" style="2" bestFit="1" customWidth="1"/>
    <col min="84" max="87" width="11.5703125" style="2" bestFit="1" customWidth="1"/>
    <col min="88" max="93" width="11.42578125" style="2"/>
    <col min="94" max="119" width="12.7109375" style="2" customWidth="1"/>
    <col min="120" max="16384" width="11.42578125" style="2"/>
  </cols>
  <sheetData>
    <row r="1" spans="1:158" ht="15" x14ac:dyDescent="0.2">
      <c r="A1" s="210" t="s">
        <v>136</v>
      </c>
      <c r="B1" s="210"/>
    </row>
    <row r="2" spans="1:158" ht="30" customHeight="1" x14ac:dyDescent="0.2">
      <c r="A2" s="196" t="s">
        <v>163</v>
      </c>
      <c r="B2" s="197"/>
    </row>
    <row r="3" spans="1:158" x14ac:dyDescent="0.2">
      <c r="A3" s="99" t="s">
        <v>70</v>
      </c>
    </row>
    <row r="5" spans="1:158" ht="15" x14ac:dyDescent="0.25">
      <c r="B5" s="5" t="s">
        <v>67</v>
      </c>
    </row>
    <row r="6" spans="1:158" ht="15" customHeight="1" x14ac:dyDescent="0.25">
      <c r="B6" s="193" t="s">
        <v>0</v>
      </c>
      <c r="C6" s="190">
        <v>2011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88</v>
      </c>
      <c r="P6" s="190">
        <v>2012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89</v>
      </c>
      <c r="AC6" s="190">
        <v>2013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90</v>
      </c>
      <c r="AP6" s="190">
        <v>2014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91</v>
      </c>
      <c r="BC6" s="190">
        <v>2015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92</v>
      </c>
      <c r="BP6" s="190">
        <v>2016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93</v>
      </c>
      <c r="CC6" s="190">
        <v>2017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104</v>
      </c>
      <c r="CP6" s="190">
        <v>2018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137</v>
      </c>
      <c r="DC6" s="190">
        <v>2019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161</v>
      </c>
      <c r="DP6" s="185">
        <v>2020</v>
      </c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7"/>
      <c r="EB6" s="188" t="s">
        <v>169</v>
      </c>
      <c r="EC6" s="185">
        <v>2021</v>
      </c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7"/>
      <c r="EO6" s="188" t="s">
        <v>170</v>
      </c>
      <c r="EP6" s="185">
        <v>2022</v>
      </c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7"/>
      <c r="FB6" s="188" t="s">
        <v>171</v>
      </c>
    </row>
    <row r="7" spans="1:158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03" t="s">
        <v>11</v>
      </c>
      <c r="DQ7" s="103" t="s">
        <v>12</v>
      </c>
      <c r="DR7" s="103" t="s">
        <v>13</v>
      </c>
      <c r="DS7" s="103" t="s">
        <v>14</v>
      </c>
      <c r="DT7" s="103" t="s">
        <v>15</v>
      </c>
      <c r="DU7" s="103" t="s">
        <v>16</v>
      </c>
      <c r="DV7" s="103" t="s">
        <v>17</v>
      </c>
      <c r="DW7" s="103" t="s">
        <v>18</v>
      </c>
      <c r="DX7" s="103" t="s">
        <v>160</v>
      </c>
      <c r="DY7" s="103" t="s">
        <v>19</v>
      </c>
      <c r="DZ7" s="103" t="s">
        <v>20</v>
      </c>
      <c r="EA7" s="103" t="s">
        <v>21</v>
      </c>
      <c r="EB7" s="189"/>
      <c r="EC7" s="115" t="s">
        <v>11</v>
      </c>
      <c r="ED7" s="115" t="s">
        <v>12</v>
      </c>
      <c r="EE7" s="115" t="s">
        <v>13</v>
      </c>
      <c r="EF7" s="115" t="s">
        <v>14</v>
      </c>
      <c r="EG7" s="115" t="s">
        <v>15</v>
      </c>
      <c r="EH7" s="115" t="s">
        <v>16</v>
      </c>
      <c r="EI7" s="115" t="s">
        <v>17</v>
      </c>
      <c r="EJ7" s="115" t="s">
        <v>18</v>
      </c>
      <c r="EK7" s="115" t="s">
        <v>160</v>
      </c>
      <c r="EL7" s="115" t="s">
        <v>19</v>
      </c>
      <c r="EM7" s="115" t="s">
        <v>20</v>
      </c>
      <c r="EN7" s="115" t="s">
        <v>21</v>
      </c>
      <c r="EO7" s="189"/>
      <c r="EP7" s="178" t="s">
        <v>11</v>
      </c>
      <c r="EQ7" s="178" t="s">
        <v>12</v>
      </c>
      <c r="ER7" s="178" t="s">
        <v>13</v>
      </c>
      <c r="ES7" s="178" t="s">
        <v>14</v>
      </c>
      <c r="ET7" s="178" t="s">
        <v>15</v>
      </c>
      <c r="EU7" s="178" t="s">
        <v>16</v>
      </c>
      <c r="EV7" s="178" t="s">
        <v>17</v>
      </c>
      <c r="EW7" s="178" t="s">
        <v>18</v>
      </c>
      <c r="EX7" s="178" t="s">
        <v>160</v>
      </c>
      <c r="EY7" s="178" t="s">
        <v>19</v>
      </c>
      <c r="EZ7" s="178" t="s">
        <v>20</v>
      </c>
      <c r="FA7" s="178" t="s">
        <v>21</v>
      </c>
      <c r="FB7" s="189"/>
    </row>
    <row r="8" spans="1:158" ht="15" x14ac:dyDescent="0.25">
      <c r="B8" s="13" t="s">
        <v>26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10696</v>
      </c>
      <c r="M8" s="14">
        <f t="shared" si="0"/>
        <v>10096</v>
      </c>
      <c r="N8" s="14">
        <f t="shared" si="0"/>
        <v>9339</v>
      </c>
      <c r="O8" s="14">
        <f>SUM(C8:N8)</f>
        <v>30131</v>
      </c>
      <c r="P8" s="14">
        <f>SUM(P9:P10)</f>
        <v>8795</v>
      </c>
      <c r="Q8" s="14">
        <f t="shared" ref="Q8:AA8" si="1">SUM(Q9:Q10)</f>
        <v>7366</v>
      </c>
      <c r="R8" s="14">
        <f t="shared" si="1"/>
        <v>7761</v>
      </c>
      <c r="S8" s="14">
        <f t="shared" si="1"/>
        <v>7535</v>
      </c>
      <c r="T8" s="14">
        <f t="shared" si="1"/>
        <v>6557</v>
      </c>
      <c r="U8" s="14">
        <f t="shared" si="1"/>
        <v>7491</v>
      </c>
      <c r="V8" s="14">
        <f t="shared" si="1"/>
        <v>9048</v>
      </c>
      <c r="W8" s="14">
        <f t="shared" si="1"/>
        <v>10542</v>
      </c>
      <c r="X8" s="14">
        <f t="shared" si="1"/>
        <v>9415</v>
      </c>
      <c r="Y8" s="14">
        <f t="shared" si="1"/>
        <v>9204</v>
      </c>
      <c r="Z8" s="14">
        <f t="shared" si="1"/>
        <v>8634</v>
      </c>
      <c r="AA8" s="14">
        <f t="shared" si="1"/>
        <v>8167</v>
      </c>
      <c r="AB8" s="14">
        <f>SUM(P8:AA8)</f>
        <v>100515</v>
      </c>
      <c r="AC8" s="14">
        <f>SUM(AC9:AC10)</f>
        <v>7626</v>
      </c>
      <c r="AD8" s="14">
        <f t="shared" ref="AD8:AN8" si="2">SUM(AD9:AD10)</f>
        <v>6477</v>
      </c>
      <c r="AE8" s="14">
        <f t="shared" si="2"/>
        <v>6811</v>
      </c>
      <c r="AF8" s="14">
        <f t="shared" si="2"/>
        <v>6572</v>
      </c>
      <c r="AG8" s="14">
        <f t="shared" si="2"/>
        <v>6456</v>
      </c>
      <c r="AH8" s="14">
        <f t="shared" si="2"/>
        <v>6499</v>
      </c>
      <c r="AI8" s="14">
        <f t="shared" si="2"/>
        <v>7618</v>
      </c>
      <c r="AJ8" s="14">
        <f t="shared" si="2"/>
        <v>9565</v>
      </c>
      <c r="AK8" s="14">
        <f t="shared" si="2"/>
        <v>9909</v>
      </c>
      <c r="AL8" s="14">
        <f t="shared" si="2"/>
        <v>9768</v>
      </c>
      <c r="AM8" s="14">
        <f t="shared" si="2"/>
        <v>8384</v>
      </c>
      <c r="AN8" s="14">
        <f t="shared" si="2"/>
        <v>8087</v>
      </c>
      <c r="AO8" s="14">
        <f>SUM(AC8:AN8)</f>
        <v>93772</v>
      </c>
      <c r="AP8" s="14">
        <f>SUM(AP9:AP10)</f>
        <v>8233</v>
      </c>
      <c r="AQ8" s="14">
        <f t="shared" ref="AQ8:BA8" si="3">SUM(AQ9:AQ10)</f>
        <v>7389</v>
      </c>
      <c r="AR8" s="14">
        <f t="shared" si="3"/>
        <v>8481</v>
      </c>
      <c r="AS8" s="14">
        <f t="shared" si="3"/>
        <v>8112</v>
      </c>
      <c r="AT8" s="14">
        <f t="shared" si="3"/>
        <v>8541</v>
      </c>
      <c r="AU8" s="14">
        <f t="shared" si="3"/>
        <v>7541</v>
      </c>
      <c r="AV8" s="14">
        <f t="shared" si="3"/>
        <v>6866</v>
      </c>
      <c r="AW8" s="14">
        <f t="shared" si="3"/>
        <v>9338</v>
      </c>
      <c r="AX8" s="14">
        <f t="shared" si="3"/>
        <v>8788</v>
      </c>
      <c r="AY8" s="14">
        <f t="shared" si="3"/>
        <v>10312</v>
      </c>
      <c r="AZ8" s="14">
        <f t="shared" si="3"/>
        <v>9366</v>
      </c>
      <c r="BA8" s="14">
        <f t="shared" si="3"/>
        <v>9292</v>
      </c>
      <c r="BB8" s="14">
        <f>SUM(AP8:BA8)</f>
        <v>102259</v>
      </c>
      <c r="BC8" s="14">
        <v>8833</v>
      </c>
      <c r="BD8" s="14">
        <v>8263</v>
      </c>
      <c r="BE8" s="14">
        <v>8601</v>
      </c>
      <c r="BF8" s="14">
        <v>8778</v>
      </c>
      <c r="BG8" s="14">
        <v>8809</v>
      </c>
      <c r="BH8" s="14">
        <v>8825</v>
      </c>
      <c r="BI8" s="14">
        <v>10263</v>
      </c>
      <c r="BJ8" s="14">
        <v>10759</v>
      </c>
      <c r="BK8" s="14">
        <v>11200</v>
      </c>
      <c r="BL8" s="14">
        <v>11907</v>
      </c>
      <c r="BM8" s="14">
        <v>9501</v>
      </c>
      <c r="BN8" s="14">
        <v>9569</v>
      </c>
      <c r="BO8" s="14">
        <f>SUM(BC8:BN8)</f>
        <v>115308</v>
      </c>
      <c r="BP8" s="14">
        <v>9255</v>
      </c>
      <c r="BQ8" s="14">
        <v>9636</v>
      </c>
      <c r="BR8" s="14">
        <v>9220</v>
      </c>
      <c r="BS8" s="14">
        <v>9393</v>
      </c>
      <c r="BT8" s="14">
        <v>9910</v>
      </c>
      <c r="BU8" s="14">
        <v>9731</v>
      </c>
      <c r="BV8" s="14">
        <v>10488</v>
      </c>
      <c r="BW8" s="14">
        <v>11147</v>
      </c>
      <c r="BX8" s="14">
        <v>10124</v>
      </c>
      <c r="BY8" s="14">
        <v>11680</v>
      </c>
      <c r="BZ8" s="14">
        <v>10814</v>
      </c>
      <c r="CA8" s="14">
        <v>11313</v>
      </c>
      <c r="CB8" s="14">
        <f>SUM(BP8:CA8)</f>
        <v>122711</v>
      </c>
      <c r="CC8" s="14">
        <f>SUM(CC9:CC10)</f>
        <v>10773</v>
      </c>
      <c r="CD8" s="14">
        <v>10089</v>
      </c>
      <c r="CE8" s="14">
        <f>SUM(CE9:CE10)</f>
        <v>11520</v>
      </c>
      <c r="CF8" s="14">
        <f>SUM(CF9:CF10)</f>
        <v>11024</v>
      </c>
      <c r="CG8" s="14">
        <f>SUM(CG9:CG10)</f>
        <v>10922</v>
      </c>
      <c r="CH8" s="14">
        <f>SUM(CH9:CH10)</f>
        <v>10821</v>
      </c>
      <c r="CI8" s="14">
        <f t="shared" ref="CI8:CN8" si="4">SUM(CI9:CI10)</f>
        <v>12465</v>
      </c>
      <c r="CJ8" s="14">
        <f t="shared" si="4"/>
        <v>14108</v>
      </c>
      <c r="CK8" s="14">
        <f t="shared" si="4"/>
        <v>13915</v>
      </c>
      <c r="CL8" s="14">
        <f t="shared" si="4"/>
        <v>13838</v>
      </c>
      <c r="CM8" s="14">
        <f t="shared" si="4"/>
        <v>14595</v>
      </c>
      <c r="CN8" s="14">
        <f t="shared" si="4"/>
        <v>15314</v>
      </c>
      <c r="CO8" s="14">
        <f>+SUM(CC8:CN8)</f>
        <v>149384</v>
      </c>
      <c r="CP8" s="14">
        <f>SUM(CP9:CP10)</f>
        <v>15817</v>
      </c>
      <c r="CQ8" s="14">
        <f>SUM(CQ9:CQ10)</f>
        <v>14528</v>
      </c>
      <c r="CR8" s="14">
        <f t="shared" ref="CR8:DA8" si="5">SUM(CR9:CR10)</f>
        <v>16827</v>
      </c>
      <c r="CS8" s="14">
        <f t="shared" si="5"/>
        <v>15794</v>
      </c>
      <c r="CT8" s="14">
        <f t="shared" si="5"/>
        <v>16117</v>
      </c>
      <c r="CU8" s="14">
        <f t="shared" si="5"/>
        <v>16460</v>
      </c>
      <c r="CV8" s="14">
        <f t="shared" si="5"/>
        <v>17953</v>
      </c>
      <c r="CW8" s="14">
        <f t="shared" si="5"/>
        <v>19363</v>
      </c>
      <c r="CX8" s="14">
        <f t="shared" si="5"/>
        <v>18328</v>
      </c>
      <c r="CY8" s="14">
        <f t="shared" si="5"/>
        <v>14055</v>
      </c>
      <c r="CZ8" s="14">
        <f t="shared" si="5"/>
        <v>16321</v>
      </c>
      <c r="DA8" s="14">
        <f t="shared" si="5"/>
        <v>17670</v>
      </c>
      <c r="DB8" s="14">
        <f>+SUM(CP8:DA8)</f>
        <v>199233</v>
      </c>
      <c r="DC8" s="14">
        <f>SUM(DC9:DC10)</f>
        <v>17809</v>
      </c>
      <c r="DD8" s="14">
        <f>SUM(DD9:DD10)</f>
        <v>16798</v>
      </c>
      <c r="DE8" s="14">
        <f t="shared" ref="DE8:DK8" si="6">SUM(DE9:DE10)</f>
        <v>18337</v>
      </c>
      <c r="DF8" s="14">
        <f t="shared" si="6"/>
        <v>15144</v>
      </c>
      <c r="DG8" s="14">
        <f t="shared" si="6"/>
        <v>19839</v>
      </c>
      <c r="DH8" s="14">
        <f t="shared" si="6"/>
        <v>18492</v>
      </c>
      <c r="DI8" s="14">
        <f t="shared" si="6"/>
        <v>20189</v>
      </c>
      <c r="DJ8" s="14">
        <f t="shared" si="6"/>
        <v>21763</v>
      </c>
      <c r="DK8" s="14">
        <f t="shared" si="6"/>
        <v>19434</v>
      </c>
      <c r="DL8" s="14">
        <v>19674</v>
      </c>
      <c r="DM8" s="14">
        <v>17272</v>
      </c>
      <c r="DN8" s="14">
        <v>18376</v>
      </c>
      <c r="DO8" s="14">
        <f>+SUM(DC8:DN8)</f>
        <v>223127</v>
      </c>
      <c r="DP8" s="14">
        <v>17691</v>
      </c>
      <c r="DQ8" s="14">
        <v>17975</v>
      </c>
      <c r="DR8" s="14">
        <v>12974</v>
      </c>
      <c r="DS8" s="14">
        <v>5245</v>
      </c>
      <c r="DT8" s="14">
        <v>8441</v>
      </c>
      <c r="DU8" s="14">
        <v>11043</v>
      </c>
      <c r="DV8" s="14">
        <v>15130</v>
      </c>
      <c r="DW8" s="14">
        <v>15030</v>
      </c>
      <c r="DX8" s="14">
        <v>16536</v>
      </c>
      <c r="DY8" s="14">
        <v>20863</v>
      </c>
      <c r="DZ8" s="14">
        <v>20956</v>
      </c>
      <c r="EA8" s="14">
        <v>23710</v>
      </c>
      <c r="EB8" s="14">
        <f>+SUM(DP8:EA8)</f>
        <v>185594</v>
      </c>
      <c r="EC8" s="14">
        <v>19893</v>
      </c>
      <c r="ED8" s="130">
        <v>17608</v>
      </c>
      <c r="EE8" s="14">
        <v>19856</v>
      </c>
      <c r="EF8" s="14">
        <v>20092</v>
      </c>
      <c r="EG8" s="14">
        <v>22323</v>
      </c>
      <c r="EH8" s="14">
        <v>21679</v>
      </c>
      <c r="EI8" s="14">
        <v>24658</v>
      </c>
      <c r="EJ8" s="14">
        <v>26091</v>
      </c>
      <c r="EK8" s="14">
        <v>23915</v>
      </c>
      <c r="EL8" s="14">
        <v>24733</v>
      </c>
      <c r="EM8" s="14">
        <v>22928</v>
      </c>
      <c r="EN8" s="14">
        <v>24127</v>
      </c>
      <c r="EO8" s="14">
        <f>+SUM(EC8:EN8)</f>
        <v>267903</v>
      </c>
      <c r="EP8" s="14">
        <v>23023</v>
      </c>
      <c r="EQ8" s="130">
        <v>20459</v>
      </c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>
        <f>+SUM(EP8:FA8)</f>
        <v>43482</v>
      </c>
    </row>
    <row r="9" spans="1:158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5095</v>
      </c>
      <c r="M9" s="16">
        <v>4932</v>
      </c>
      <c r="N9" s="16">
        <v>4705</v>
      </c>
      <c r="O9" s="16">
        <f t="shared" ref="O9:O16" si="7">SUM(C9:N9)</f>
        <v>14732</v>
      </c>
      <c r="P9" s="16">
        <v>4595</v>
      </c>
      <c r="Q9" s="16">
        <v>3992</v>
      </c>
      <c r="R9" s="16">
        <v>4303</v>
      </c>
      <c r="S9" s="16">
        <v>4288</v>
      </c>
      <c r="T9" s="16">
        <v>4030</v>
      </c>
      <c r="U9" s="16">
        <v>4163</v>
      </c>
      <c r="V9" s="16">
        <v>4831</v>
      </c>
      <c r="W9" s="16">
        <v>5268</v>
      </c>
      <c r="X9" s="16">
        <v>4943</v>
      </c>
      <c r="Y9" s="16">
        <v>5133</v>
      </c>
      <c r="Z9" s="16">
        <v>4689</v>
      </c>
      <c r="AA9" s="16">
        <v>4233</v>
      </c>
      <c r="AB9" s="16">
        <f t="shared" ref="AB9:AB16" si="8">SUM(P9:AA9)</f>
        <v>54468</v>
      </c>
      <c r="AC9" s="16">
        <v>3940</v>
      </c>
      <c r="AD9" s="16">
        <v>3678</v>
      </c>
      <c r="AE9" s="16">
        <v>3666</v>
      </c>
      <c r="AF9" s="16">
        <v>3226</v>
      </c>
      <c r="AG9" s="16">
        <v>2991</v>
      </c>
      <c r="AH9" s="16">
        <v>2997</v>
      </c>
      <c r="AI9" s="16">
        <v>3975</v>
      </c>
      <c r="AJ9" s="16">
        <v>4698</v>
      </c>
      <c r="AK9" s="16">
        <v>4429</v>
      </c>
      <c r="AL9" s="16">
        <v>4074</v>
      </c>
      <c r="AM9" s="16">
        <v>3926</v>
      </c>
      <c r="AN9" s="16">
        <v>4022</v>
      </c>
      <c r="AO9" s="16">
        <f t="shared" ref="AO9:AO16" si="9">SUM(AC9:AN9)</f>
        <v>45622</v>
      </c>
      <c r="AP9" s="16">
        <v>4473</v>
      </c>
      <c r="AQ9" s="16">
        <v>3882</v>
      </c>
      <c r="AR9" s="16">
        <v>4576</v>
      </c>
      <c r="AS9" s="16">
        <v>4450</v>
      </c>
      <c r="AT9" s="16">
        <v>4559</v>
      </c>
      <c r="AU9" s="16">
        <v>4129</v>
      </c>
      <c r="AV9" s="16">
        <v>4773</v>
      </c>
      <c r="AW9" s="16">
        <v>4980</v>
      </c>
      <c r="AX9" s="16">
        <v>4544</v>
      </c>
      <c r="AY9" s="16">
        <v>5455</v>
      </c>
      <c r="AZ9" s="16">
        <v>4759</v>
      </c>
      <c r="BA9" s="16">
        <v>5262</v>
      </c>
      <c r="BB9" s="16">
        <f t="shared" ref="BB9:BB16" si="10">SUM(AP9:BA9)</f>
        <v>55842</v>
      </c>
      <c r="BC9" s="16">
        <v>5165</v>
      </c>
      <c r="BD9" s="16">
        <v>4857</v>
      </c>
      <c r="BE9" s="16">
        <v>4999</v>
      </c>
      <c r="BF9" s="16">
        <v>4799</v>
      </c>
      <c r="BG9" s="16">
        <v>4584</v>
      </c>
      <c r="BH9" s="16">
        <v>4802</v>
      </c>
      <c r="BI9" s="16">
        <v>5840</v>
      </c>
      <c r="BJ9" s="16">
        <v>5940</v>
      </c>
      <c r="BK9" s="16">
        <v>5979</v>
      </c>
      <c r="BL9" s="16">
        <v>5743</v>
      </c>
      <c r="BM9" s="16">
        <v>5247</v>
      </c>
      <c r="BN9" s="16">
        <v>5378</v>
      </c>
      <c r="BO9" s="16">
        <f t="shared" ref="BO9:BO16" si="11">SUM(BC9:BN9)</f>
        <v>63333</v>
      </c>
      <c r="BP9" s="16">
        <v>5526</v>
      </c>
      <c r="BQ9" s="16">
        <v>5447</v>
      </c>
      <c r="BR9" s="16">
        <v>5490</v>
      </c>
      <c r="BS9" s="16">
        <v>5378</v>
      </c>
      <c r="BT9" s="16">
        <v>5322</v>
      </c>
      <c r="BU9" s="16">
        <v>5246</v>
      </c>
      <c r="BV9" s="16">
        <v>5967</v>
      </c>
      <c r="BW9" s="16">
        <v>6214</v>
      </c>
      <c r="BX9" s="16">
        <v>5473</v>
      </c>
      <c r="BY9" s="16">
        <v>6475</v>
      </c>
      <c r="BZ9" s="16">
        <v>5699</v>
      </c>
      <c r="CA9" s="16">
        <v>6459</v>
      </c>
      <c r="CB9" s="16">
        <f t="shared" ref="CB9:CB16" si="12">SUM(BP9:CA9)</f>
        <v>68696</v>
      </c>
      <c r="CC9" s="16">
        <v>6730</v>
      </c>
      <c r="CD9" s="16">
        <v>6484</v>
      </c>
      <c r="CE9" s="16">
        <v>7144</v>
      </c>
      <c r="CF9" s="16">
        <v>5939</v>
      </c>
      <c r="CG9" s="16">
        <v>5919</v>
      </c>
      <c r="CH9" s="16">
        <v>6148</v>
      </c>
      <c r="CI9" s="16">
        <v>7364</v>
      </c>
      <c r="CJ9" s="16">
        <v>8273</v>
      </c>
      <c r="CK9" s="16">
        <v>8608</v>
      </c>
      <c r="CL9" s="16">
        <v>8739</v>
      </c>
      <c r="CM9" s="16">
        <v>8626</v>
      </c>
      <c r="CN9" s="16">
        <v>9556</v>
      </c>
      <c r="CO9" s="16">
        <f t="shared" ref="CO9:CO19" si="13">+SUM(CC9:CN9)</f>
        <v>89530</v>
      </c>
      <c r="CP9" s="16">
        <v>10572</v>
      </c>
      <c r="CQ9" s="16">
        <v>9639</v>
      </c>
      <c r="CR9" s="16">
        <v>10475</v>
      </c>
      <c r="CS9" s="16">
        <v>10245</v>
      </c>
      <c r="CT9" s="16">
        <v>10636</v>
      </c>
      <c r="CU9" s="16">
        <v>10463</v>
      </c>
      <c r="CV9" s="16">
        <v>12082</v>
      </c>
      <c r="CW9" s="16">
        <v>13162</v>
      </c>
      <c r="CX9" s="16">
        <v>12263</v>
      </c>
      <c r="CY9" s="16">
        <v>9526</v>
      </c>
      <c r="CZ9" s="16">
        <v>10749</v>
      </c>
      <c r="DA9" s="16">
        <v>11926</v>
      </c>
      <c r="DB9" s="16">
        <f t="shared" ref="DB9:DB19" si="14">+SUM(CP9:DA9)</f>
        <v>131738</v>
      </c>
      <c r="DC9" s="16">
        <v>12163</v>
      </c>
      <c r="DD9" s="16">
        <v>11096</v>
      </c>
      <c r="DE9" s="16">
        <v>12495</v>
      </c>
      <c r="DF9" s="16">
        <v>9547</v>
      </c>
      <c r="DG9" s="16">
        <v>11891</v>
      </c>
      <c r="DH9" s="16">
        <v>11134</v>
      </c>
      <c r="DI9" s="16">
        <v>12680</v>
      </c>
      <c r="DJ9" s="16">
        <v>13350</v>
      </c>
      <c r="DK9" s="16">
        <v>12267</v>
      </c>
      <c r="DL9" s="16">
        <v>12857</v>
      </c>
      <c r="DM9" s="16">
        <v>11495</v>
      </c>
      <c r="DN9" s="16">
        <v>12505</v>
      </c>
      <c r="DO9" s="16"/>
      <c r="DP9" s="16">
        <v>12749</v>
      </c>
      <c r="DQ9" s="16">
        <v>11976</v>
      </c>
      <c r="DR9" s="16">
        <v>8536</v>
      </c>
      <c r="DS9" s="16">
        <v>3503</v>
      </c>
      <c r="DT9" s="16">
        <v>5593</v>
      </c>
      <c r="DU9" s="16">
        <v>7556</v>
      </c>
      <c r="DV9" s="16">
        <v>10804</v>
      </c>
      <c r="DW9" s="16">
        <v>10190</v>
      </c>
      <c r="DX9" s="16">
        <v>11600</v>
      </c>
      <c r="DY9" s="16">
        <v>13900</v>
      </c>
      <c r="DZ9" s="16">
        <v>14602</v>
      </c>
      <c r="EA9" s="16">
        <v>15772</v>
      </c>
      <c r="EB9" s="16"/>
      <c r="EC9" s="16">
        <v>13651</v>
      </c>
      <c r="ED9" s="136">
        <v>12298</v>
      </c>
      <c r="EE9" s="16">
        <v>14201</v>
      </c>
      <c r="EF9" s="16">
        <v>14158</v>
      </c>
      <c r="EG9" s="16">
        <v>15793</v>
      </c>
      <c r="EH9" s="16">
        <v>14979</v>
      </c>
      <c r="EI9" s="16">
        <v>17173</v>
      </c>
      <c r="EJ9" s="16">
        <v>18451</v>
      </c>
      <c r="EK9" s="16">
        <v>16817</v>
      </c>
      <c r="EL9" s="16">
        <v>17638</v>
      </c>
      <c r="EM9" s="16">
        <v>16138</v>
      </c>
      <c r="EN9" s="16">
        <v>17174</v>
      </c>
      <c r="EO9" s="16"/>
      <c r="EP9" s="16">
        <v>17091</v>
      </c>
      <c r="EQ9" s="136">
        <v>14791</v>
      </c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</row>
    <row r="10" spans="1:158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5601</v>
      </c>
      <c r="M10" s="17">
        <v>5164</v>
      </c>
      <c r="N10" s="17">
        <v>4634</v>
      </c>
      <c r="O10" s="17">
        <f t="shared" si="7"/>
        <v>15399</v>
      </c>
      <c r="P10" s="17">
        <v>4200</v>
      </c>
      <c r="Q10" s="17">
        <v>3374</v>
      </c>
      <c r="R10" s="17">
        <v>3458</v>
      </c>
      <c r="S10" s="17">
        <v>3247</v>
      </c>
      <c r="T10" s="17">
        <v>2527</v>
      </c>
      <c r="U10" s="17">
        <v>3328</v>
      </c>
      <c r="V10" s="17">
        <v>4217</v>
      </c>
      <c r="W10" s="17">
        <v>5274</v>
      </c>
      <c r="X10" s="17">
        <v>4472</v>
      </c>
      <c r="Y10" s="17">
        <v>4071</v>
      </c>
      <c r="Z10" s="17">
        <v>3945</v>
      </c>
      <c r="AA10" s="17">
        <v>3934</v>
      </c>
      <c r="AB10" s="17">
        <f t="shared" si="8"/>
        <v>46047</v>
      </c>
      <c r="AC10" s="17">
        <v>3686</v>
      </c>
      <c r="AD10" s="17">
        <v>2799</v>
      </c>
      <c r="AE10" s="17">
        <v>3145</v>
      </c>
      <c r="AF10" s="17">
        <v>3346</v>
      </c>
      <c r="AG10" s="17">
        <v>3465</v>
      </c>
      <c r="AH10" s="17">
        <v>3502</v>
      </c>
      <c r="AI10" s="17">
        <v>3643</v>
      </c>
      <c r="AJ10" s="17">
        <v>4867</v>
      </c>
      <c r="AK10" s="17">
        <v>5480</v>
      </c>
      <c r="AL10" s="17">
        <v>5694</v>
      </c>
      <c r="AM10" s="17">
        <v>4458</v>
      </c>
      <c r="AN10" s="17">
        <v>4065</v>
      </c>
      <c r="AO10" s="17">
        <f t="shared" si="9"/>
        <v>48150</v>
      </c>
      <c r="AP10" s="17">
        <v>3760</v>
      </c>
      <c r="AQ10" s="17">
        <v>3507</v>
      </c>
      <c r="AR10" s="17">
        <v>3905</v>
      </c>
      <c r="AS10" s="17">
        <v>3662</v>
      </c>
      <c r="AT10" s="17">
        <v>3982</v>
      </c>
      <c r="AU10" s="17">
        <v>3412</v>
      </c>
      <c r="AV10" s="17">
        <v>2093</v>
      </c>
      <c r="AW10" s="17">
        <v>4358</v>
      </c>
      <c r="AX10" s="17">
        <v>4244</v>
      </c>
      <c r="AY10" s="17">
        <v>4857</v>
      </c>
      <c r="AZ10" s="17">
        <v>4607</v>
      </c>
      <c r="BA10" s="17">
        <v>4030</v>
      </c>
      <c r="BB10" s="17">
        <f t="shared" si="10"/>
        <v>46417</v>
      </c>
      <c r="BC10" s="17">
        <v>3668</v>
      </c>
      <c r="BD10" s="17">
        <v>3406</v>
      </c>
      <c r="BE10" s="17">
        <v>3602</v>
      </c>
      <c r="BF10" s="17">
        <v>3979</v>
      </c>
      <c r="BG10" s="17">
        <v>4225</v>
      </c>
      <c r="BH10" s="17">
        <v>4023</v>
      </c>
      <c r="BI10" s="17">
        <v>4423</v>
      </c>
      <c r="BJ10" s="17">
        <v>4819</v>
      </c>
      <c r="BK10" s="17">
        <v>5221</v>
      </c>
      <c r="BL10" s="17">
        <v>6164</v>
      </c>
      <c r="BM10" s="17">
        <v>4254</v>
      </c>
      <c r="BN10" s="17">
        <v>4191</v>
      </c>
      <c r="BO10" s="17">
        <f t="shared" si="11"/>
        <v>51975</v>
      </c>
      <c r="BP10" s="17">
        <v>3729</v>
      </c>
      <c r="BQ10" s="17">
        <v>4189</v>
      </c>
      <c r="BR10" s="17">
        <v>3730</v>
      </c>
      <c r="BS10" s="17">
        <v>4015</v>
      </c>
      <c r="BT10" s="17">
        <v>4588</v>
      </c>
      <c r="BU10" s="17">
        <v>4485</v>
      </c>
      <c r="BV10" s="17">
        <v>4521</v>
      </c>
      <c r="BW10" s="17">
        <v>4933</v>
      </c>
      <c r="BX10" s="17">
        <v>4651</v>
      </c>
      <c r="BY10" s="17">
        <v>5205</v>
      </c>
      <c r="BZ10" s="17">
        <v>5115</v>
      </c>
      <c r="CA10" s="17">
        <v>4854</v>
      </c>
      <c r="CB10" s="17">
        <f t="shared" si="12"/>
        <v>54015</v>
      </c>
      <c r="CC10" s="17">
        <v>4043</v>
      </c>
      <c r="CD10" s="17">
        <v>3605</v>
      </c>
      <c r="CE10" s="17">
        <v>4376</v>
      </c>
      <c r="CF10" s="17">
        <v>5085</v>
      </c>
      <c r="CG10" s="17">
        <v>5003</v>
      </c>
      <c r="CH10" s="17">
        <v>4673</v>
      </c>
      <c r="CI10" s="17">
        <v>5101</v>
      </c>
      <c r="CJ10" s="17">
        <v>5835</v>
      </c>
      <c r="CK10" s="17">
        <v>5307</v>
      </c>
      <c r="CL10" s="17">
        <v>5099</v>
      </c>
      <c r="CM10" s="17">
        <v>5969</v>
      </c>
      <c r="CN10" s="17">
        <v>5758</v>
      </c>
      <c r="CO10" s="17">
        <f t="shared" si="13"/>
        <v>59854</v>
      </c>
      <c r="CP10" s="17">
        <v>5245</v>
      </c>
      <c r="CQ10" s="17">
        <v>4889</v>
      </c>
      <c r="CR10" s="17">
        <v>6352</v>
      </c>
      <c r="CS10" s="17">
        <v>5549</v>
      </c>
      <c r="CT10" s="17">
        <v>5481</v>
      </c>
      <c r="CU10" s="17">
        <v>5997</v>
      </c>
      <c r="CV10" s="17">
        <v>5871</v>
      </c>
      <c r="CW10" s="17">
        <v>6201</v>
      </c>
      <c r="CX10" s="17">
        <v>6065</v>
      </c>
      <c r="CY10" s="17">
        <v>4529</v>
      </c>
      <c r="CZ10" s="17">
        <v>5572</v>
      </c>
      <c r="DA10" s="17">
        <v>5744</v>
      </c>
      <c r="DB10" s="17">
        <f t="shared" si="14"/>
        <v>67495</v>
      </c>
      <c r="DC10" s="17">
        <v>5646</v>
      </c>
      <c r="DD10" s="17">
        <v>5702</v>
      </c>
      <c r="DE10" s="17">
        <v>5842</v>
      </c>
      <c r="DF10" s="17">
        <v>5597</v>
      </c>
      <c r="DG10" s="17">
        <v>7948</v>
      </c>
      <c r="DH10" s="17">
        <v>7358</v>
      </c>
      <c r="DI10" s="17">
        <v>7509</v>
      </c>
      <c r="DJ10" s="17">
        <v>8413</v>
      </c>
      <c r="DK10" s="17">
        <v>7167</v>
      </c>
      <c r="DL10" s="17">
        <v>6817</v>
      </c>
      <c r="DM10" s="17">
        <v>5777</v>
      </c>
      <c r="DN10" s="17">
        <v>5871</v>
      </c>
      <c r="DO10" s="17"/>
      <c r="DP10" s="17">
        <v>4942</v>
      </c>
      <c r="DQ10" s="17">
        <v>5999</v>
      </c>
      <c r="DR10" s="17">
        <v>4438</v>
      </c>
      <c r="DS10" s="17">
        <v>1742</v>
      </c>
      <c r="DT10" s="17">
        <v>2848</v>
      </c>
      <c r="DU10" s="17">
        <v>3487</v>
      </c>
      <c r="DV10" s="17">
        <v>4326</v>
      </c>
      <c r="DW10" s="17">
        <v>4840</v>
      </c>
      <c r="DX10" s="17">
        <v>4936</v>
      </c>
      <c r="DY10" s="17">
        <v>6963</v>
      </c>
      <c r="DZ10" s="17">
        <v>6354</v>
      </c>
      <c r="EA10" s="17">
        <v>7938</v>
      </c>
      <c r="EB10" s="17"/>
      <c r="EC10" s="17">
        <v>6242</v>
      </c>
      <c r="ED10" s="139">
        <v>5310</v>
      </c>
      <c r="EE10" s="17">
        <v>5655</v>
      </c>
      <c r="EF10" s="17">
        <v>5934</v>
      </c>
      <c r="EG10" s="17">
        <v>6530</v>
      </c>
      <c r="EH10" s="17">
        <v>6700</v>
      </c>
      <c r="EI10" s="17">
        <v>7485</v>
      </c>
      <c r="EJ10" s="17">
        <v>7640</v>
      </c>
      <c r="EK10" s="17">
        <v>7098</v>
      </c>
      <c r="EL10" s="17">
        <v>7095</v>
      </c>
      <c r="EM10" s="17">
        <v>6790</v>
      </c>
      <c r="EN10" s="17">
        <v>6953</v>
      </c>
      <c r="EO10" s="17"/>
      <c r="EP10" s="17">
        <v>5932</v>
      </c>
      <c r="EQ10" s="139">
        <v>5668</v>
      </c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</row>
    <row r="11" spans="1:158" ht="15" x14ac:dyDescent="0.25">
      <c r="B11" s="13" t="s">
        <v>27</v>
      </c>
      <c r="C11" s="14">
        <f>SUM(C12:C13)</f>
        <v>0</v>
      </c>
      <c r="D11" s="14">
        <f t="shared" ref="D11:N11" si="15">SUM(D12:D13)</f>
        <v>0</v>
      </c>
      <c r="E11" s="14">
        <f t="shared" si="15"/>
        <v>0</v>
      </c>
      <c r="F11" s="14">
        <f t="shared" si="15"/>
        <v>0</v>
      </c>
      <c r="G11" s="14">
        <f t="shared" si="15"/>
        <v>0</v>
      </c>
      <c r="H11" s="14">
        <f t="shared" si="15"/>
        <v>0</v>
      </c>
      <c r="I11" s="14">
        <f t="shared" si="15"/>
        <v>0</v>
      </c>
      <c r="J11" s="14">
        <f t="shared" si="15"/>
        <v>0</v>
      </c>
      <c r="K11" s="14">
        <f t="shared" si="15"/>
        <v>0</v>
      </c>
      <c r="L11" s="14">
        <f t="shared" si="15"/>
        <v>7928</v>
      </c>
      <c r="M11" s="14">
        <f t="shared" si="15"/>
        <v>7221</v>
      </c>
      <c r="N11" s="14">
        <f t="shared" si="15"/>
        <v>5872</v>
      </c>
      <c r="O11" s="14">
        <f t="shared" si="7"/>
        <v>21021</v>
      </c>
      <c r="P11" s="14">
        <f>SUM(P12:P13)</f>
        <v>1651</v>
      </c>
      <c r="Q11" s="14">
        <f t="shared" ref="Q11:AA11" si="16">SUM(Q12:Q13)</f>
        <v>5216</v>
      </c>
      <c r="R11" s="14">
        <f t="shared" si="16"/>
        <v>5835</v>
      </c>
      <c r="S11" s="14">
        <f t="shared" si="16"/>
        <v>5869</v>
      </c>
      <c r="T11" s="14">
        <f t="shared" si="16"/>
        <v>4681</v>
      </c>
      <c r="U11" s="14">
        <f t="shared" si="16"/>
        <v>5813</v>
      </c>
      <c r="V11" s="14">
        <f t="shared" si="16"/>
        <v>6438</v>
      </c>
      <c r="W11" s="14">
        <f t="shared" si="16"/>
        <v>7042</v>
      </c>
      <c r="X11" s="14">
        <f t="shared" si="16"/>
        <v>6880</v>
      </c>
      <c r="Y11" s="14">
        <f t="shared" si="16"/>
        <v>7240</v>
      </c>
      <c r="Z11" s="14">
        <f t="shared" si="16"/>
        <v>7028</v>
      </c>
      <c r="AA11" s="14">
        <f t="shared" si="16"/>
        <v>7636</v>
      </c>
      <c r="AB11" s="14">
        <f t="shared" si="8"/>
        <v>71329</v>
      </c>
      <c r="AC11" s="14">
        <f>SUM(AC12:AC13)</f>
        <v>8220</v>
      </c>
      <c r="AD11" s="14">
        <f t="shared" ref="AD11:AN11" si="17">SUM(AD12:AD13)</f>
        <v>10043</v>
      </c>
      <c r="AE11" s="14">
        <f t="shared" si="17"/>
        <v>8467</v>
      </c>
      <c r="AF11" s="14">
        <f t="shared" si="17"/>
        <v>6797</v>
      </c>
      <c r="AG11" s="14">
        <f t="shared" si="17"/>
        <v>6651</v>
      </c>
      <c r="AH11" s="14">
        <f t="shared" si="17"/>
        <v>6175</v>
      </c>
      <c r="AI11" s="14">
        <f t="shared" si="17"/>
        <v>7105</v>
      </c>
      <c r="AJ11" s="14">
        <f t="shared" si="17"/>
        <v>8066</v>
      </c>
      <c r="AK11" s="14">
        <f t="shared" si="17"/>
        <v>6948</v>
      </c>
      <c r="AL11" s="14">
        <f t="shared" si="17"/>
        <v>6632</v>
      </c>
      <c r="AM11" s="14">
        <f t="shared" si="17"/>
        <v>7111</v>
      </c>
      <c r="AN11" s="14">
        <f t="shared" si="17"/>
        <v>7761</v>
      </c>
      <c r="AO11" s="14">
        <f t="shared" si="9"/>
        <v>89976</v>
      </c>
      <c r="AP11" s="14">
        <f>SUM(AP12:AP13)</f>
        <v>7108</v>
      </c>
      <c r="AQ11" s="14">
        <f t="shared" ref="AQ11:BA11" si="18">SUM(AQ12:AQ13)</f>
        <v>6170</v>
      </c>
      <c r="AR11" s="14">
        <f t="shared" si="18"/>
        <v>6875</v>
      </c>
      <c r="AS11" s="14">
        <f t="shared" si="18"/>
        <v>6961</v>
      </c>
      <c r="AT11" s="14">
        <f t="shared" si="18"/>
        <v>7672</v>
      </c>
      <c r="AU11" s="14">
        <f t="shared" si="18"/>
        <v>6301</v>
      </c>
      <c r="AV11" s="14">
        <f t="shared" si="18"/>
        <v>5214</v>
      </c>
      <c r="AW11" s="14">
        <f t="shared" si="18"/>
        <v>7497</v>
      </c>
      <c r="AX11" s="14">
        <f t="shared" si="18"/>
        <v>7056</v>
      </c>
      <c r="AY11" s="14">
        <f t="shared" si="18"/>
        <v>7644</v>
      </c>
      <c r="AZ11" s="14">
        <f t="shared" si="18"/>
        <v>6973</v>
      </c>
      <c r="BA11" s="14">
        <f t="shared" si="18"/>
        <v>8353</v>
      </c>
      <c r="BB11" s="14">
        <f t="shared" si="10"/>
        <v>83824</v>
      </c>
      <c r="BC11" s="14">
        <v>9238</v>
      </c>
      <c r="BD11" s="14">
        <v>7321</v>
      </c>
      <c r="BE11" s="14">
        <v>8073</v>
      </c>
      <c r="BF11" s="14">
        <v>8295</v>
      </c>
      <c r="BG11" s="14">
        <v>8497</v>
      </c>
      <c r="BH11" s="14">
        <v>8032</v>
      </c>
      <c r="BI11" s="14">
        <v>9401</v>
      </c>
      <c r="BJ11" s="14">
        <v>9289</v>
      </c>
      <c r="BK11" s="14">
        <v>8820</v>
      </c>
      <c r="BL11" s="14">
        <v>9842</v>
      </c>
      <c r="BM11" s="14">
        <v>8375</v>
      </c>
      <c r="BN11" s="14">
        <v>9781</v>
      </c>
      <c r="BO11" s="14">
        <f t="shared" si="11"/>
        <v>104964</v>
      </c>
      <c r="BP11" s="14">
        <v>8872</v>
      </c>
      <c r="BQ11" s="14">
        <v>8908</v>
      </c>
      <c r="BR11" s="14">
        <v>9038</v>
      </c>
      <c r="BS11" s="14">
        <v>9533</v>
      </c>
      <c r="BT11" s="14">
        <v>10385</v>
      </c>
      <c r="BU11" s="14">
        <v>10461</v>
      </c>
      <c r="BV11" s="14">
        <v>11917</v>
      </c>
      <c r="BW11" s="14">
        <v>11466</v>
      </c>
      <c r="BX11" s="14">
        <v>10777</v>
      </c>
      <c r="BY11" s="14">
        <v>12174</v>
      </c>
      <c r="BZ11" s="14">
        <v>10629</v>
      </c>
      <c r="CA11" s="14">
        <v>12364</v>
      </c>
      <c r="CB11" s="14">
        <f t="shared" si="12"/>
        <v>126524</v>
      </c>
      <c r="CC11" s="14">
        <f>SUM(CC12:CC13)</f>
        <v>10544</v>
      </c>
      <c r="CD11" s="14">
        <v>9937</v>
      </c>
      <c r="CE11" s="14">
        <f>SUM(CE12:CE13)</f>
        <v>11619</v>
      </c>
      <c r="CF11" s="14">
        <f>SUM(CF12:CF13)</f>
        <v>10708</v>
      </c>
      <c r="CG11" s="14">
        <f>SUM(CG12:CG13)</f>
        <v>11606</v>
      </c>
      <c r="CH11" s="14">
        <f>SUM(CH12:CH13)</f>
        <v>11282</v>
      </c>
      <c r="CI11" s="14">
        <f t="shared" ref="CI11:CN11" si="19">SUM(CI12:CI13)</f>
        <v>12283</v>
      </c>
      <c r="CJ11" s="14">
        <f t="shared" si="19"/>
        <v>12441</v>
      </c>
      <c r="CK11" s="14">
        <f t="shared" si="19"/>
        <v>12085</v>
      </c>
      <c r="CL11" s="14">
        <f t="shared" si="19"/>
        <v>12587</v>
      </c>
      <c r="CM11" s="14">
        <f t="shared" si="19"/>
        <v>12423</v>
      </c>
      <c r="CN11" s="14">
        <f t="shared" si="19"/>
        <v>14821</v>
      </c>
      <c r="CO11" s="14">
        <f t="shared" si="13"/>
        <v>142336</v>
      </c>
      <c r="CP11" s="14">
        <f>SUM(CP12:CP13)</f>
        <v>14251</v>
      </c>
      <c r="CQ11" s="14">
        <f>SUM(CQ12:CQ13)</f>
        <v>13742</v>
      </c>
      <c r="CR11" s="14">
        <f t="shared" ref="CR11:DA11" si="20">SUM(CR12:CR13)</f>
        <v>15180</v>
      </c>
      <c r="CS11" s="14">
        <f t="shared" si="20"/>
        <v>13529</v>
      </c>
      <c r="CT11" s="14">
        <f t="shared" si="20"/>
        <v>14039</v>
      </c>
      <c r="CU11" s="14">
        <f t="shared" si="20"/>
        <v>13843</v>
      </c>
      <c r="CV11" s="14">
        <f t="shared" si="20"/>
        <v>14989</v>
      </c>
      <c r="CW11" s="14">
        <f t="shared" si="20"/>
        <v>16110</v>
      </c>
      <c r="CX11" s="14">
        <f t="shared" si="20"/>
        <v>14292</v>
      </c>
      <c r="CY11" s="14">
        <f t="shared" si="20"/>
        <v>15027</v>
      </c>
      <c r="CZ11" s="14">
        <f t="shared" si="20"/>
        <v>14188</v>
      </c>
      <c r="DA11" s="14">
        <f t="shared" si="20"/>
        <v>16085</v>
      </c>
      <c r="DB11" s="14">
        <f t="shared" si="14"/>
        <v>175275</v>
      </c>
      <c r="DC11" s="14">
        <f>SUM(DC12:DC13)</f>
        <v>14657</v>
      </c>
      <c r="DD11" s="14">
        <f>SUM(DD12:DD13)</f>
        <v>14380</v>
      </c>
      <c r="DE11" s="14">
        <f t="shared" ref="DE11:DK11" si="21">SUM(DE12:DE13)</f>
        <v>15853</v>
      </c>
      <c r="DF11" s="14">
        <f t="shared" si="21"/>
        <v>13269</v>
      </c>
      <c r="DG11" s="14">
        <f t="shared" si="21"/>
        <v>15697</v>
      </c>
      <c r="DH11" s="14">
        <f t="shared" si="21"/>
        <v>15115</v>
      </c>
      <c r="DI11" s="14">
        <f t="shared" si="21"/>
        <v>15854</v>
      </c>
      <c r="DJ11" s="14">
        <f t="shared" si="21"/>
        <v>16661</v>
      </c>
      <c r="DK11" s="14">
        <f t="shared" si="21"/>
        <v>14479</v>
      </c>
      <c r="DL11" s="14">
        <v>15598</v>
      </c>
      <c r="DM11" s="14">
        <v>13882</v>
      </c>
      <c r="DN11" s="14">
        <v>17721</v>
      </c>
      <c r="DO11" s="14">
        <f t="shared" ref="DO11:DO19" si="22">+SUM(DC11:DN11)</f>
        <v>183166</v>
      </c>
      <c r="DP11" s="14">
        <v>16920</v>
      </c>
      <c r="DQ11" s="14">
        <v>16644</v>
      </c>
      <c r="DR11" s="14">
        <v>14184</v>
      </c>
      <c r="DS11" s="14">
        <v>5589</v>
      </c>
      <c r="DT11" s="14">
        <v>10820</v>
      </c>
      <c r="DU11" s="14">
        <v>13807</v>
      </c>
      <c r="DV11" s="14">
        <v>19058</v>
      </c>
      <c r="DW11" s="14">
        <v>17848</v>
      </c>
      <c r="DX11" s="14">
        <v>18941</v>
      </c>
      <c r="DY11" s="14">
        <v>25067</v>
      </c>
      <c r="DZ11" s="14">
        <v>26258</v>
      </c>
      <c r="EA11" s="14">
        <v>32387</v>
      </c>
      <c r="EB11" s="14">
        <f t="shared" ref="EB11:EB19" si="23">+SUM(DP11:EA11)</f>
        <v>217523</v>
      </c>
      <c r="EC11" s="14">
        <v>25795</v>
      </c>
      <c r="ED11" s="130">
        <v>22332</v>
      </c>
      <c r="EE11" s="14">
        <v>26272</v>
      </c>
      <c r="EF11" s="14">
        <v>26734</v>
      </c>
      <c r="EG11" s="14">
        <v>30582</v>
      </c>
      <c r="EH11" s="14">
        <v>29866</v>
      </c>
      <c r="EI11" s="14">
        <v>33123</v>
      </c>
      <c r="EJ11" s="14">
        <v>33879</v>
      </c>
      <c r="EK11" s="14">
        <v>29985</v>
      </c>
      <c r="EL11" s="14">
        <v>33733</v>
      </c>
      <c r="EM11" s="14">
        <v>28561</v>
      </c>
      <c r="EN11" s="14">
        <v>31094</v>
      </c>
      <c r="EO11" s="14">
        <f t="shared" ref="EO11:EO19" si="24">+SUM(EC11:EN11)</f>
        <v>351956</v>
      </c>
      <c r="EP11" s="14">
        <v>27517</v>
      </c>
      <c r="EQ11" s="130">
        <v>25672</v>
      </c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>
        <f t="shared" ref="FB11" si="25">+SUM(EP11:FA11)</f>
        <v>53189</v>
      </c>
    </row>
    <row r="12" spans="1:158" x14ac:dyDescent="0.2">
      <c r="B12" s="15" t="s">
        <v>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3856</v>
      </c>
      <c r="M12" s="16">
        <v>3634</v>
      </c>
      <c r="N12" s="16">
        <v>3216</v>
      </c>
      <c r="O12" s="16">
        <f t="shared" si="7"/>
        <v>10706</v>
      </c>
      <c r="P12" s="16">
        <v>827</v>
      </c>
      <c r="Q12" s="16">
        <v>2607</v>
      </c>
      <c r="R12" s="16">
        <v>2938</v>
      </c>
      <c r="S12" s="16">
        <v>3063</v>
      </c>
      <c r="T12" s="16">
        <v>2647</v>
      </c>
      <c r="U12" s="16">
        <v>2838</v>
      </c>
      <c r="V12" s="16">
        <v>3238</v>
      </c>
      <c r="W12" s="16">
        <v>3757</v>
      </c>
      <c r="X12" s="16">
        <v>3387</v>
      </c>
      <c r="Y12" s="16">
        <v>3679</v>
      </c>
      <c r="Z12" s="16">
        <v>3438</v>
      </c>
      <c r="AA12" s="16">
        <v>4042</v>
      </c>
      <c r="AB12" s="16">
        <f t="shared" si="8"/>
        <v>36461</v>
      </c>
      <c r="AC12" s="16">
        <v>4513</v>
      </c>
      <c r="AD12" s="16">
        <v>6404</v>
      </c>
      <c r="AE12" s="16">
        <v>4892</v>
      </c>
      <c r="AF12" s="16">
        <v>3455</v>
      </c>
      <c r="AG12" s="16">
        <v>3094</v>
      </c>
      <c r="AH12" s="16">
        <v>2623</v>
      </c>
      <c r="AI12" s="16">
        <v>3547</v>
      </c>
      <c r="AJ12" s="16">
        <v>3836</v>
      </c>
      <c r="AK12" s="16">
        <v>3213</v>
      </c>
      <c r="AL12" s="16">
        <v>3194</v>
      </c>
      <c r="AM12" s="16">
        <v>3262</v>
      </c>
      <c r="AN12" s="16">
        <v>3900</v>
      </c>
      <c r="AO12" s="16">
        <f t="shared" si="9"/>
        <v>45933</v>
      </c>
      <c r="AP12" s="16">
        <v>3709</v>
      </c>
      <c r="AQ12" s="16">
        <v>3252</v>
      </c>
      <c r="AR12" s="16">
        <v>3729</v>
      </c>
      <c r="AS12" s="16">
        <v>3456</v>
      </c>
      <c r="AT12" s="16">
        <v>3831</v>
      </c>
      <c r="AU12" s="16">
        <v>3295</v>
      </c>
      <c r="AV12" s="16">
        <v>3640</v>
      </c>
      <c r="AW12" s="16">
        <v>3952</v>
      </c>
      <c r="AX12" s="16">
        <v>3456</v>
      </c>
      <c r="AY12" s="16">
        <v>3875</v>
      </c>
      <c r="AZ12" s="16">
        <v>3321</v>
      </c>
      <c r="BA12" s="16">
        <v>4724</v>
      </c>
      <c r="BB12" s="16">
        <f t="shared" si="10"/>
        <v>44240</v>
      </c>
      <c r="BC12" s="16">
        <v>5597</v>
      </c>
      <c r="BD12" s="16">
        <v>4256</v>
      </c>
      <c r="BE12" s="16">
        <v>4792</v>
      </c>
      <c r="BF12" s="16">
        <v>4774</v>
      </c>
      <c r="BG12" s="16">
        <v>4858</v>
      </c>
      <c r="BH12" s="16">
        <v>4527</v>
      </c>
      <c r="BI12" s="16">
        <v>5639</v>
      </c>
      <c r="BJ12" s="16">
        <v>5526</v>
      </c>
      <c r="BK12" s="16">
        <v>4873</v>
      </c>
      <c r="BL12" s="16">
        <v>5523</v>
      </c>
      <c r="BM12" s="16">
        <v>4769</v>
      </c>
      <c r="BN12" s="16">
        <v>5612</v>
      </c>
      <c r="BO12" s="16">
        <f t="shared" si="11"/>
        <v>60746</v>
      </c>
      <c r="BP12" s="16">
        <v>5205</v>
      </c>
      <c r="BQ12" s="16">
        <v>5408</v>
      </c>
      <c r="BR12" s="16">
        <v>5492</v>
      </c>
      <c r="BS12" s="16">
        <v>5645</v>
      </c>
      <c r="BT12" s="16">
        <v>5957</v>
      </c>
      <c r="BU12" s="16">
        <v>6075</v>
      </c>
      <c r="BV12" s="16">
        <v>7168</v>
      </c>
      <c r="BW12" s="16">
        <v>6808</v>
      </c>
      <c r="BX12" s="16">
        <v>6220</v>
      </c>
      <c r="BY12" s="16">
        <v>7218</v>
      </c>
      <c r="BZ12" s="16">
        <v>6063</v>
      </c>
      <c r="CA12" s="16">
        <v>7676</v>
      </c>
      <c r="CB12" s="16">
        <f t="shared" si="12"/>
        <v>74935</v>
      </c>
      <c r="CC12" s="16">
        <v>6725</v>
      </c>
      <c r="CD12" s="16">
        <v>6742</v>
      </c>
      <c r="CE12" s="16">
        <v>7702</v>
      </c>
      <c r="CF12" s="16">
        <v>6272</v>
      </c>
      <c r="CG12" s="16">
        <v>6691</v>
      </c>
      <c r="CH12" s="16">
        <v>6508</v>
      </c>
      <c r="CI12" s="16">
        <v>7203</v>
      </c>
      <c r="CJ12" s="16">
        <v>7132</v>
      </c>
      <c r="CK12" s="16">
        <v>7310</v>
      </c>
      <c r="CL12" s="16">
        <v>7792</v>
      </c>
      <c r="CM12" s="16">
        <v>7073</v>
      </c>
      <c r="CN12" s="16">
        <v>9088</v>
      </c>
      <c r="CO12" s="16">
        <f t="shared" si="13"/>
        <v>86238</v>
      </c>
      <c r="CP12" s="16">
        <v>9304</v>
      </c>
      <c r="CQ12" s="16">
        <v>9212</v>
      </c>
      <c r="CR12" s="16">
        <v>9802</v>
      </c>
      <c r="CS12" s="16">
        <v>8296</v>
      </c>
      <c r="CT12" s="16">
        <v>8689</v>
      </c>
      <c r="CU12" s="16">
        <v>8546</v>
      </c>
      <c r="CV12" s="16">
        <v>9540</v>
      </c>
      <c r="CW12" s="16">
        <v>10146</v>
      </c>
      <c r="CX12" s="16">
        <v>8922</v>
      </c>
      <c r="CY12" s="16">
        <v>10097</v>
      </c>
      <c r="CZ12" s="16">
        <v>9377</v>
      </c>
      <c r="DA12" s="16">
        <v>11106</v>
      </c>
      <c r="DB12" s="16">
        <f t="shared" si="14"/>
        <v>113037</v>
      </c>
      <c r="DC12" s="16">
        <v>10066</v>
      </c>
      <c r="DD12" s="16">
        <v>9325</v>
      </c>
      <c r="DE12" s="16">
        <v>10744</v>
      </c>
      <c r="DF12" s="16">
        <v>9202</v>
      </c>
      <c r="DG12" s="16">
        <v>10691</v>
      </c>
      <c r="DH12" s="16">
        <v>10038</v>
      </c>
      <c r="DI12" s="16">
        <v>10733</v>
      </c>
      <c r="DJ12" s="16">
        <v>10913</v>
      </c>
      <c r="DK12" s="16">
        <v>9179</v>
      </c>
      <c r="DL12" s="16">
        <v>10143</v>
      </c>
      <c r="DM12" s="16">
        <v>9011</v>
      </c>
      <c r="DN12" s="16">
        <v>12238</v>
      </c>
      <c r="DO12" s="16"/>
      <c r="DP12" s="16">
        <v>11985</v>
      </c>
      <c r="DQ12" s="16">
        <v>11647</v>
      </c>
      <c r="DR12" s="16">
        <v>9778</v>
      </c>
      <c r="DS12" s="16">
        <v>3645</v>
      </c>
      <c r="DT12" s="16">
        <v>7540</v>
      </c>
      <c r="DU12" s="16">
        <v>9841</v>
      </c>
      <c r="DV12" s="16">
        <v>13587</v>
      </c>
      <c r="DW12" s="16">
        <v>11870</v>
      </c>
      <c r="DX12" s="16">
        <v>12687</v>
      </c>
      <c r="DY12" s="16">
        <v>17417</v>
      </c>
      <c r="DZ12" s="16">
        <v>18291</v>
      </c>
      <c r="EA12" s="16">
        <v>22816</v>
      </c>
      <c r="EB12" s="16"/>
      <c r="EC12" s="16">
        <v>18272</v>
      </c>
      <c r="ED12" s="136">
        <v>16059</v>
      </c>
      <c r="EE12" s="16">
        <v>18913</v>
      </c>
      <c r="EF12" s="16">
        <v>19464</v>
      </c>
      <c r="EG12" s="16">
        <v>22374</v>
      </c>
      <c r="EH12" s="16">
        <v>21411</v>
      </c>
      <c r="EI12" s="16">
        <v>23374</v>
      </c>
      <c r="EJ12" s="16">
        <v>24030</v>
      </c>
      <c r="EK12" s="16">
        <v>20782</v>
      </c>
      <c r="EL12" s="16">
        <v>24654</v>
      </c>
      <c r="EM12" s="16">
        <v>20730</v>
      </c>
      <c r="EN12" s="16">
        <v>23117</v>
      </c>
      <c r="EO12" s="16"/>
      <c r="EP12" s="16">
        <v>20945</v>
      </c>
      <c r="EQ12" s="136">
        <v>19094</v>
      </c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</row>
    <row r="13" spans="1:158" x14ac:dyDescent="0.2">
      <c r="B13" s="15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4072</v>
      </c>
      <c r="M13" s="17">
        <v>3587</v>
      </c>
      <c r="N13" s="17">
        <v>2656</v>
      </c>
      <c r="O13" s="17">
        <f>SUM(C13:N13)</f>
        <v>10315</v>
      </c>
      <c r="P13" s="17">
        <v>824</v>
      </c>
      <c r="Q13" s="17">
        <v>2609</v>
      </c>
      <c r="R13" s="17">
        <v>2897</v>
      </c>
      <c r="S13" s="17">
        <v>2806</v>
      </c>
      <c r="T13" s="17">
        <v>2034</v>
      </c>
      <c r="U13" s="17">
        <v>2975</v>
      </c>
      <c r="V13" s="17">
        <v>3200</v>
      </c>
      <c r="W13" s="17">
        <v>3285</v>
      </c>
      <c r="X13" s="17">
        <v>3493</v>
      </c>
      <c r="Y13" s="17">
        <v>3561</v>
      </c>
      <c r="Z13" s="17">
        <v>3590</v>
      </c>
      <c r="AA13" s="17">
        <v>3594</v>
      </c>
      <c r="AB13" s="17">
        <f t="shared" si="8"/>
        <v>34868</v>
      </c>
      <c r="AC13" s="17">
        <v>3707</v>
      </c>
      <c r="AD13" s="17">
        <v>3639</v>
      </c>
      <c r="AE13" s="17">
        <v>3575</v>
      </c>
      <c r="AF13" s="17">
        <v>3342</v>
      </c>
      <c r="AG13" s="17">
        <v>3557</v>
      </c>
      <c r="AH13" s="17">
        <v>3552</v>
      </c>
      <c r="AI13" s="17">
        <v>3558</v>
      </c>
      <c r="AJ13" s="17">
        <v>4230</v>
      </c>
      <c r="AK13" s="17">
        <v>3735</v>
      </c>
      <c r="AL13" s="17">
        <v>3438</v>
      </c>
      <c r="AM13" s="17">
        <v>3849</v>
      </c>
      <c r="AN13" s="17">
        <v>3861</v>
      </c>
      <c r="AO13" s="17">
        <f t="shared" si="9"/>
        <v>44043</v>
      </c>
      <c r="AP13" s="17">
        <v>3399</v>
      </c>
      <c r="AQ13" s="17">
        <v>2918</v>
      </c>
      <c r="AR13" s="17">
        <v>3146</v>
      </c>
      <c r="AS13" s="17">
        <v>3505</v>
      </c>
      <c r="AT13" s="17">
        <v>3841</v>
      </c>
      <c r="AU13" s="17">
        <v>3006</v>
      </c>
      <c r="AV13" s="17">
        <v>1574</v>
      </c>
      <c r="AW13" s="17">
        <v>3545</v>
      </c>
      <c r="AX13" s="17">
        <v>3600</v>
      </c>
      <c r="AY13" s="17">
        <v>3769</v>
      </c>
      <c r="AZ13" s="17">
        <v>3652</v>
      </c>
      <c r="BA13" s="17">
        <v>3629</v>
      </c>
      <c r="BB13" s="17">
        <f t="shared" si="10"/>
        <v>39584</v>
      </c>
      <c r="BC13" s="17">
        <v>3641</v>
      </c>
      <c r="BD13" s="17">
        <v>3065</v>
      </c>
      <c r="BE13" s="17">
        <v>3281</v>
      </c>
      <c r="BF13" s="17">
        <v>3521</v>
      </c>
      <c r="BG13" s="17">
        <v>3639</v>
      </c>
      <c r="BH13" s="17">
        <v>3505</v>
      </c>
      <c r="BI13" s="17">
        <v>3762</v>
      </c>
      <c r="BJ13" s="17">
        <v>3763</v>
      </c>
      <c r="BK13" s="17">
        <v>3947</v>
      </c>
      <c r="BL13" s="17">
        <v>4319</v>
      </c>
      <c r="BM13" s="17">
        <v>3606</v>
      </c>
      <c r="BN13" s="17">
        <v>4169</v>
      </c>
      <c r="BO13" s="17">
        <f t="shared" si="11"/>
        <v>44218</v>
      </c>
      <c r="BP13" s="17">
        <v>3667</v>
      </c>
      <c r="BQ13" s="17">
        <v>3500</v>
      </c>
      <c r="BR13" s="17">
        <v>3546</v>
      </c>
      <c r="BS13" s="17">
        <v>3888</v>
      </c>
      <c r="BT13" s="17">
        <v>4428</v>
      </c>
      <c r="BU13" s="17">
        <v>4386</v>
      </c>
      <c r="BV13" s="17">
        <v>4749</v>
      </c>
      <c r="BW13" s="17">
        <v>4658</v>
      </c>
      <c r="BX13" s="17">
        <v>4557</v>
      </c>
      <c r="BY13" s="17">
        <v>4956</v>
      </c>
      <c r="BZ13" s="17">
        <v>4566</v>
      </c>
      <c r="CA13" s="17">
        <v>4688</v>
      </c>
      <c r="CB13" s="17">
        <f t="shared" si="12"/>
        <v>51589</v>
      </c>
      <c r="CC13" s="17">
        <v>3819</v>
      </c>
      <c r="CD13" s="17">
        <v>3195</v>
      </c>
      <c r="CE13" s="17">
        <v>3917</v>
      </c>
      <c r="CF13" s="17">
        <v>4436</v>
      </c>
      <c r="CG13" s="17">
        <v>4915</v>
      </c>
      <c r="CH13" s="17">
        <v>4774</v>
      </c>
      <c r="CI13" s="17">
        <v>5080</v>
      </c>
      <c r="CJ13" s="17">
        <v>5309</v>
      </c>
      <c r="CK13" s="17">
        <v>4775</v>
      </c>
      <c r="CL13" s="17">
        <v>4795</v>
      </c>
      <c r="CM13" s="17">
        <v>5350</v>
      </c>
      <c r="CN13" s="17">
        <v>5733</v>
      </c>
      <c r="CO13" s="17">
        <f t="shared" si="13"/>
        <v>56098</v>
      </c>
      <c r="CP13" s="17">
        <v>4947</v>
      </c>
      <c r="CQ13" s="17">
        <v>4530</v>
      </c>
      <c r="CR13" s="17">
        <v>5378</v>
      </c>
      <c r="CS13" s="17">
        <v>5233</v>
      </c>
      <c r="CT13" s="17">
        <v>5350</v>
      </c>
      <c r="CU13" s="17">
        <v>5297</v>
      </c>
      <c r="CV13" s="17">
        <v>5449</v>
      </c>
      <c r="CW13" s="17">
        <v>5964</v>
      </c>
      <c r="CX13" s="17">
        <v>5370</v>
      </c>
      <c r="CY13" s="17">
        <v>4930</v>
      </c>
      <c r="CZ13" s="17">
        <v>4811</v>
      </c>
      <c r="DA13" s="17">
        <v>4979</v>
      </c>
      <c r="DB13" s="17">
        <f t="shared" si="14"/>
        <v>62238</v>
      </c>
      <c r="DC13" s="17">
        <v>4591</v>
      </c>
      <c r="DD13" s="17">
        <v>5055</v>
      </c>
      <c r="DE13" s="17">
        <v>5109</v>
      </c>
      <c r="DF13" s="17">
        <v>4067</v>
      </c>
      <c r="DG13" s="17">
        <v>5006</v>
      </c>
      <c r="DH13" s="17">
        <v>5077</v>
      </c>
      <c r="DI13" s="17">
        <v>5121</v>
      </c>
      <c r="DJ13" s="17">
        <v>5748</v>
      </c>
      <c r="DK13" s="17">
        <v>5300</v>
      </c>
      <c r="DL13" s="17">
        <v>5455</v>
      </c>
      <c r="DM13" s="17">
        <v>4871</v>
      </c>
      <c r="DN13" s="17">
        <v>5483</v>
      </c>
      <c r="DO13" s="17"/>
      <c r="DP13" s="17">
        <v>4935</v>
      </c>
      <c r="DQ13" s="17">
        <v>4997</v>
      </c>
      <c r="DR13" s="17">
        <v>4406</v>
      </c>
      <c r="DS13" s="17">
        <v>1944</v>
      </c>
      <c r="DT13" s="17">
        <v>3280</v>
      </c>
      <c r="DU13" s="17">
        <v>3966</v>
      </c>
      <c r="DV13" s="17">
        <v>5471</v>
      </c>
      <c r="DW13" s="17">
        <v>5978</v>
      </c>
      <c r="DX13" s="17">
        <v>6254</v>
      </c>
      <c r="DY13" s="17">
        <v>7650</v>
      </c>
      <c r="DZ13" s="17">
        <v>7967</v>
      </c>
      <c r="EA13" s="17">
        <v>9571</v>
      </c>
      <c r="EB13" s="17"/>
      <c r="EC13" s="17">
        <v>7523</v>
      </c>
      <c r="ED13" s="139">
        <v>6273</v>
      </c>
      <c r="EE13" s="17">
        <v>7359</v>
      </c>
      <c r="EF13" s="17">
        <v>7270</v>
      </c>
      <c r="EG13" s="17">
        <v>8208</v>
      </c>
      <c r="EH13" s="17">
        <v>8455</v>
      </c>
      <c r="EI13" s="17">
        <v>9749</v>
      </c>
      <c r="EJ13" s="17">
        <v>9849</v>
      </c>
      <c r="EK13" s="17">
        <v>9203</v>
      </c>
      <c r="EL13" s="17">
        <v>9079</v>
      </c>
      <c r="EM13" s="17">
        <v>7831</v>
      </c>
      <c r="EN13" s="17">
        <v>7977</v>
      </c>
      <c r="EO13" s="17"/>
      <c r="EP13" s="17">
        <v>6572</v>
      </c>
      <c r="EQ13" s="139">
        <v>6578</v>
      </c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</row>
    <row r="14" spans="1:158" ht="15" x14ac:dyDescent="0.25">
      <c r="B14" s="13" t="s">
        <v>102</v>
      </c>
      <c r="C14" s="14">
        <f>SUM(C15:C16)</f>
        <v>0</v>
      </c>
      <c r="D14" s="14">
        <f t="shared" ref="D14:K14" si="26">SUM(D15:D16)</f>
        <v>0</v>
      </c>
      <c r="E14" s="14">
        <f t="shared" si="26"/>
        <v>0</v>
      </c>
      <c r="F14" s="14">
        <f t="shared" si="26"/>
        <v>0</v>
      </c>
      <c r="G14" s="14">
        <f t="shared" si="26"/>
        <v>0</v>
      </c>
      <c r="H14" s="14">
        <f t="shared" si="26"/>
        <v>0</v>
      </c>
      <c r="I14" s="14">
        <f t="shared" si="26"/>
        <v>0</v>
      </c>
      <c r="J14" s="14">
        <f t="shared" si="26"/>
        <v>0</v>
      </c>
      <c r="K14" s="14">
        <f t="shared" si="26"/>
        <v>0</v>
      </c>
      <c r="L14" s="14">
        <f>SUM(L15:L16)</f>
        <v>0</v>
      </c>
      <c r="M14" s="14">
        <f t="shared" ref="M14:BA14" si="27">SUM(M15:M16)</f>
        <v>0</v>
      </c>
      <c r="N14" s="14">
        <f>SUM(N15:N16)</f>
        <v>0</v>
      </c>
      <c r="O14" s="14">
        <f t="shared" si="7"/>
        <v>0</v>
      </c>
      <c r="P14" s="14">
        <f t="shared" si="27"/>
        <v>0</v>
      </c>
      <c r="Q14" s="14">
        <f t="shared" si="27"/>
        <v>0</v>
      </c>
      <c r="R14" s="14">
        <f t="shared" si="27"/>
        <v>0</v>
      </c>
      <c r="S14" s="14">
        <f t="shared" si="27"/>
        <v>0</v>
      </c>
      <c r="T14" s="14">
        <f t="shared" si="27"/>
        <v>0</v>
      </c>
      <c r="U14" s="14">
        <f t="shared" si="27"/>
        <v>0</v>
      </c>
      <c r="V14" s="14">
        <f t="shared" si="27"/>
        <v>0</v>
      </c>
      <c r="W14" s="14">
        <f t="shared" si="27"/>
        <v>0</v>
      </c>
      <c r="X14" s="14">
        <f t="shared" si="27"/>
        <v>0</v>
      </c>
      <c r="Y14" s="14">
        <f t="shared" si="27"/>
        <v>0</v>
      </c>
      <c r="Z14" s="14">
        <f t="shared" si="27"/>
        <v>0</v>
      </c>
      <c r="AA14" s="14">
        <f t="shared" si="27"/>
        <v>0</v>
      </c>
      <c r="AB14" s="14">
        <f t="shared" si="8"/>
        <v>0</v>
      </c>
      <c r="AC14" s="14">
        <f t="shared" si="27"/>
        <v>0</v>
      </c>
      <c r="AD14" s="14">
        <f t="shared" si="27"/>
        <v>0</v>
      </c>
      <c r="AE14" s="14">
        <f t="shared" si="27"/>
        <v>0</v>
      </c>
      <c r="AF14" s="14">
        <f t="shared" si="27"/>
        <v>0</v>
      </c>
      <c r="AG14" s="14">
        <f t="shared" si="27"/>
        <v>0</v>
      </c>
      <c r="AH14" s="14">
        <f t="shared" si="27"/>
        <v>0</v>
      </c>
      <c r="AI14" s="14">
        <f t="shared" si="27"/>
        <v>0</v>
      </c>
      <c r="AJ14" s="14">
        <f t="shared" si="27"/>
        <v>0</v>
      </c>
      <c r="AK14" s="14">
        <f t="shared" si="27"/>
        <v>0</v>
      </c>
      <c r="AL14" s="14">
        <f t="shared" si="27"/>
        <v>0</v>
      </c>
      <c r="AM14" s="14">
        <f t="shared" si="27"/>
        <v>0</v>
      </c>
      <c r="AN14" s="14">
        <f t="shared" si="27"/>
        <v>0</v>
      </c>
      <c r="AO14" s="14">
        <f t="shared" si="9"/>
        <v>0</v>
      </c>
      <c r="AP14" s="14">
        <f t="shared" si="27"/>
        <v>0</v>
      </c>
      <c r="AQ14" s="14">
        <f t="shared" si="27"/>
        <v>0</v>
      </c>
      <c r="AR14" s="14">
        <f t="shared" si="27"/>
        <v>0</v>
      </c>
      <c r="AS14" s="14">
        <f t="shared" si="27"/>
        <v>0</v>
      </c>
      <c r="AT14" s="14">
        <f t="shared" si="27"/>
        <v>0</v>
      </c>
      <c r="AU14" s="14">
        <f t="shared" si="27"/>
        <v>0</v>
      </c>
      <c r="AV14" s="14">
        <f t="shared" si="27"/>
        <v>0</v>
      </c>
      <c r="AW14" s="14">
        <f t="shared" si="27"/>
        <v>0</v>
      </c>
      <c r="AX14" s="14">
        <f t="shared" si="27"/>
        <v>0</v>
      </c>
      <c r="AY14" s="14">
        <f t="shared" si="27"/>
        <v>0</v>
      </c>
      <c r="AZ14" s="14">
        <f t="shared" si="27"/>
        <v>0</v>
      </c>
      <c r="BA14" s="14">
        <f t="shared" si="27"/>
        <v>0</v>
      </c>
      <c r="BB14" s="14">
        <f t="shared" si="10"/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f t="shared" si="11"/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24590</v>
      </c>
      <c r="BX14" s="14">
        <v>31293</v>
      </c>
      <c r="BY14" s="14">
        <v>35053</v>
      </c>
      <c r="BZ14" s="14">
        <v>31508</v>
      </c>
      <c r="CA14" s="14">
        <v>37195</v>
      </c>
      <c r="CB14" s="14">
        <f t="shared" si="12"/>
        <v>159639</v>
      </c>
      <c r="CC14" s="14">
        <f>SUM(CC15:CC16)</f>
        <v>30919</v>
      </c>
      <c r="CD14" s="14">
        <v>28132</v>
      </c>
      <c r="CE14" s="14">
        <f>SUM(CE15:CE16)</f>
        <v>34172</v>
      </c>
      <c r="CF14" s="14">
        <f>SUM(CF15:CF16)</f>
        <v>30680</v>
      </c>
      <c r="CG14" s="14">
        <f>SUM(CG15:CG16)</f>
        <v>36053</v>
      </c>
      <c r="CH14" s="14">
        <f>SUM(CH15:CH16)</f>
        <v>32821</v>
      </c>
      <c r="CI14" s="14">
        <f t="shared" ref="CI14:CN14" si="28">SUM(CI15:CI16)</f>
        <v>34042</v>
      </c>
      <c r="CJ14" s="14">
        <f t="shared" si="28"/>
        <v>37903</v>
      </c>
      <c r="CK14" s="14">
        <f t="shared" si="28"/>
        <v>37847</v>
      </c>
      <c r="CL14" s="14">
        <f t="shared" si="28"/>
        <v>39675</v>
      </c>
      <c r="CM14" s="14">
        <f t="shared" si="28"/>
        <v>36798</v>
      </c>
      <c r="CN14" s="14">
        <f t="shared" si="28"/>
        <v>41359</v>
      </c>
      <c r="CO14" s="14">
        <f t="shared" si="13"/>
        <v>420401</v>
      </c>
      <c r="CP14" s="14">
        <f>SUM(CP15:CP16)</f>
        <v>37362</v>
      </c>
      <c r="CQ14" s="14">
        <f>SUM(CQ15:CQ16)</f>
        <v>35843</v>
      </c>
      <c r="CR14" s="14">
        <f>SUM(CR15:CR16)</f>
        <v>35857</v>
      </c>
      <c r="CS14" s="14">
        <f t="shared" ref="CS14:DA14" si="29">SUM(CS15:CS16)</f>
        <v>34598</v>
      </c>
      <c r="CT14" s="14">
        <f t="shared" si="29"/>
        <v>37393</v>
      </c>
      <c r="CU14" s="14">
        <f t="shared" si="29"/>
        <v>34085</v>
      </c>
      <c r="CV14" s="14">
        <f t="shared" si="29"/>
        <v>36882</v>
      </c>
      <c r="CW14" s="14">
        <f t="shared" si="29"/>
        <v>40592</v>
      </c>
      <c r="CX14" s="14">
        <f t="shared" si="29"/>
        <v>38127</v>
      </c>
      <c r="CY14" s="14">
        <f t="shared" si="29"/>
        <v>42824</v>
      </c>
      <c r="CZ14" s="14">
        <f t="shared" si="29"/>
        <v>36876</v>
      </c>
      <c r="DA14" s="14">
        <f t="shared" si="29"/>
        <v>45654</v>
      </c>
      <c r="DB14" s="14">
        <f t="shared" si="14"/>
        <v>456093</v>
      </c>
      <c r="DC14" s="14">
        <f>SUM(DC15:DC16)</f>
        <v>37417</v>
      </c>
      <c r="DD14" s="14">
        <f>SUM(DD15:DD16)</f>
        <v>31657</v>
      </c>
      <c r="DE14" s="14">
        <f>SUM(DE15:DE16)</f>
        <v>41905</v>
      </c>
      <c r="DF14" s="14">
        <f t="shared" ref="DF14:DK14" si="30">SUM(DF15:DF16)</f>
        <v>34985</v>
      </c>
      <c r="DG14" s="14">
        <f t="shared" si="30"/>
        <v>39542</v>
      </c>
      <c r="DH14" s="14">
        <f t="shared" si="30"/>
        <v>36160</v>
      </c>
      <c r="DI14" s="14">
        <f t="shared" si="30"/>
        <v>37929</v>
      </c>
      <c r="DJ14" s="14">
        <f t="shared" si="30"/>
        <v>41627</v>
      </c>
      <c r="DK14" s="14">
        <f t="shared" si="30"/>
        <v>38543</v>
      </c>
      <c r="DL14" s="14">
        <v>42697</v>
      </c>
      <c r="DM14" s="14">
        <v>38951</v>
      </c>
      <c r="DN14" s="14">
        <v>43755</v>
      </c>
      <c r="DO14" s="14">
        <f t="shared" si="22"/>
        <v>465168</v>
      </c>
      <c r="DP14" s="14">
        <v>39270</v>
      </c>
      <c r="DQ14" s="14">
        <v>37285</v>
      </c>
      <c r="DR14" s="14">
        <v>26283</v>
      </c>
      <c r="DS14" s="14">
        <v>11260</v>
      </c>
      <c r="DT14" s="14">
        <v>20084</v>
      </c>
      <c r="DU14" s="14">
        <v>30223</v>
      </c>
      <c r="DV14" s="14">
        <v>37213</v>
      </c>
      <c r="DW14" s="14">
        <v>34047</v>
      </c>
      <c r="DX14" s="14">
        <v>38707</v>
      </c>
      <c r="DY14" s="14">
        <v>47619</v>
      </c>
      <c r="DZ14" s="14">
        <v>46410</v>
      </c>
      <c r="EA14" s="14">
        <v>52354</v>
      </c>
      <c r="EB14" s="14">
        <f t="shared" si="23"/>
        <v>420755</v>
      </c>
      <c r="EC14" s="14">
        <v>45533</v>
      </c>
      <c r="ED14" s="130">
        <v>39023</v>
      </c>
      <c r="EE14" s="14">
        <v>44127</v>
      </c>
      <c r="EF14" s="14">
        <v>45087</v>
      </c>
      <c r="EG14" s="14">
        <v>47374</v>
      </c>
      <c r="EH14" s="14">
        <v>49544</v>
      </c>
      <c r="EI14" s="14">
        <v>49787</v>
      </c>
      <c r="EJ14" s="14">
        <v>51770</v>
      </c>
      <c r="EK14" s="14">
        <v>49726</v>
      </c>
      <c r="EL14" s="14">
        <v>54200</v>
      </c>
      <c r="EM14" s="14">
        <v>50363</v>
      </c>
      <c r="EN14" s="14">
        <v>57105</v>
      </c>
      <c r="EO14" s="14">
        <f t="shared" si="24"/>
        <v>583639</v>
      </c>
      <c r="EP14" s="14">
        <v>49390</v>
      </c>
      <c r="EQ14" s="130">
        <v>44120</v>
      </c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>
        <f t="shared" ref="FB14" si="31">+SUM(EP14:FA14)</f>
        <v>93510</v>
      </c>
    </row>
    <row r="15" spans="1:158" x14ac:dyDescent="0.2">
      <c r="B15" s="15" t="s">
        <v>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f t="shared" si="7"/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f t="shared" si="8"/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f t="shared" si="9"/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f t="shared" si="10"/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f t="shared" si="11"/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16704</v>
      </c>
      <c r="BX15" s="16">
        <v>21335</v>
      </c>
      <c r="BY15" s="16">
        <v>24048</v>
      </c>
      <c r="BZ15" s="16">
        <v>21794</v>
      </c>
      <c r="CA15" s="16">
        <v>26501</v>
      </c>
      <c r="CB15" s="16">
        <f t="shared" si="12"/>
        <v>110382</v>
      </c>
      <c r="CC15" s="16">
        <v>22007</v>
      </c>
      <c r="CD15" s="16">
        <v>18602</v>
      </c>
      <c r="CE15" s="16">
        <v>22466</v>
      </c>
      <c r="CF15" s="16">
        <v>20525</v>
      </c>
      <c r="CG15" s="16">
        <v>25143</v>
      </c>
      <c r="CH15" s="16">
        <v>22417</v>
      </c>
      <c r="CI15" s="16">
        <v>23122</v>
      </c>
      <c r="CJ15" s="16">
        <v>25732</v>
      </c>
      <c r="CK15" s="16">
        <v>23864</v>
      </c>
      <c r="CL15" s="16">
        <v>25793</v>
      </c>
      <c r="CM15" s="16">
        <v>24904</v>
      </c>
      <c r="CN15" s="16">
        <v>29084</v>
      </c>
      <c r="CO15" s="16">
        <f t="shared" si="13"/>
        <v>283659</v>
      </c>
      <c r="CP15" s="16">
        <v>26674</v>
      </c>
      <c r="CQ15" s="16">
        <v>25657</v>
      </c>
      <c r="CR15" s="16">
        <v>24833</v>
      </c>
      <c r="CS15" s="16">
        <v>23548</v>
      </c>
      <c r="CT15" s="16">
        <v>26038</v>
      </c>
      <c r="CU15" s="16">
        <v>23376</v>
      </c>
      <c r="CV15" s="16">
        <v>25653</v>
      </c>
      <c r="CW15" s="16">
        <v>28252</v>
      </c>
      <c r="CX15" s="16">
        <v>26592</v>
      </c>
      <c r="CY15" s="16">
        <v>30605</v>
      </c>
      <c r="CZ15" s="16">
        <v>26064</v>
      </c>
      <c r="DA15" s="16">
        <v>33535</v>
      </c>
      <c r="DB15" s="16">
        <f t="shared" si="14"/>
        <v>320827</v>
      </c>
      <c r="DC15" s="16">
        <v>26646</v>
      </c>
      <c r="DD15" s="16">
        <v>21366</v>
      </c>
      <c r="DE15" s="16">
        <v>29617</v>
      </c>
      <c r="DF15" s="16">
        <v>23791</v>
      </c>
      <c r="DG15" s="16">
        <v>27014</v>
      </c>
      <c r="DH15" s="16">
        <v>23374</v>
      </c>
      <c r="DI15" s="16">
        <v>24787</v>
      </c>
      <c r="DJ15" s="16">
        <v>27102</v>
      </c>
      <c r="DK15" s="16">
        <v>24418</v>
      </c>
      <c r="DL15" s="16">
        <v>27330</v>
      </c>
      <c r="DM15" s="16">
        <v>25482</v>
      </c>
      <c r="DN15" s="16">
        <v>29346</v>
      </c>
      <c r="DO15" s="16"/>
      <c r="DP15" s="16">
        <v>26926</v>
      </c>
      <c r="DQ15" s="16">
        <v>25053</v>
      </c>
      <c r="DR15" s="16">
        <v>17321</v>
      </c>
      <c r="DS15" s="16">
        <v>7414</v>
      </c>
      <c r="DT15" s="16">
        <v>14037</v>
      </c>
      <c r="DU15" s="16">
        <v>21558</v>
      </c>
      <c r="DV15" s="16">
        <v>25911</v>
      </c>
      <c r="DW15" s="16">
        <v>22835</v>
      </c>
      <c r="DX15" s="16">
        <v>26036</v>
      </c>
      <c r="DY15" s="16">
        <v>32083</v>
      </c>
      <c r="DZ15" s="16">
        <v>31111</v>
      </c>
      <c r="EA15" s="16">
        <v>35105</v>
      </c>
      <c r="EB15" s="16"/>
      <c r="EC15" s="16">
        <v>30847</v>
      </c>
      <c r="ED15" s="136">
        <v>26409</v>
      </c>
      <c r="EE15" s="16">
        <v>30115</v>
      </c>
      <c r="EF15" s="16">
        <v>31415</v>
      </c>
      <c r="EG15" s="16">
        <v>32558</v>
      </c>
      <c r="EH15" s="16">
        <v>34007</v>
      </c>
      <c r="EI15" s="16">
        <v>33570</v>
      </c>
      <c r="EJ15" s="16">
        <v>35308</v>
      </c>
      <c r="EK15" s="16">
        <v>33267</v>
      </c>
      <c r="EL15" s="16">
        <v>37369</v>
      </c>
      <c r="EM15" s="16">
        <v>34953</v>
      </c>
      <c r="EN15" s="16">
        <v>40867</v>
      </c>
      <c r="EO15" s="16"/>
      <c r="EP15" s="16">
        <v>35321</v>
      </c>
      <c r="EQ15" s="136">
        <v>31142</v>
      </c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</row>
    <row r="16" spans="1:158" x14ac:dyDescent="0.2">
      <c r="B16" s="15" t="s">
        <v>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7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f t="shared" si="8"/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f t="shared" si="9"/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f t="shared" si="10"/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f t="shared" si="11"/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7886</v>
      </c>
      <c r="BX16" s="17">
        <v>9958</v>
      </c>
      <c r="BY16" s="17">
        <v>11005</v>
      </c>
      <c r="BZ16" s="17">
        <v>9714</v>
      </c>
      <c r="CA16" s="17">
        <v>10694</v>
      </c>
      <c r="CB16" s="17">
        <f t="shared" si="12"/>
        <v>49257</v>
      </c>
      <c r="CC16" s="17">
        <v>8912</v>
      </c>
      <c r="CD16" s="17">
        <v>9530</v>
      </c>
      <c r="CE16" s="17">
        <v>11706</v>
      </c>
      <c r="CF16" s="17">
        <v>10155</v>
      </c>
      <c r="CG16" s="17">
        <v>10910</v>
      </c>
      <c r="CH16" s="17">
        <v>10404</v>
      </c>
      <c r="CI16" s="17">
        <v>10920</v>
      </c>
      <c r="CJ16" s="17">
        <v>12171</v>
      </c>
      <c r="CK16" s="17">
        <v>13983</v>
      </c>
      <c r="CL16" s="17">
        <v>13882</v>
      </c>
      <c r="CM16" s="17">
        <v>11894</v>
      </c>
      <c r="CN16" s="17">
        <v>12275</v>
      </c>
      <c r="CO16" s="17">
        <f t="shared" si="13"/>
        <v>136742</v>
      </c>
      <c r="CP16" s="17">
        <v>10688</v>
      </c>
      <c r="CQ16" s="17">
        <v>10186</v>
      </c>
      <c r="CR16" s="17">
        <v>11024</v>
      </c>
      <c r="CS16" s="17">
        <v>11050</v>
      </c>
      <c r="CT16" s="17">
        <v>11355</v>
      </c>
      <c r="CU16" s="17">
        <v>10709</v>
      </c>
      <c r="CV16" s="17">
        <v>11229</v>
      </c>
      <c r="CW16" s="17">
        <v>12340</v>
      </c>
      <c r="CX16" s="17">
        <v>11535</v>
      </c>
      <c r="CY16" s="17">
        <v>12219</v>
      </c>
      <c r="CZ16" s="17">
        <v>10812</v>
      </c>
      <c r="DA16" s="17">
        <v>12119</v>
      </c>
      <c r="DB16" s="17">
        <f t="shared" si="14"/>
        <v>135266</v>
      </c>
      <c r="DC16" s="17">
        <v>10771</v>
      </c>
      <c r="DD16" s="17">
        <v>10291</v>
      </c>
      <c r="DE16" s="17">
        <v>12288</v>
      </c>
      <c r="DF16" s="17">
        <v>11194</v>
      </c>
      <c r="DG16" s="17">
        <v>12528</v>
      </c>
      <c r="DH16" s="17">
        <v>12786</v>
      </c>
      <c r="DI16" s="17">
        <v>13142</v>
      </c>
      <c r="DJ16" s="17">
        <v>14525</v>
      </c>
      <c r="DK16" s="17">
        <v>14125</v>
      </c>
      <c r="DL16" s="17">
        <v>15365</v>
      </c>
      <c r="DM16" s="17">
        <v>13469</v>
      </c>
      <c r="DN16" s="17">
        <v>14409</v>
      </c>
      <c r="DO16" s="17"/>
      <c r="DP16" s="17">
        <v>12344</v>
      </c>
      <c r="DQ16" s="17">
        <v>12232</v>
      </c>
      <c r="DR16" s="17">
        <v>8962</v>
      </c>
      <c r="DS16" s="17">
        <v>3846</v>
      </c>
      <c r="DT16" s="17">
        <v>6047</v>
      </c>
      <c r="DU16" s="17">
        <v>8665</v>
      </c>
      <c r="DV16" s="17">
        <v>11302</v>
      </c>
      <c r="DW16" s="17">
        <v>11212</v>
      </c>
      <c r="DX16" s="17">
        <v>12671</v>
      </c>
      <c r="DY16" s="17">
        <v>15536</v>
      </c>
      <c r="DZ16" s="17">
        <v>15299</v>
      </c>
      <c r="EA16" s="17">
        <v>17249</v>
      </c>
      <c r="EB16" s="17"/>
      <c r="EC16" s="17">
        <v>14686</v>
      </c>
      <c r="ED16" s="139">
        <v>12614</v>
      </c>
      <c r="EE16" s="17">
        <v>14012</v>
      </c>
      <c r="EF16" s="17">
        <v>13672</v>
      </c>
      <c r="EG16" s="17">
        <v>14816</v>
      </c>
      <c r="EH16" s="17">
        <v>15537</v>
      </c>
      <c r="EI16" s="17">
        <v>16217</v>
      </c>
      <c r="EJ16" s="17">
        <v>16462</v>
      </c>
      <c r="EK16" s="17">
        <v>16459</v>
      </c>
      <c r="EL16" s="17">
        <v>16831</v>
      </c>
      <c r="EM16" s="17">
        <v>15410</v>
      </c>
      <c r="EN16" s="17">
        <v>16238</v>
      </c>
      <c r="EO16" s="17"/>
      <c r="EP16" s="17">
        <v>14069</v>
      </c>
      <c r="EQ16" s="139">
        <v>12978</v>
      </c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</row>
    <row r="17" spans="2:158" ht="15" x14ac:dyDescent="0.2">
      <c r="B17" s="18" t="s">
        <v>10</v>
      </c>
      <c r="C17" s="19">
        <f>SUM(C18:C19)</f>
        <v>0</v>
      </c>
      <c r="D17" s="19">
        <f t="shared" ref="D17:N17" si="32">SUM(D18:D19)</f>
        <v>0</v>
      </c>
      <c r="E17" s="19">
        <f t="shared" si="32"/>
        <v>0</v>
      </c>
      <c r="F17" s="19">
        <f t="shared" si="32"/>
        <v>0</v>
      </c>
      <c r="G17" s="19">
        <f t="shared" si="32"/>
        <v>0</v>
      </c>
      <c r="H17" s="19">
        <f t="shared" si="32"/>
        <v>0</v>
      </c>
      <c r="I17" s="19">
        <f t="shared" si="32"/>
        <v>0</v>
      </c>
      <c r="J17" s="19">
        <f t="shared" si="32"/>
        <v>0</v>
      </c>
      <c r="K17" s="19">
        <f t="shared" si="32"/>
        <v>0</v>
      </c>
      <c r="L17" s="19">
        <f t="shared" si="32"/>
        <v>18624</v>
      </c>
      <c r="M17" s="19">
        <f t="shared" si="32"/>
        <v>17317</v>
      </c>
      <c r="N17" s="19">
        <f t="shared" si="32"/>
        <v>15211</v>
      </c>
      <c r="O17" s="19">
        <f>SUM(O18:O19)</f>
        <v>51152</v>
      </c>
      <c r="P17" s="19">
        <f>SUM(P18:P19)</f>
        <v>10446</v>
      </c>
      <c r="Q17" s="19">
        <f t="shared" ref="Q17:AA17" si="33">SUM(Q18:Q19)</f>
        <v>12582</v>
      </c>
      <c r="R17" s="19">
        <f t="shared" si="33"/>
        <v>13596</v>
      </c>
      <c r="S17" s="19">
        <f t="shared" si="33"/>
        <v>13404</v>
      </c>
      <c r="T17" s="19">
        <f t="shared" si="33"/>
        <v>11238</v>
      </c>
      <c r="U17" s="19">
        <f t="shared" si="33"/>
        <v>13304</v>
      </c>
      <c r="V17" s="19">
        <f t="shared" si="33"/>
        <v>15486</v>
      </c>
      <c r="W17" s="19">
        <f t="shared" si="33"/>
        <v>17584</v>
      </c>
      <c r="X17" s="19">
        <f t="shared" si="33"/>
        <v>16295</v>
      </c>
      <c r="Y17" s="19">
        <f t="shared" si="33"/>
        <v>16444</v>
      </c>
      <c r="Z17" s="19">
        <f t="shared" si="33"/>
        <v>15662</v>
      </c>
      <c r="AA17" s="19">
        <f t="shared" si="33"/>
        <v>15803</v>
      </c>
      <c r="AB17" s="19">
        <f>SUM(AB18:AB19)</f>
        <v>171844</v>
      </c>
      <c r="AC17" s="19">
        <f>SUM(AC18:AC19)</f>
        <v>15846</v>
      </c>
      <c r="AD17" s="19">
        <f t="shared" ref="AD17:AN17" si="34">SUM(AD18:AD19)</f>
        <v>16520</v>
      </c>
      <c r="AE17" s="19">
        <f t="shared" si="34"/>
        <v>15278</v>
      </c>
      <c r="AF17" s="19">
        <f t="shared" si="34"/>
        <v>13369</v>
      </c>
      <c r="AG17" s="19">
        <f t="shared" si="34"/>
        <v>13107</v>
      </c>
      <c r="AH17" s="19">
        <f t="shared" si="34"/>
        <v>12674</v>
      </c>
      <c r="AI17" s="19">
        <f t="shared" si="34"/>
        <v>14723</v>
      </c>
      <c r="AJ17" s="19">
        <f t="shared" si="34"/>
        <v>17631</v>
      </c>
      <c r="AK17" s="19">
        <f t="shared" si="34"/>
        <v>16857</v>
      </c>
      <c r="AL17" s="19">
        <f t="shared" si="34"/>
        <v>16400</v>
      </c>
      <c r="AM17" s="19">
        <f t="shared" si="34"/>
        <v>15495</v>
      </c>
      <c r="AN17" s="19">
        <f t="shared" si="34"/>
        <v>15848</v>
      </c>
      <c r="AO17" s="19">
        <f>SUM(AO18:AO19)</f>
        <v>183748</v>
      </c>
      <c r="AP17" s="19">
        <f>SUM(AP18:AP19)</f>
        <v>15341</v>
      </c>
      <c r="AQ17" s="19">
        <f t="shared" ref="AQ17:BA17" si="35">SUM(AQ18:AQ19)</f>
        <v>13559</v>
      </c>
      <c r="AR17" s="19">
        <f t="shared" si="35"/>
        <v>15356</v>
      </c>
      <c r="AS17" s="19">
        <f t="shared" si="35"/>
        <v>15073</v>
      </c>
      <c r="AT17" s="19">
        <f t="shared" si="35"/>
        <v>16213</v>
      </c>
      <c r="AU17" s="19">
        <f t="shared" si="35"/>
        <v>13842</v>
      </c>
      <c r="AV17" s="19">
        <f t="shared" si="35"/>
        <v>12080</v>
      </c>
      <c r="AW17" s="19">
        <f t="shared" si="35"/>
        <v>16835</v>
      </c>
      <c r="AX17" s="19">
        <f t="shared" si="35"/>
        <v>15844</v>
      </c>
      <c r="AY17" s="19">
        <f t="shared" si="35"/>
        <v>17956</v>
      </c>
      <c r="AZ17" s="19">
        <f t="shared" si="35"/>
        <v>16339</v>
      </c>
      <c r="BA17" s="19">
        <f t="shared" si="35"/>
        <v>17645</v>
      </c>
      <c r="BB17" s="19">
        <f t="shared" ref="BB17:BG17" si="36">SUM(BB18:BB19)</f>
        <v>186083</v>
      </c>
      <c r="BC17" s="19">
        <f t="shared" si="36"/>
        <v>18071</v>
      </c>
      <c r="BD17" s="19">
        <f t="shared" si="36"/>
        <v>15584</v>
      </c>
      <c r="BE17" s="19">
        <f t="shared" si="36"/>
        <v>16674</v>
      </c>
      <c r="BF17" s="19">
        <f t="shared" si="36"/>
        <v>17073</v>
      </c>
      <c r="BG17" s="19">
        <f t="shared" si="36"/>
        <v>17306</v>
      </c>
      <c r="BH17" s="19">
        <f t="shared" ref="BH17:CA17" si="37">SUM(BH18:BH19)</f>
        <v>16857</v>
      </c>
      <c r="BI17" s="19">
        <f t="shared" si="37"/>
        <v>19664</v>
      </c>
      <c r="BJ17" s="19">
        <f t="shared" si="37"/>
        <v>20048</v>
      </c>
      <c r="BK17" s="19">
        <f t="shared" si="37"/>
        <v>20020</v>
      </c>
      <c r="BL17" s="19">
        <f t="shared" si="37"/>
        <v>21749</v>
      </c>
      <c r="BM17" s="19">
        <f t="shared" si="37"/>
        <v>17876</v>
      </c>
      <c r="BN17" s="19">
        <f t="shared" si="37"/>
        <v>19350</v>
      </c>
      <c r="BO17" s="19">
        <f t="shared" si="37"/>
        <v>220272</v>
      </c>
      <c r="BP17" s="19">
        <f t="shared" si="37"/>
        <v>18127</v>
      </c>
      <c r="BQ17" s="19">
        <f t="shared" si="37"/>
        <v>18544</v>
      </c>
      <c r="BR17" s="19">
        <f t="shared" si="37"/>
        <v>18258</v>
      </c>
      <c r="BS17" s="19">
        <f t="shared" si="37"/>
        <v>18926</v>
      </c>
      <c r="BT17" s="19">
        <f t="shared" si="37"/>
        <v>20295</v>
      </c>
      <c r="BU17" s="19">
        <f t="shared" si="37"/>
        <v>20192</v>
      </c>
      <c r="BV17" s="19">
        <f t="shared" si="37"/>
        <v>22405</v>
      </c>
      <c r="BW17" s="19">
        <f t="shared" si="37"/>
        <v>22613</v>
      </c>
      <c r="BX17" s="19">
        <f t="shared" si="37"/>
        <v>20901</v>
      </c>
      <c r="BY17" s="19">
        <f t="shared" si="37"/>
        <v>23854</v>
      </c>
      <c r="BZ17" s="19">
        <v>52951</v>
      </c>
      <c r="CA17" s="19">
        <f t="shared" si="37"/>
        <v>23677</v>
      </c>
      <c r="CB17" s="19">
        <f>SUM(CB18:CB19)</f>
        <v>408874</v>
      </c>
      <c r="CC17" s="19">
        <f>SUM(CC18:CC19)</f>
        <v>52236</v>
      </c>
      <c r="CD17" s="19">
        <v>48158</v>
      </c>
      <c r="CE17" s="19">
        <f t="shared" ref="CE17:CN17" si="38">SUM(CE18:CE19)</f>
        <v>57311</v>
      </c>
      <c r="CF17" s="19">
        <f t="shared" si="38"/>
        <v>52412</v>
      </c>
      <c r="CG17" s="19">
        <f t="shared" si="38"/>
        <v>58581</v>
      </c>
      <c r="CH17" s="19">
        <f t="shared" si="38"/>
        <v>54924</v>
      </c>
      <c r="CI17" s="19">
        <f t="shared" si="38"/>
        <v>58790</v>
      </c>
      <c r="CJ17" s="19">
        <f t="shared" si="38"/>
        <v>64452</v>
      </c>
      <c r="CK17" s="19">
        <f t="shared" si="38"/>
        <v>63847</v>
      </c>
      <c r="CL17" s="19">
        <f t="shared" si="38"/>
        <v>66100</v>
      </c>
      <c r="CM17" s="19">
        <f t="shared" si="38"/>
        <v>63816</v>
      </c>
      <c r="CN17" s="19">
        <f t="shared" si="38"/>
        <v>71494</v>
      </c>
      <c r="CO17" s="19">
        <f t="shared" si="13"/>
        <v>712121</v>
      </c>
      <c r="CP17" s="19">
        <f>SUM(CP18:CP19)</f>
        <v>67430</v>
      </c>
      <c r="CQ17" s="19">
        <f>SUM(CQ18:CQ19)</f>
        <v>64113</v>
      </c>
      <c r="CR17" s="19">
        <f t="shared" ref="CR17:DA17" si="39">SUM(CR18:CR19)</f>
        <v>67864</v>
      </c>
      <c r="CS17" s="19">
        <f t="shared" si="39"/>
        <v>63921</v>
      </c>
      <c r="CT17" s="19">
        <f t="shared" si="39"/>
        <v>67549</v>
      </c>
      <c r="CU17" s="19">
        <f t="shared" si="39"/>
        <v>64388</v>
      </c>
      <c r="CV17" s="19">
        <f t="shared" si="39"/>
        <v>69824</v>
      </c>
      <c r="CW17" s="19">
        <f t="shared" si="39"/>
        <v>76065</v>
      </c>
      <c r="CX17" s="19">
        <f t="shared" si="39"/>
        <v>70747</v>
      </c>
      <c r="CY17" s="19">
        <f t="shared" si="39"/>
        <v>71906</v>
      </c>
      <c r="CZ17" s="19">
        <f t="shared" si="39"/>
        <v>67385</v>
      </c>
      <c r="DA17" s="19">
        <f t="shared" si="39"/>
        <v>79409</v>
      </c>
      <c r="DB17" s="19">
        <f t="shared" si="14"/>
        <v>830601</v>
      </c>
      <c r="DC17" s="19">
        <f>SUM(DC18:DC19)</f>
        <v>69883</v>
      </c>
      <c r="DD17" s="19">
        <f>SUM(DD18:DD19)</f>
        <v>62835</v>
      </c>
      <c r="DE17" s="19">
        <f t="shared" ref="DE17:DN17" si="40">SUM(DE18:DE19)</f>
        <v>76095</v>
      </c>
      <c r="DF17" s="19">
        <f t="shared" si="40"/>
        <v>63398</v>
      </c>
      <c r="DG17" s="19">
        <f t="shared" si="40"/>
        <v>75078</v>
      </c>
      <c r="DH17" s="19">
        <f t="shared" si="40"/>
        <v>69767</v>
      </c>
      <c r="DI17" s="19">
        <f t="shared" si="40"/>
        <v>73972</v>
      </c>
      <c r="DJ17" s="19">
        <f t="shared" si="40"/>
        <v>80051</v>
      </c>
      <c r="DK17" s="19">
        <f t="shared" si="40"/>
        <v>72456</v>
      </c>
      <c r="DL17" s="19">
        <f t="shared" si="40"/>
        <v>77967</v>
      </c>
      <c r="DM17" s="19">
        <f t="shared" si="40"/>
        <v>70105</v>
      </c>
      <c r="DN17" s="19">
        <f t="shared" si="40"/>
        <v>79852</v>
      </c>
      <c r="DO17" s="19">
        <f t="shared" si="22"/>
        <v>871459</v>
      </c>
      <c r="DP17" s="19">
        <f t="shared" ref="DP17:EA17" si="41">SUM(DP18:DP19)</f>
        <v>73881</v>
      </c>
      <c r="DQ17" s="19">
        <f t="shared" si="41"/>
        <v>71904</v>
      </c>
      <c r="DR17" s="19">
        <f t="shared" si="41"/>
        <v>53441</v>
      </c>
      <c r="DS17" s="19">
        <f t="shared" si="41"/>
        <v>22094</v>
      </c>
      <c r="DT17" s="19">
        <f t="shared" si="41"/>
        <v>39345</v>
      </c>
      <c r="DU17" s="19">
        <f t="shared" si="41"/>
        <v>55073</v>
      </c>
      <c r="DV17" s="19">
        <f t="shared" si="41"/>
        <v>71401</v>
      </c>
      <c r="DW17" s="19">
        <f t="shared" si="41"/>
        <v>66925</v>
      </c>
      <c r="DX17" s="19">
        <f t="shared" si="41"/>
        <v>74184</v>
      </c>
      <c r="DY17" s="19">
        <f t="shared" si="41"/>
        <v>93549</v>
      </c>
      <c r="DZ17" s="19">
        <f t="shared" si="41"/>
        <v>93624</v>
      </c>
      <c r="EA17" s="19">
        <f t="shared" si="41"/>
        <v>108451</v>
      </c>
      <c r="EB17" s="19">
        <f t="shared" si="23"/>
        <v>823872</v>
      </c>
      <c r="EC17" s="19">
        <f>SUM(EC18:EC19)</f>
        <v>91221</v>
      </c>
      <c r="ED17" s="19">
        <f>SUM(ED18:ED19)</f>
        <v>78963</v>
      </c>
      <c r="EE17" s="19">
        <f>SUM(EE18:EE19)</f>
        <v>90255</v>
      </c>
      <c r="EF17" s="19">
        <f>SUM(EF18:EF19)</f>
        <v>91913</v>
      </c>
      <c r="EG17" s="19">
        <v>100279</v>
      </c>
      <c r="EH17" s="19">
        <v>101089</v>
      </c>
      <c r="EI17" s="19">
        <v>107568</v>
      </c>
      <c r="EJ17" s="19">
        <v>111740</v>
      </c>
      <c r="EK17" s="19">
        <v>103626</v>
      </c>
      <c r="EL17" s="19">
        <v>112666</v>
      </c>
      <c r="EM17" s="19">
        <v>101852</v>
      </c>
      <c r="EN17" s="19">
        <v>112326</v>
      </c>
      <c r="EO17" s="19">
        <f t="shared" si="24"/>
        <v>1203498</v>
      </c>
      <c r="EP17" s="19">
        <f>SUM(EP18:EP19)</f>
        <v>99930</v>
      </c>
      <c r="EQ17" s="19">
        <v>90251</v>
      </c>
      <c r="ER17" s="19">
        <f>SUM(ER18:ER19)</f>
        <v>0</v>
      </c>
      <c r="ES17" s="19">
        <f>SUM(ES18:ES19)</f>
        <v>0</v>
      </c>
      <c r="ET17" s="19">
        <f t="shared" ref="ET17:FA17" si="42">SUM(ET18:ET19)</f>
        <v>0</v>
      </c>
      <c r="EU17" s="19">
        <f t="shared" si="42"/>
        <v>0</v>
      </c>
      <c r="EV17" s="19">
        <f t="shared" si="42"/>
        <v>0</v>
      </c>
      <c r="EW17" s="19">
        <f t="shared" si="42"/>
        <v>0</v>
      </c>
      <c r="EX17" s="19">
        <f t="shared" si="42"/>
        <v>0</v>
      </c>
      <c r="EY17" s="19">
        <f t="shared" si="42"/>
        <v>0</v>
      </c>
      <c r="EZ17" s="19">
        <f t="shared" si="42"/>
        <v>0</v>
      </c>
      <c r="FA17" s="19">
        <f t="shared" si="42"/>
        <v>0</v>
      </c>
      <c r="FB17" s="19">
        <f t="shared" ref="FB17:FB19" si="43">+SUM(EP17:FA17)</f>
        <v>190181</v>
      </c>
    </row>
    <row r="18" spans="2:158" x14ac:dyDescent="0.2">
      <c r="B18" s="15" t="s">
        <v>2</v>
      </c>
      <c r="C18" s="21">
        <f t="shared" ref="C18:N18" si="44">C9+C12</f>
        <v>0</v>
      </c>
      <c r="D18" s="21">
        <f t="shared" si="44"/>
        <v>0</v>
      </c>
      <c r="E18" s="21">
        <f t="shared" si="44"/>
        <v>0</v>
      </c>
      <c r="F18" s="21">
        <f t="shared" si="44"/>
        <v>0</v>
      </c>
      <c r="G18" s="21">
        <f t="shared" si="44"/>
        <v>0</v>
      </c>
      <c r="H18" s="21">
        <f t="shared" si="44"/>
        <v>0</v>
      </c>
      <c r="I18" s="21">
        <f t="shared" si="44"/>
        <v>0</v>
      </c>
      <c r="J18" s="21">
        <f t="shared" si="44"/>
        <v>0</v>
      </c>
      <c r="K18" s="21">
        <f t="shared" si="44"/>
        <v>0</v>
      </c>
      <c r="L18" s="21">
        <f t="shared" si="44"/>
        <v>8951</v>
      </c>
      <c r="M18" s="21">
        <f t="shared" si="44"/>
        <v>8566</v>
      </c>
      <c r="N18" s="21">
        <f t="shared" si="44"/>
        <v>7921</v>
      </c>
      <c r="O18" s="21">
        <f>O9+O12+O15</f>
        <v>25438</v>
      </c>
      <c r="P18" s="21">
        <f t="shared" ref="P18:AA18" si="45">P9+P12</f>
        <v>5422</v>
      </c>
      <c r="Q18" s="21">
        <f t="shared" si="45"/>
        <v>6599</v>
      </c>
      <c r="R18" s="21">
        <f t="shared" si="45"/>
        <v>7241</v>
      </c>
      <c r="S18" s="21">
        <f t="shared" si="45"/>
        <v>7351</v>
      </c>
      <c r="T18" s="21">
        <f t="shared" si="45"/>
        <v>6677</v>
      </c>
      <c r="U18" s="21">
        <f t="shared" si="45"/>
        <v>7001</v>
      </c>
      <c r="V18" s="21">
        <f t="shared" si="45"/>
        <v>8069</v>
      </c>
      <c r="W18" s="21">
        <f t="shared" si="45"/>
        <v>9025</v>
      </c>
      <c r="X18" s="21">
        <f t="shared" si="45"/>
        <v>8330</v>
      </c>
      <c r="Y18" s="21">
        <f t="shared" si="45"/>
        <v>8812</v>
      </c>
      <c r="Z18" s="21">
        <f t="shared" si="45"/>
        <v>8127</v>
      </c>
      <c r="AA18" s="21">
        <f t="shared" si="45"/>
        <v>8275</v>
      </c>
      <c r="AB18" s="21">
        <f>AB9+AB12+AB15</f>
        <v>90929</v>
      </c>
      <c r="AC18" s="21">
        <f t="shared" ref="AC18:AN18" si="46">AC9+AC12</f>
        <v>8453</v>
      </c>
      <c r="AD18" s="21">
        <f t="shared" si="46"/>
        <v>10082</v>
      </c>
      <c r="AE18" s="21">
        <f t="shared" si="46"/>
        <v>8558</v>
      </c>
      <c r="AF18" s="21">
        <f t="shared" si="46"/>
        <v>6681</v>
      </c>
      <c r="AG18" s="21">
        <f t="shared" si="46"/>
        <v>6085</v>
      </c>
      <c r="AH18" s="21">
        <f t="shared" si="46"/>
        <v>5620</v>
      </c>
      <c r="AI18" s="21">
        <f t="shared" si="46"/>
        <v>7522</v>
      </c>
      <c r="AJ18" s="21">
        <f t="shared" si="46"/>
        <v>8534</v>
      </c>
      <c r="AK18" s="21">
        <f t="shared" si="46"/>
        <v>7642</v>
      </c>
      <c r="AL18" s="21">
        <f t="shared" si="46"/>
        <v>7268</v>
      </c>
      <c r="AM18" s="21">
        <f t="shared" si="46"/>
        <v>7188</v>
      </c>
      <c r="AN18" s="21">
        <f t="shared" si="46"/>
        <v>7922</v>
      </c>
      <c r="AO18" s="21">
        <f>AO9+AO12+AO15</f>
        <v>91555</v>
      </c>
      <c r="AP18" s="21">
        <f t="shared" ref="AP18:BA18" si="47">AP9+AP12</f>
        <v>8182</v>
      </c>
      <c r="AQ18" s="21">
        <f t="shared" si="47"/>
        <v>7134</v>
      </c>
      <c r="AR18" s="21">
        <f t="shared" si="47"/>
        <v>8305</v>
      </c>
      <c r="AS18" s="21">
        <f t="shared" si="47"/>
        <v>7906</v>
      </c>
      <c r="AT18" s="21">
        <f t="shared" si="47"/>
        <v>8390</v>
      </c>
      <c r="AU18" s="21">
        <f t="shared" si="47"/>
        <v>7424</v>
      </c>
      <c r="AV18" s="21">
        <f t="shared" si="47"/>
        <v>8413</v>
      </c>
      <c r="AW18" s="21">
        <f t="shared" si="47"/>
        <v>8932</v>
      </c>
      <c r="AX18" s="21">
        <f t="shared" si="47"/>
        <v>8000</v>
      </c>
      <c r="AY18" s="21">
        <f t="shared" si="47"/>
        <v>9330</v>
      </c>
      <c r="AZ18" s="21">
        <f t="shared" si="47"/>
        <v>8080</v>
      </c>
      <c r="BA18" s="21">
        <f t="shared" si="47"/>
        <v>9986</v>
      </c>
      <c r="BB18" s="21">
        <f>BB9+BB12+BB15</f>
        <v>100082</v>
      </c>
      <c r="BC18" s="21">
        <f t="shared" ref="BC18:BG19" si="48">BC9+BC12</f>
        <v>10762</v>
      </c>
      <c r="BD18" s="21">
        <f t="shared" si="48"/>
        <v>9113</v>
      </c>
      <c r="BE18" s="21">
        <f t="shared" si="48"/>
        <v>9791</v>
      </c>
      <c r="BF18" s="21">
        <f t="shared" si="48"/>
        <v>9573</v>
      </c>
      <c r="BG18" s="21">
        <f t="shared" si="48"/>
        <v>9442</v>
      </c>
      <c r="BH18" s="21">
        <f t="shared" ref="BH18:CA18" si="49">BH9+BH12</f>
        <v>9329</v>
      </c>
      <c r="BI18" s="21">
        <f t="shared" si="49"/>
        <v>11479</v>
      </c>
      <c r="BJ18" s="21">
        <f t="shared" si="49"/>
        <v>11466</v>
      </c>
      <c r="BK18" s="21">
        <f t="shared" si="49"/>
        <v>10852</v>
      </c>
      <c r="BL18" s="21">
        <f t="shared" si="49"/>
        <v>11266</v>
      </c>
      <c r="BM18" s="21">
        <f t="shared" si="49"/>
        <v>10016</v>
      </c>
      <c r="BN18" s="21">
        <f t="shared" si="49"/>
        <v>10990</v>
      </c>
      <c r="BO18" s="21">
        <f t="shared" si="49"/>
        <v>124079</v>
      </c>
      <c r="BP18" s="21">
        <f t="shared" si="49"/>
        <v>10731</v>
      </c>
      <c r="BQ18" s="21">
        <f t="shared" si="49"/>
        <v>10855</v>
      </c>
      <c r="BR18" s="21">
        <f t="shared" si="49"/>
        <v>10982</v>
      </c>
      <c r="BS18" s="21">
        <f t="shared" si="49"/>
        <v>11023</v>
      </c>
      <c r="BT18" s="21">
        <f t="shared" si="49"/>
        <v>11279</v>
      </c>
      <c r="BU18" s="21">
        <f t="shared" si="49"/>
        <v>11321</v>
      </c>
      <c r="BV18" s="21">
        <f t="shared" si="49"/>
        <v>13135</v>
      </c>
      <c r="BW18" s="21">
        <f t="shared" si="49"/>
        <v>13022</v>
      </c>
      <c r="BX18" s="21">
        <f t="shared" si="49"/>
        <v>11693</v>
      </c>
      <c r="BY18" s="21">
        <f t="shared" si="49"/>
        <v>13693</v>
      </c>
      <c r="BZ18" s="21">
        <v>33556</v>
      </c>
      <c r="CA18" s="21">
        <f t="shared" si="49"/>
        <v>14135</v>
      </c>
      <c r="CB18" s="21">
        <f>CB9+CB12+CB15</f>
        <v>254013</v>
      </c>
      <c r="CC18" s="21">
        <f>CC9+CC12+CC15</f>
        <v>35462</v>
      </c>
      <c r="CD18" s="21">
        <v>31828</v>
      </c>
      <c r="CE18" s="21">
        <f t="shared" ref="CE18:CG19" si="50">CE9+CE12+CE15</f>
        <v>37312</v>
      </c>
      <c r="CF18" s="21">
        <f t="shared" si="50"/>
        <v>32736</v>
      </c>
      <c r="CG18" s="21">
        <f t="shared" si="50"/>
        <v>37753</v>
      </c>
      <c r="CH18" s="21">
        <f t="shared" ref="CH18:CN19" si="51">CH9+CH12+CH15</f>
        <v>35073</v>
      </c>
      <c r="CI18" s="21">
        <f t="shared" si="51"/>
        <v>37689</v>
      </c>
      <c r="CJ18" s="21">
        <f t="shared" si="51"/>
        <v>41137</v>
      </c>
      <c r="CK18" s="21">
        <f t="shared" si="51"/>
        <v>39782</v>
      </c>
      <c r="CL18" s="21">
        <f t="shared" si="51"/>
        <v>42324</v>
      </c>
      <c r="CM18" s="21">
        <f t="shared" si="51"/>
        <v>40603</v>
      </c>
      <c r="CN18" s="21">
        <f t="shared" si="51"/>
        <v>47728</v>
      </c>
      <c r="CO18" s="21">
        <f t="shared" si="13"/>
        <v>459427</v>
      </c>
      <c r="CP18" s="21">
        <f>CP9+CP12+CP15</f>
        <v>46550</v>
      </c>
      <c r="CQ18" s="21">
        <f>CQ9+CQ12+CQ15</f>
        <v>44508</v>
      </c>
      <c r="CR18" s="21">
        <f t="shared" ref="CR18:DA19" si="52">CR9+CR12+CR15</f>
        <v>45110</v>
      </c>
      <c r="CS18" s="21">
        <f t="shared" si="52"/>
        <v>42089</v>
      </c>
      <c r="CT18" s="21">
        <f t="shared" si="52"/>
        <v>45363</v>
      </c>
      <c r="CU18" s="21">
        <f t="shared" si="52"/>
        <v>42385</v>
      </c>
      <c r="CV18" s="21">
        <f t="shared" si="52"/>
        <v>47275</v>
      </c>
      <c r="CW18" s="21">
        <f t="shared" si="52"/>
        <v>51560</v>
      </c>
      <c r="CX18" s="21">
        <f t="shared" si="52"/>
        <v>47777</v>
      </c>
      <c r="CY18" s="21">
        <f t="shared" si="52"/>
        <v>50228</v>
      </c>
      <c r="CZ18" s="21">
        <f t="shared" si="52"/>
        <v>46190</v>
      </c>
      <c r="DA18" s="21">
        <f t="shared" si="52"/>
        <v>56567</v>
      </c>
      <c r="DB18" s="21">
        <f t="shared" si="14"/>
        <v>565602</v>
      </c>
      <c r="DC18" s="21">
        <f>DC9+DC12+DC15</f>
        <v>48875</v>
      </c>
      <c r="DD18" s="21">
        <f>DD9+DD12+DD15</f>
        <v>41787</v>
      </c>
      <c r="DE18" s="21">
        <f t="shared" ref="DE18:DN18" si="53">DE9+DE12+DE15</f>
        <v>52856</v>
      </c>
      <c r="DF18" s="21">
        <f t="shared" si="53"/>
        <v>42540</v>
      </c>
      <c r="DG18" s="21">
        <f t="shared" si="53"/>
        <v>49596</v>
      </c>
      <c r="DH18" s="21">
        <f t="shared" si="53"/>
        <v>44546</v>
      </c>
      <c r="DI18" s="21">
        <f t="shared" si="53"/>
        <v>48200</v>
      </c>
      <c r="DJ18" s="21">
        <f t="shared" si="53"/>
        <v>51365</v>
      </c>
      <c r="DK18" s="21">
        <f t="shared" si="53"/>
        <v>45864</v>
      </c>
      <c r="DL18" s="21">
        <f t="shared" si="53"/>
        <v>50330</v>
      </c>
      <c r="DM18" s="21">
        <f t="shared" si="53"/>
        <v>45988</v>
      </c>
      <c r="DN18" s="21">
        <f t="shared" si="53"/>
        <v>54089</v>
      </c>
      <c r="DO18" s="21">
        <f t="shared" si="22"/>
        <v>576036</v>
      </c>
      <c r="DP18" s="21">
        <f t="shared" ref="DP18:EA18" si="54">DP9+DP12+DP15</f>
        <v>51660</v>
      </c>
      <c r="DQ18" s="21">
        <f t="shared" si="54"/>
        <v>48676</v>
      </c>
      <c r="DR18" s="21">
        <f t="shared" si="54"/>
        <v>35635</v>
      </c>
      <c r="DS18" s="21">
        <f t="shared" si="54"/>
        <v>14562</v>
      </c>
      <c r="DT18" s="21">
        <f t="shared" si="54"/>
        <v>27170</v>
      </c>
      <c r="DU18" s="21">
        <f t="shared" si="54"/>
        <v>38955</v>
      </c>
      <c r="DV18" s="21">
        <f t="shared" si="54"/>
        <v>50302</v>
      </c>
      <c r="DW18" s="21">
        <f t="shared" si="54"/>
        <v>44895</v>
      </c>
      <c r="DX18" s="21">
        <f t="shared" si="54"/>
        <v>50323</v>
      </c>
      <c r="DY18" s="21">
        <f t="shared" si="54"/>
        <v>63400</v>
      </c>
      <c r="DZ18" s="21">
        <f t="shared" si="54"/>
        <v>64004</v>
      </c>
      <c r="EA18" s="21">
        <f t="shared" si="54"/>
        <v>73693</v>
      </c>
      <c r="EB18" s="21">
        <f t="shared" si="23"/>
        <v>563275</v>
      </c>
      <c r="EC18" s="21">
        <f t="shared" ref="EC18:EF19" si="55">EC9+EC12+EC15</f>
        <v>62770</v>
      </c>
      <c r="ED18" s="21">
        <f t="shared" si="55"/>
        <v>54766</v>
      </c>
      <c r="EE18" s="21">
        <f t="shared" si="55"/>
        <v>63229</v>
      </c>
      <c r="EF18" s="21">
        <f t="shared" si="55"/>
        <v>65037</v>
      </c>
      <c r="EG18" s="21">
        <v>70725</v>
      </c>
      <c r="EH18" s="21">
        <v>70397</v>
      </c>
      <c r="EI18" s="21">
        <v>74117</v>
      </c>
      <c r="EJ18" s="21">
        <v>77789</v>
      </c>
      <c r="EK18" s="21">
        <v>70866</v>
      </c>
      <c r="EL18" s="21">
        <v>79661</v>
      </c>
      <c r="EM18" s="21">
        <v>71821</v>
      </c>
      <c r="EN18" s="21">
        <v>81158</v>
      </c>
      <c r="EO18" s="21">
        <f t="shared" si="24"/>
        <v>842336</v>
      </c>
      <c r="EP18" s="21">
        <f t="shared" ref="EP18:ES18" si="56">EP9+EP12+EP15</f>
        <v>73357</v>
      </c>
      <c r="EQ18" s="21">
        <v>65027</v>
      </c>
      <c r="ER18" s="21">
        <f t="shared" si="56"/>
        <v>0</v>
      </c>
      <c r="ES18" s="21">
        <f t="shared" si="56"/>
        <v>0</v>
      </c>
      <c r="ET18" s="21">
        <f t="shared" ref="ET18:FA18" si="57">ET9+ET12+ET15</f>
        <v>0</v>
      </c>
      <c r="EU18" s="21">
        <f t="shared" si="57"/>
        <v>0</v>
      </c>
      <c r="EV18" s="21">
        <f t="shared" si="57"/>
        <v>0</v>
      </c>
      <c r="EW18" s="21">
        <f t="shared" si="57"/>
        <v>0</v>
      </c>
      <c r="EX18" s="21">
        <f t="shared" si="57"/>
        <v>0</v>
      </c>
      <c r="EY18" s="21">
        <f t="shared" si="57"/>
        <v>0</v>
      </c>
      <c r="EZ18" s="21">
        <f t="shared" si="57"/>
        <v>0</v>
      </c>
      <c r="FA18" s="21">
        <f t="shared" si="57"/>
        <v>0</v>
      </c>
      <c r="FB18" s="21">
        <f t="shared" si="43"/>
        <v>138384</v>
      </c>
    </row>
    <row r="19" spans="2:158" x14ac:dyDescent="0.2">
      <c r="B19" s="15" t="s">
        <v>3</v>
      </c>
      <c r="C19" s="21">
        <f t="shared" ref="C19:N19" si="58">C10+C13</f>
        <v>0</v>
      </c>
      <c r="D19" s="21">
        <f t="shared" si="58"/>
        <v>0</v>
      </c>
      <c r="E19" s="21">
        <f t="shared" si="58"/>
        <v>0</v>
      </c>
      <c r="F19" s="21">
        <f t="shared" si="58"/>
        <v>0</v>
      </c>
      <c r="G19" s="21">
        <f t="shared" si="58"/>
        <v>0</v>
      </c>
      <c r="H19" s="21">
        <f t="shared" si="58"/>
        <v>0</v>
      </c>
      <c r="I19" s="21">
        <f t="shared" si="58"/>
        <v>0</v>
      </c>
      <c r="J19" s="21">
        <f t="shared" si="58"/>
        <v>0</v>
      </c>
      <c r="K19" s="21">
        <f t="shared" si="58"/>
        <v>0</v>
      </c>
      <c r="L19" s="21">
        <f t="shared" si="58"/>
        <v>9673</v>
      </c>
      <c r="M19" s="21">
        <f t="shared" si="58"/>
        <v>8751</v>
      </c>
      <c r="N19" s="21">
        <f t="shared" si="58"/>
        <v>7290</v>
      </c>
      <c r="O19" s="21">
        <f>O10+O13+O16</f>
        <v>25714</v>
      </c>
      <c r="P19" s="21">
        <f t="shared" ref="P19:AA19" si="59">P10+P13</f>
        <v>5024</v>
      </c>
      <c r="Q19" s="21">
        <f t="shared" si="59"/>
        <v>5983</v>
      </c>
      <c r="R19" s="21">
        <f t="shared" si="59"/>
        <v>6355</v>
      </c>
      <c r="S19" s="21">
        <f t="shared" si="59"/>
        <v>6053</v>
      </c>
      <c r="T19" s="21">
        <f t="shared" si="59"/>
        <v>4561</v>
      </c>
      <c r="U19" s="21">
        <f t="shared" si="59"/>
        <v>6303</v>
      </c>
      <c r="V19" s="21">
        <f t="shared" si="59"/>
        <v>7417</v>
      </c>
      <c r="W19" s="21">
        <f t="shared" si="59"/>
        <v>8559</v>
      </c>
      <c r="X19" s="21">
        <f t="shared" si="59"/>
        <v>7965</v>
      </c>
      <c r="Y19" s="21">
        <f t="shared" si="59"/>
        <v>7632</v>
      </c>
      <c r="Z19" s="21">
        <f t="shared" si="59"/>
        <v>7535</v>
      </c>
      <c r="AA19" s="21">
        <f t="shared" si="59"/>
        <v>7528</v>
      </c>
      <c r="AB19" s="21">
        <f>AB10+AB13+AB16</f>
        <v>80915</v>
      </c>
      <c r="AC19" s="21">
        <f t="shared" ref="AC19:AN19" si="60">AC10+AC13</f>
        <v>7393</v>
      </c>
      <c r="AD19" s="21">
        <f t="shared" si="60"/>
        <v>6438</v>
      </c>
      <c r="AE19" s="21">
        <f t="shared" si="60"/>
        <v>6720</v>
      </c>
      <c r="AF19" s="21">
        <f t="shared" si="60"/>
        <v>6688</v>
      </c>
      <c r="AG19" s="21">
        <f t="shared" si="60"/>
        <v>7022</v>
      </c>
      <c r="AH19" s="21">
        <f t="shared" si="60"/>
        <v>7054</v>
      </c>
      <c r="AI19" s="21">
        <f t="shared" si="60"/>
        <v>7201</v>
      </c>
      <c r="AJ19" s="21">
        <f t="shared" si="60"/>
        <v>9097</v>
      </c>
      <c r="AK19" s="21">
        <f t="shared" si="60"/>
        <v>9215</v>
      </c>
      <c r="AL19" s="21">
        <f t="shared" si="60"/>
        <v>9132</v>
      </c>
      <c r="AM19" s="21">
        <f t="shared" si="60"/>
        <v>8307</v>
      </c>
      <c r="AN19" s="21">
        <f t="shared" si="60"/>
        <v>7926</v>
      </c>
      <c r="AO19" s="21">
        <f>AO10+AO13+AO16</f>
        <v>92193</v>
      </c>
      <c r="AP19" s="21">
        <f t="shared" ref="AP19:BA19" si="61">AP10+AP13</f>
        <v>7159</v>
      </c>
      <c r="AQ19" s="21">
        <f t="shared" si="61"/>
        <v>6425</v>
      </c>
      <c r="AR19" s="21">
        <f t="shared" si="61"/>
        <v>7051</v>
      </c>
      <c r="AS19" s="21">
        <f t="shared" si="61"/>
        <v>7167</v>
      </c>
      <c r="AT19" s="21">
        <f t="shared" si="61"/>
        <v>7823</v>
      </c>
      <c r="AU19" s="21">
        <f t="shared" si="61"/>
        <v>6418</v>
      </c>
      <c r="AV19" s="21">
        <f t="shared" si="61"/>
        <v>3667</v>
      </c>
      <c r="AW19" s="21">
        <f t="shared" si="61"/>
        <v>7903</v>
      </c>
      <c r="AX19" s="21">
        <f t="shared" si="61"/>
        <v>7844</v>
      </c>
      <c r="AY19" s="21">
        <f t="shared" si="61"/>
        <v>8626</v>
      </c>
      <c r="AZ19" s="21">
        <f t="shared" si="61"/>
        <v>8259</v>
      </c>
      <c r="BA19" s="21">
        <f t="shared" si="61"/>
        <v>7659</v>
      </c>
      <c r="BB19" s="21">
        <f>BB10+BB13+BB16</f>
        <v>86001</v>
      </c>
      <c r="BC19" s="21">
        <f t="shared" si="48"/>
        <v>7309</v>
      </c>
      <c r="BD19" s="21">
        <f t="shared" si="48"/>
        <v>6471</v>
      </c>
      <c r="BE19" s="21">
        <f t="shared" si="48"/>
        <v>6883</v>
      </c>
      <c r="BF19" s="21">
        <f t="shared" si="48"/>
        <v>7500</v>
      </c>
      <c r="BG19" s="21">
        <f t="shared" si="48"/>
        <v>7864</v>
      </c>
      <c r="BH19" s="21">
        <f t="shared" ref="BH19:CA19" si="62">BH10+BH13</f>
        <v>7528</v>
      </c>
      <c r="BI19" s="21">
        <f t="shared" si="62"/>
        <v>8185</v>
      </c>
      <c r="BJ19" s="21">
        <f t="shared" si="62"/>
        <v>8582</v>
      </c>
      <c r="BK19" s="21">
        <f t="shared" si="62"/>
        <v>9168</v>
      </c>
      <c r="BL19" s="21">
        <f t="shared" si="62"/>
        <v>10483</v>
      </c>
      <c r="BM19" s="21">
        <f t="shared" si="62"/>
        <v>7860</v>
      </c>
      <c r="BN19" s="21">
        <f t="shared" si="62"/>
        <v>8360</v>
      </c>
      <c r="BO19" s="21">
        <f t="shared" si="62"/>
        <v>96193</v>
      </c>
      <c r="BP19" s="21">
        <f t="shared" si="62"/>
        <v>7396</v>
      </c>
      <c r="BQ19" s="21">
        <f t="shared" si="62"/>
        <v>7689</v>
      </c>
      <c r="BR19" s="21">
        <f t="shared" si="62"/>
        <v>7276</v>
      </c>
      <c r="BS19" s="21">
        <f t="shared" si="62"/>
        <v>7903</v>
      </c>
      <c r="BT19" s="21">
        <f t="shared" si="62"/>
        <v>9016</v>
      </c>
      <c r="BU19" s="21">
        <f t="shared" si="62"/>
        <v>8871</v>
      </c>
      <c r="BV19" s="21">
        <f t="shared" si="62"/>
        <v>9270</v>
      </c>
      <c r="BW19" s="21">
        <f t="shared" si="62"/>
        <v>9591</v>
      </c>
      <c r="BX19" s="21">
        <f t="shared" si="62"/>
        <v>9208</v>
      </c>
      <c r="BY19" s="21">
        <f t="shared" si="62"/>
        <v>10161</v>
      </c>
      <c r="BZ19" s="21">
        <v>19395</v>
      </c>
      <c r="CA19" s="21">
        <f t="shared" si="62"/>
        <v>9542</v>
      </c>
      <c r="CB19" s="21">
        <f>CB10+CB13+CB16</f>
        <v>154861</v>
      </c>
      <c r="CC19" s="21">
        <f>CC10+CC13+CC16</f>
        <v>16774</v>
      </c>
      <c r="CD19" s="21">
        <v>16330</v>
      </c>
      <c r="CE19" s="21">
        <f t="shared" si="50"/>
        <v>19999</v>
      </c>
      <c r="CF19" s="21">
        <f t="shared" si="50"/>
        <v>19676</v>
      </c>
      <c r="CG19" s="21">
        <f t="shared" si="50"/>
        <v>20828</v>
      </c>
      <c r="CH19" s="21">
        <f t="shared" si="51"/>
        <v>19851</v>
      </c>
      <c r="CI19" s="21">
        <f t="shared" si="51"/>
        <v>21101</v>
      </c>
      <c r="CJ19" s="21">
        <f t="shared" si="51"/>
        <v>23315</v>
      </c>
      <c r="CK19" s="21">
        <f t="shared" si="51"/>
        <v>24065</v>
      </c>
      <c r="CL19" s="21">
        <f t="shared" si="51"/>
        <v>23776</v>
      </c>
      <c r="CM19" s="21">
        <f t="shared" si="51"/>
        <v>23213</v>
      </c>
      <c r="CN19" s="21">
        <f t="shared" si="51"/>
        <v>23766</v>
      </c>
      <c r="CO19" s="21">
        <f t="shared" si="13"/>
        <v>252694</v>
      </c>
      <c r="CP19" s="21">
        <f>CP10+CP13+CP16</f>
        <v>20880</v>
      </c>
      <c r="CQ19" s="21">
        <f>CQ10+CQ13+CQ16</f>
        <v>19605</v>
      </c>
      <c r="CR19" s="21">
        <f>CR10+CR13+CR16</f>
        <v>22754</v>
      </c>
      <c r="CS19" s="21">
        <f>CS10+CS13+CS16</f>
        <v>21832</v>
      </c>
      <c r="CT19" s="21">
        <f>CT10+CT13+CT16</f>
        <v>22186</v>
      </c>
      <c r="CU19" s="21">
        <f t="shared" si="52"/>
        <v>22003</v>
      </c>
      <c r="CV19" s="21">
        <f t="shared" si="52"/>
        <v>22549</v>
      </c>
      <c r="CW19" s="21">
        <f t="shared" si="52"/>
        <v>24505</v>
      </c>
      <c r="CX19" s="21">
        <f t="shared" si="52"/>
        <v>22970</v>
      </c>
      <c r="CY19" s="21">
        <f t="shared" si="52"/>
        <v>21678</v>
      </c>
      <c r="CZ19" s="21">
        <f t="shared" si="52"/>
        <v>21195</v>
      </c>
      <c r="DA19" s="21">
        <f t="shared" si="52"/>
        <v>22842</v>
      </c>
      <c r="DB19" s="21">
        <f t="shared" si="14"/>
        <v>264999</v>
      </c>
      <c r="DC19" s="21">
        <f>DC10+DC13+DC16</f>
        <v>21008</v>
      </c>
      <c r="DD19" s="21">
        <f>DD10+DD13+DD16</f>
        <v>21048</v>
      </c>
      <c r="DE19" s="21">
        <f t="shared" ref="DE19:DN19" si="63">DE10+DE13+DE16</f>
        <v>23239</v>
      </c>
      <c r="DF19" s="21">
        <f t="shared" si="63"/>
        <v>20858</v>
      </c>
      <c r="DG19" s="21">
        <f t="shared" si="63"/>
        <v>25482</v>
      </c>
      <c r="DH19" s="21">
        <f t="shared" si="63"/>
        <v>25221</v>
      </c>
      <c r="DI19" s="21">
        <f t="shared" si="63"/>
        <v>25772</v>
      </c>
      <c r="DJ19" s="21">
        <f t="shared" si="63"/>
        <v>28686</v>
      </c>
      <c r="DK19" s="21">
        <f t="shared" si="63"/>
        <v>26592</v>
      </c>
      <c r="DL19" s="21">
        <f t="shared" si="63"/>
        <v>27637</v>
      </c>
      <c r="DM19" s="21">
        <f t="shared" si="63"/>
        <v>24117</v>
      </c>
      <c r="DN19" s="21">
        <f t="shared" si="63"/>
        <v>25763</v>
      </c>
      <c r="DO19" s="21">
        <f t="shared" si="22"/>
        <v>295423</v>
      </c>
      <c r="DP19" s="21">
        <f t="shared" ref="DP19:EA19" si="64">DP10+DP13+DP16</f>
        <v>22221</v>
      </c>
      <c r="DQ19" s="21">
        <f t="shared" si="64"/>
        <v>23228</v>
      </c>
      <c r="DR19" s="21">
        <f t="shared" si="64"/>
        <v>17806</v>
      </c>
      <c r="DS19" s="21">
        <f t="shared" si="64"/>
        <v>7532</v>
      </c>
      <c r="DT19" s="21">
        <f t="shared" si="64"/>
        <v>12175</v>
      </c>
      <c r="DU19" s="21">
        <f t="shared" si="64"/>
        <v>16118</v>
      </c>
      <c r="DV19" s="21">
        <f t="shared" si="64"/>
        <v>21099</v>
      </c>
      <c r="DW19" s="21">
        <f t="shared" si="64"/>
        <v>22030</v>
      </c>
      <c r="DX19" s="21">
        <f t="shared" si="64"/>
        <v>23861</v>
      </c>
      <c r="DY19" s="21">
        <f t="shared" si="64"/>
        <v>30149</v>
      </c>
      <c r="DZ19" s="21">
        <f t="shared" si="64"/>
        <v>29620</v>
      </c>
      <c r="EA19" s="21">
        <f t="shared" si="64"/>
        <v>34758</v>
      </c>
      <c r="EB19" s="21">
        <f t="shared" si="23"/>
        <v>260597</v>
      </c>
      <c r="EC19" s="21">
        <f t="shared" si="55"/>
        <v>28451</v>
      </c>
      <c r="ED19" s="21">
        <f t="shared" si="55"/>
        <v>24197</v>
      </c>
      <c r="EE19" s="21">
        <f t="shared" si="55"/>
        <v>27026</v>
      </c>
      <c r="EF19" s="21">
        <f t="shared" si="55"/>
        <v>26876</v>
      </c>
      <c r="EG19" s="21">
        <v>29554</v>
      </c>
      <c r="EH19" s="21">
        <v>30692</v>
      </c>
      <c r="EI19" s="21">
        <v>33451</v>
      </c>
      <c r="EJ19" s="21">
        <v>33951</v>
      </c>
      <c r="EK19" s="21">
        <v>32760</v>
      </c>
      <c r="EL19" s="21">
        <v>33005</v>
      </c>
      <c r="EM19" s="21">
        <v>30031</v>
      </c>
      <c r="EN19" s="21">
        <v>31168</v>
      </c>
      <c r="EO19" s="21">
        <f t="shared" si="24"/>
        <v>361162</v>
      </c>
      <c r="EP19" s="21">
        <f t="shared" ref="EP19:ES19" si="65">EP10+EP13+EP16</f>
        <v>26573</v>
      </c>
      <c r="EQ19" s="21">
        <v>25224</v>
      </c>
      <c r="ER19" s="21">
        <f t="shared" si="65"/>
        <v>0</v>
      </c>
      <c r="ES19" s="21">
        <f t="shared" si="65"/>
        <v>0</v>
      </c>
      <c r="ET19" s="21">
        <f t="shared" ref="ET19:FA19" si="66">ET10+ET13+ET16</f>
        <v>0</v>
      </c>
      <c r="EU19" s="21">
        <f t="shared" si="66"/>
        <v>0</v>
      </c>
      <c r="EV19" s="21">
        <f t="shared" si="66"/>
        <v>0</v>
      </c>
      <c r="EW19" s="21">
        <f t="shared" si="66"/>
        <v>0</v>
      </c>
      <c r="EX19" s="21">
        <f t="shared" si="66"/>
        <v>0</v>
      </c>
      <c r="EY19" s="21">
        <f t="shared" si="66"/>
        <v>0</v>
      </c>
      <c r="EZ19" s="21">
        <f t="shared" si="66"/>
        <v>0</v>
      </c>
      <c r="FA19" s="21">
        <f t="shared" si="66"/>
        <v>0</v>
      </c>
      <c r="FB19" s="21">
        <f t="shared" si="43"/>
        <v>51797</v>
      </c>
    </row>
    <row r="20" spans="2:158" x14ac:dyDescent="0.2"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</row>
    <row r="21" spans="2:158" x14ac:dyDescent="0.2"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</row>
    <row r="22" spans="2:158" ht="15" x14ac:dyDescent="0.25">
      <c r="B22" s="5" t="s">
        <v>68</v>
      </c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</row>
    <row r="23" spans="2:158" ht="15" customHeight="1" x14ac:dyDescent="0.25">
      <c r="B23" s="193" t="s">
        <v>0</v>
      </c>
      <c r="C23" s="190">
        <v>2011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2"/>
      <c r="O23" s="188" t="s">
        <v>88</v>
      </c>
      <c r="P23" s="190">
        <v>2012</v>
      </c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2"/>
      <c r="AB23" s="188" t="s">
        <v>89</v>
      </c>
      <c r="AC23" s="190">
        <v>2013</v>
      </c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2"/>
      <c r="AO23" s="188" t="s">
        <v>90</v>
      </c>
      <c r="AP23" s="190">
        <v>2014</v>
      </c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2"/>
      <c r="BB23" s="188" t="s">
        <v>91</v>
      </c>
      <c r="BC23" s="190">
        <v>2015</v>
      </c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2"/>
      <c r="BO23" s="188" t="s">
        <v>92</v>
      </c>
      <c r="BP23" s="190">
        <v>2016</v>
      </c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2"/>
      <c r="CB23" s="188" t="s">
        <v>93</v>
      </c>
      <c r="CC23" s="190">
        <v>2017</v>
      </c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2"/>
      <c r="CO23" s="188" t="s">
        <v>104</v>
      </c>
      <c r="CP23" s="190">
        <v>2018</v>
      </c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2"/>
      <c r="DB23" s="188" t="s">
        <v>137</v>
      </c>
      <c r="DC23" s="190">
        <v>2019</v>
      </c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2"/>
      <c r="DO23" s="188" t="s">
        <v>161</v>
      </c>
      <c r="DP23" s="185">
        <v>2020</v>
      </c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7"/>
      <c r="EB23" s="188" t="s">
        <v>169</v>
      </c>
      <c r="EC23" s="185">
        <v>2021</v>
      </c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7"/>
      <c r="EO23" s="188" t="s">
        <v>170</v>
      </c>
      <c r="EP23" s="185">
        <v>2022</v>
      </c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7"/>
      <c r="FB23" s="188" t="s">
        <v>171</v>
      </c>
    </row>
    <row r="24" spans="2:158" ht="15" x14ac:dyDescent="0.25">
      <c r="B24" s="194"/>
      <c r="C24" s="12" t="s">
        <v>11</v>
      </c>
      <c r="D24" s="12" t="s">
        <v>12</v>
      </c>
      <c r="E24" s="12" t="s">
        <v>13</v>
      </c>
      <c r="F24" s="12" t="s">
        <v>14</v>
      </c>
      <c r="G24" s="12" t="s">
        <v>15</v>
      </c>
      <c r="H24" s="12" t="s">
        <v>16</v>
      </c>
      <c r="I24" s="12" t="s">
        <v>17</v>
      </c>
      <c r="J24" s="12" t="s">
        <v>18</v>
      </c>
      <c r="K24" s="12" t="s">
        <v>160</v>
      </c>
      <c r="L24" s="12" t="s">
        <v>19</v>
      </c>
      <c r="M24" s="12" t="s">
        <v>20</v>
      </c>
      <c r="N24" s="12" t="s">
        <v>21</v>
      </c>
      <c r="O24" s="189"/>
      <c r="P24" s="12" t="s">
        <v>11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16</v>
      </c>
      <c r="V24" s="12" t="s">
        <v>17</v>
      </c>
      <c r="W24" s="12" t="s">
        <v>18</v>
      </c>
      <c r="X24" s="12" t="s">
        <v>160</v>
      </c>
      <c r="Y24" s="12" t="s">
        <v>19</v>
      </c>
      <c r="Z24" s="12" t="s">
        <v>20</v>
      </c>
      <c r="AA24" s="12" t="s">
        <v>21</v>
      </c>
      <c r="AB24" s="189"/>
      <c r="AC24" s="12" t="s">
        <v>11</v>
      </c>
      <c r="AD24" s="12" t="s">
        <v>12</v>
      </c>
      <c r="AE24" s="12" t="s">
        <v>13</v>
      </c>
      <c r="AF24" s="12" t="s">
        <v>14</v>
      </c>
      <c r="AG24" s="12" t="s">
        <v>15</v>
      </c>
      <c r="AH24" s="12" t="s">
        <v>16</v>
      </c>
      <c r="AI24" s="12" t="s">
        <v>17</v>
      </c>
      <c r="AJ24" s="12" t="s">
        <v>18</v>
      </c>
      <c r="AK24" s="12" t="s">
        <v>160</v>
      </c>
      <c r="AL24" s="12" t="s">
        <v>19</v>
      </c>
      <c r="AM24" s="12" t="s">
        <v>20</v>
      </c>
      <c r="AN24" s="12" t="s">
        <v>21</v>
      </c>
      <c r="AO24" s="189"/>
      <c r="AP24" s="12" t="s">
        <v>11</v>
      </c>
      <c r="AQ24" s="12" t="s">
        <v>12</v>
      </c>
      <c r="AR24" s="12" t="s">
        <v>13</v>
      </c>
      <c r="AS24" s="12" t="s">
        <v>14</v>
      </c>
      <c r="AT24" s="12" t="s">
        <v>15</v>
      </c>
      <c r="AU24" s="12" t="s">
        <v>16</v>
      </c>
      <c r="AV24" s="12" t="s">
        <v>17</v>
      </c>
      <c r="AW24" s="12" t="s">
        <v>18</v>
      </c>
      <c r="AX24" s="12" t="s">
        <v>160</v>
      </c>
      <c r="AY24" s="12" t="s">
        <v>19</v>
      </c>
      <c r="AZ24" s="12" t="s">
        <v>20</v>
      </c>
      <c r="BA24" s="12" t="s">
        <v>21</v>
      </c>
      <c r="BB24" s="189"/>
      <c r="BC24" s="12" t="s">
        <v>11</v>
      </c>
      <c r="BD24" s="12" t="s">
        <v>12</v>
      </c>
      <c r="BE24" s="12" t="s">
        <v>13</v>
      </c>
      <c r="BF24" s="12" t="s">
        <v>14</v>
      </c>
      <c r="BG24" s="12" t="s">
        <v>15</v>
      </c>
      <c r="BH24" s="12" t="s">
        <v>16</v>
      </c>
      <c r="BI24" s="12" t="s">
        <v>17</v>
      </c>
      <c r="BJ24" s="12" t="s">
        <v>18</v>
      </c>
      <c r="BK24" s="12" t="s">
        <v>160</v>
      </c>
      <c r="BL24" s="12" t="s">
        <v>19</v>
      </c>
      <c r="BM24" s="12" t="s">
        <v>20</v>
      </c>
      <c r="BN24" s="12" t="s">
        <v>21</v>
      </c>
      <c r="BO24" s="189"/>
      <c r="BP24" s="12" t="s">
        <v>11</v>
      </c>
      <c r="BQ24" s="12" t="s">
        <v>12</v>
      </c>
      <c r="BR24" s="12" t="s">
        <v>13</v>
      </c>
      <c r="BS24" s="12" t="s">
        <v>14</v>
      </c>
      <c r="BT24" s="12" t="s">
        <v>15</v>
      </c>
      <c r="BU24" s="12" t="s">
        <v>16</v>
      </c>
      <c r="BV24" s="12" t="s">
        <v>17</v>
      </c>
      <c r="BW24" s="12" t="s">
        <v>18</v>
      </c>
      <c r="BX24" s="12" t="s">
        <v>160</v>
      </c>
      <c r="BY24" s="12" t="s">
        <v>19</v>
      </c>
      <c r="BZ24" s="12" t="s">
        <v>20</v>
      </c>
      <c r="CA24" s="12" t="s">
        <v>21</v>
      </c>
      <c r="CB24" s="189"/>
      <c r="CC24" s="12" t="s">
        <v>11</v>
      </c>
      <c r="CD24" s="12" t="s">
        <v>12</v>
      </c>
      <c r="CE24" s="12" t="s">
        <v>13</v>
      </c>
      <c r="CF24" s="12" t="s">
        <v>14</v>
      </c>
      <c r="CG24" s="12" t="s">
        <v>15</v>
      </c>
      <c r="CH24" s="12" t="s">
        <v>16</v>
      </c>
      <c r="CI24" s="12" t="s">
        <v>17</v>
      </c>
      <c r="CJ24" s="12" t="s">
        <v>18</v>
      </c>
      <c r="CK24" s="12" t="s">
        <v>160</v>
      </c>
      <c r="CL24" s="12" t="s">
        <v>19</v>
      </c>
      <c r="CM24" s="12" t="s">
        <v>20</v>
      </c>
      <c r="CN24" s="12" t="s">
        <v>21</v>
      </c>
      <c r="CO24" s="189"/>
      <c r="CP24" s="12" t="s">
        <v>11</v>
      </c>
      <c r="CQ24" s="12" t="s">
        <v>12</v>
      </c>
      <c r="CR24" s="12" t="s">
        <v>13</v>
      </c>
      <c r="CS24" s="12" t="s">
        <v>14</v>
      </c>
      <c r="CT24" s="12" t="s">
        <v>15</v>
      </c>
      <c r="CU24" s="12" t="s">
        <v>16</v>
      </c>
      <c r="CV24" s="12" t="s">
        <v>17</v>
      </c>
      <c r="CW24" s="12" t="s">
        <v>18</v>
      </c>
      <c r="CX24" s="12" t="s">
        <v>160</v>
      </c>
      <c r="CY24" s="12" t="s">
        <v>19</v>
      </c>
      <c r="CZ24" s="12" t="s">
        <v>20</v>
      </c>
      <c r="DA24" s="12" t="s">
        <v>21</v>
      </c>
      <c r="DB24" s="189"/>
      <c r="DC24" s="12" t="s">
        <v>11</v>
      </c>
      <c r="DD24" s="12" t="s">
        <v>12</v>
      </c>
      <c r="DE24" s="12" t="s">
        <v>13</v>
      </c>
      <c r="DF24" s="12" t="s">
        <v>14</v>
      </c>
      <c r="DG24" s="12" t="s">
        <v>15</v>
      </c>
      <c r="DH24" s="12" t="s">
        <v>16</v>
      </c>
      <c r="DI24" s="12" t="s">
        <v>17</v>
      </c>
      <c r="DJ24" s="12" t="s">
        <v>18</v>
      </c>
      <c r="DK24" s="12" t="s">
        <v>160</v>
      </c>
      <c r="DL24" s="12" t="s">
        <v>19</v>
      </c>
      <c r="DM24" s="12" t="s">
        <v>20</v>
      </c>
      <c r="DN24" s="12" t="s">
        <v>21</v>
      </c>
      <c r="DO24" s="189"/>
      <c r="DP24" s="103" t="s">
        <v>11</v>
      </c>
      <c r="DQ24" s="103" t="s">
        <v>12</v>
      </c>
      <c r="DR24" s="103" t="s">
        <v>13</v>
      </c>
      <c r="DS24" s="103" t="s">
        <v>14</v>
      </c>
      <c r="DT24" s="103" t="s">
        <v>15</v>
      </c>
      <c r="DU24" s="103" t="s">
        <v>16</v>
      </c>
      <c r="DV24" s="103" t="s">
        <v>17</v>
      </c>
      <c r="DW24" s="103" t="s">
        <v>18</v>
      </c>
      <c r="DX24" s="103" t="s">
        <v>160</v>
      </c>
      <c r="DY24" s="103" t="s">
        <v>19</v>
      </c>
      <c r="DZ24" s="103" t="s">
        <v>20</v>
      </c>
      <c r="EA24" s="103" t="s">
        <v>21</v>
      </c>
      <c r="EB24" s="189"/>
      <c r="EC24" s="115" t="s">
        <v>11</v>
      </c>
      <c r="ED24" s="115" t="s">
        <v>12</v>
      </c>
      <c r="EE24" s="115" t="s">
        <v>13</v>
      </c>
      <c r="EF24" s="115" t="s">
        <v>14</v>
      </c>
      <c r="EG24" s="115" t="s">
        <v>15</v>
      </c>
      <c r="EH24" s="115" t="s">
        <v>16</v>
      </c>
      <c r="EI24" s="115" t="s">
        <v>17</v>
      </c>
      <c r="EJ24" s="115" t="s">
        <v>18</v>
      </c>
      <c r="EK24" s="115" t="s">
        <v>160</v>
      </c>
      <c r="EL24" s="115" t="s">
        <v>19</v>
      </c>
      <c r="EM24" s="115" t="s">
        <v>20</v>
      </c>
      <c r="EN24" s="115" t="s">
        <v>21</v>
      </c>
      <c r="EO24" s="189"/>
      <c r="EP24" s="178" t="s">
        <v>11</v>
      </c>
      <c r="EQ24" s="178" t="s">
        <v>12</v>
      </c>
      <c r="ER24" s="178" t="s">
        <v>13</v>
      </c>
      <c r="ES24" s="178" t="s">
        <v>14</v>
      </c>
      <c r="ET24" s="178" t="s">
        <v>15</v>
      </c>
      <c r="EU24" s="178" t="s">
        <v>16</v>
      </c>
      <c r="EV24" s="178" t="s">
        <v>17</v>
      </c>
      <c r="EW24" s="178" t="s">
        <v>18</v>
      </c>
      <c r="EX24" s="178" t="s">
        <v>160</v>
      </c>
      <c r="EY24" s="178" t="s">
        <v>19</v>
      </c>
      <c r="EZ24" s="178" t="s">
        <v>20</v>
      </c>
      <c r="FA24" s="178" t="s">
        <v>21</v>
      </c>
      <c r="FB24" s="189"/>
    </row>
    <row r="25" spans="2:158" ht="15" x14ac:dyDescent="0.25">
      <c r="B25" s="13" t="s">
        <v>26</v>
      </c>
      <c r="C25" s="14">
        <f>SUM(C26:C27)</f>
        <v>0</v>
      </c>
      <c r="D25" s="14">
        <f t="shared" ref="D25:N25" si="67">SUM(D26:D27)</f>
        <v>0</v>
      </c>
      <c r="E25" s="14">
        <f t="shared" si="67"/>
        <v>0</v>
      </c>
      <c r="F25" s="14">
        <f t="shared" si="67"/>
        <v>0</v>
      </c>
      <c r="G25" s="14">
        <f t="shared" si="67"/>
        <v>0</v>
      </c>
      <c r="H25" s="14">
        <f t="shared" si="67"/>
        <v>0</v>
      </c>
      <c r="I25" s="14">
        <f t="shared" si="67"/>
        <v>0</v>
      </c>
      <c r="J25" s="14">
        <f t="shared" si="67"/>
        <v>0</v>
      </c>
      <c r="K25" s="14">
        <f t="shared" si="67"/>
        <v>0</v>
      </c>
      <c r="L25" s="14">
        <f t="shared" si="67"/>
        <v>24970</v>
      </c>
      <c r="M25" s="14">
        <f t="shared" si="67"/>
        <v>22893</v>
      </c>
      <c r="N25" s="14">
        <f t="shared" si="67"/>
        <v>20613</v>
      </c>
      <c r="O25" s="14">
        <f>SUM(C25:N25)</f>
        <v>68476</v>
      </c>
      <c r="P25" s="14">
        <f>SUM(P26:P27)</f>
        <v>19520</v>
      </c>
      <c r="Q25" s="14">
        <f t="shared" ref="Q25:AA25" si="68">SUM(Q26:Q27)</f>
        <v>16192</v>
      </c>
      <c r="R25" s="14">
        <f t="shared" si="68"/>
        <v>16810</v>
      </c>
      <c r="S25" s="14">
        <f t="shared" si="68"/>
        <v>16546</v>
      </c>
      <c r="T25" s="14">
        <f t="shared" si="68"/>
        <v>13343</v>
      </c>
      <c r="U25" s="14">
        <f t="shared" si="68"/>
        <v>17079</v>
      </c>
      <c r="V25" s="14">
        <f t="shared" si="68"/>
        <v>20866</v>
      </c>
      <c r="W25" s="14">
        <f t="shared" si="68"/>
        <v>24714</v>
      </c>
      <c r="X25" s="14">
        <f t="shared" si="68"/>
        <v>22037</v>
      </c>
      <c r="Y25" s="14">
        <f t="shared" si="68"/>
        <v>21171</v>
      </c>
      <c r="Z25" s="14">
        <f t="shared" si="68"/>
        <v>20511</v>
      </c>
      <c r="AA25" s="14">
        <f t="shared" si="68"/>
        <v>20022</v>
      </c>
      <c r="AB25" s="14">
        <f>SUM(P25:AA25)</f>
        <v>228811</v>
      </c>
      <c r="AC25" s="14">
        <f>SUM(AC26:AC27)</f>
        <v>18451</v>
      </c>
      <c r="AD25" s="14">
        <f t="shared" ref="AD25:AN25" si="69">SUM(AD26:AD27)</f>
        <v>15131</v>
      </c>
      <c r="AE25" s="14">
        <f t="shared" si="69"/>
        <v>16495</v>
      </c>
      <c r="AF25" s="14">
        <f t="shared" si="69"/>
        <v>16936</v>
      </c>
      <c r="AG25" s="14">
        <f t="shared" si="69"/>
        <v>17349</v>
      </c>
      <c r="AH25" s="14">
        <f t="shared" si="69"/>
        <v>17348</v>
      </c>
      <c r="AI25" s="14">
        <f t="shared" si="69"/>
        <v>18674</v>
      </c>
      <c r="AJ25" s="14">
        <f t="shared" si="69"/>
        <v>24206</v>
      </c>
      <c r="AK25" s="14">
        <f t="shared" si="69"/>
        <v>25059</v>
      </c>
      <c r="AL25" s="14">
        <f t="shared" si="69"/>
        <v>25085</v>
      </c>
      <c r="AM25" s="14">
        <f t="shared" si="69"/>
        <v>21895</v>
      </c>
      <c r="AN25" s="14">
        <f t="shared" si="69"/>
        <v>20603</v>
      </c>
      <c r="AO25" s="14">
        <f>SUM(AC25:AN25)</f>
        <v>237232</v>
      </c>
      <c r="AP25" s="14">
        <f>SUM(AP26:AP27)</f>
        <v>19311</v>
      </c>
      <c r="AQ25" s="14">
        <f t="shared" ref="AQ25:BA25" si="70">SUM(AQ26:AQ27)</f>
        <v>17520</v>
      </c>
      <c r="AR25" s="14">
        <f t="shared" si="70"/>
        <v>19886</v>
      </c>
      <c r="AS25" s="14">
        <f t="shared" si="70"/>
        <v>19883</v>
      </c>
      <c r="AT25" s="14">
        <f t="shared" si="70"/>
        <v>20416</v>
      </c>
      <c r="AU25" s="14">
        <f t="shared" si="70"/>
        <v>17116</v>
      </c>
      <c r="AV25" s="14">
        <f t="shared" si="70"/>
        <v>10396</v>
      </c>
      <c r="AW25" s="14">
        <f t="shared" si="70"/>
        <v>22381</v>
      </c>
      <c r="AX25" s="14">
        <f t="shared" si="70"/>
        <v>21850</v>
      </c>
      <c r="AY25" s="14">
        <f t="shared" si="70"/>
        <v>24404</v>
      </c>
      <c r="AZ25" s="14">
        <f t="shared" si="70"/>
        <v>22922</v>
      </c>
      <c r="BA25" s="14">
        <f t="shared" si="70"/>
        <v>21558</v>
      </c>
      <c r="BB25" s="14">
        <f>SUM(AP25:BA25)</f>
        <v>237643</v>
      </c>
      <c r="BC25" s="14">
        <v>19537</v>
      </c>
      <c r="BD25" s="14">
        <v>18295</v>
      </c>
      <c r="BE25" s="14">
        <v>19073</v>
      </c>
      <c r="BF25" s="14">
        <v>20467</v>
      </c>
      <c r="BG25" s="14">
        <v>21168</v>
      </c>
      <c r="BH25" s="14">
        <v>20364</v>
      </c>
      <c r="BI25" s="14">
        <v>22819</v>
      </c>
      <c r="BJ25" s="14">
        <v>24098</v>
      </c>
      <c r="BK25" s="14">
        <v>25363</v>
      </c>
      <c r="BL25" s="14">
        <v>28367</v>
      </c>
      <c r="BM25" s="14">
        <v>20928</v>
      </c>
      <c r="BN25" s="14">
        <v>22428</v>
      </c>
      <c r="BO25" s="14">
        <f>SUM(BC25:BN25)</f>
        <v>262907</v>
      </c>
      <c r="BP25" s="14">
        <v>19963</v>
      </c>
      <c r="BQ25" s="14">
        <v>20914</v>
      </c>
      <c r="BR25" s="14">
        <v>19688</v>
      </c>
      <c r="BS25" s="14">
        <v>20935</v>
      </c>
      <c r="BT25" s="14">
        <v>23305</v>
      </c>
      <c r="BU25" s="14">
        <v>22718</v>
      </c>
      <c r="BV25" s="14">
        <v>24163</v>
      </c>
      <c r="BW25" s="14">
        <v>25669</v>
      </c>
      <c r="BX25" s="14">
        <v>24729</v>
      </c>
      <c r="BY25" s="14">
        <v>27827</v>
      </c>
      <c r="BZ25" s="14">
        <v>26390</v>
      </c>
      <c r="CA25" s="14">
        <v>26151</v>
      </c>
      <c r="CB25" s="14">
        <f>SUM(BP25:CA25)</f>
        <v>282452</v>
      </c>
      <c r="CC25" s="14">
        <f>SUM(CC26:CC27)</f>
        <v>22516</v>
      </c>
      <c r="CD25" s="14">
        <v>21873</v>
      </c>
      <c r="CE25" s="14">
        <f>SUM(CE26:CE27)</f>
        <v>25331</v>
      </c>
      <c r="CF25" s="14">
        <f>SUM(CF26:CF27)</f>
        <v>25879</v>
      </c>
      <c r="CG25" s="14">
        <f>SUM(CG26:CG27)</f>
        <v>25412</v>
      </c>
      <c r="CH25" s="14">
        <f>SUM(CH26:CH27)</f>
        <v>24867</v>
      </c>
      <c r="CI25" s="14">
        <f t="shared" ref="CI25:CN25" si="71">SUM(CI26:CI27)</f>
        <v>28067</v>
      </c>
      <c r="CJ25" s="14">
        <f t="shared" si="71"/>
        <v>31919</v>
      </c>
      <c r="CK25" s="14">
        <f t="shared" si="71"/>
        <v>31630</v>
      </c>
      <c r="CL25" s="14">
        <f t="shared" si="71"/>
        <v>31192</v>
      </c>
      <c r="CM25" s="14">
        <f t="shared" si="71"/>
        <v>32491</v>
      </c>
      <c r="CN25" s="14">
        <f t="shared" si="71"/>
        <v>32745</v>
      </c>
      <c r="CO25" s="14">
        <f>+SUM(CC25:CN25)</f>
        <v>333922</v>
      </c>
      <c r="CP25" s="14">
        <f>SUM(CP26:CP27)</f>
        <v>30742</v>
      </c>
      <c r="CQ25" s="14">
        <f>SUM(CQ26:CQ27)</f>
        <v>28478</v>
      </c>
      <c r="CR25" s="14">
        <f t="shared" ref="CR25:DA25" si="72">SUM(CR26:CR27)</f>
        <v>34419</v>
      </c>
      <c r="CS25" s="14">
        <f t="shared" si="72"/>
        <v>31719</v>
      </c>
      <c r="CT25" s="14">
        <f t="shared" si="72"/>
        <v>32565</v>
      </c>
      <c r="CU25" s="14">
        <f t="shared" si="72"/>
        <v>33841</v>
      </c>
      <c r="CV25" s="14">
        <f t="shared" si="72"/>
        <v>35710</v>
      </c>
      <c r="CW25" s="14">
        <f t="shared" si="72"/>
        <v>38364</v>
      </c>
      <c r="CX25" s="14">
        <f t="shared" si="72"/>
        <v>36289</v>
      </c>
      <c r="CY25" s="14">
        <f t="shared" si="72"/>
        <v>26940</v>
      </c>
      <c r="CZ25" s="14">
        <f t="shared" si="72"/>
        <v>32470</v>
      </c>
      <c r="DA25" s="14">
        <f t="shared" si="72"/>
        <v>34140</v>
      </c>
      <c r="DB25" s="14">
        <f>+SUM(CP25:DA25)</f>
        <v>395677</v>
      </c>
      <c r="DC25" s="14">
        <f>SUM(DC26:DC27)</f>
        <v>33349</v>
      </c>
      <c r="DD25" s="14">
        <f>SUM(DD26:DD27)</f>
        <v>32417</v>
      </c>
      <c r="DE25" s="14">
        <f t="shared" ref="DE25:DK25" si="73">SUM(DE26:DE27)</f>
        <v>33644</v>
      </c>
      <c r="DF25" s="14">
        <f t="shared" si="73"/>
        <v>29245</v>
      </c>
      <c r="DG25" s="14">
        <f t="shared" si="73"/>
        <v>40229</v>
      </c>
      <c r="DH25" s="14">
        <f t="shared" si="73"/>
        <v>38431</v>
      </c>
      <c r="DI25" s="14">
        <f t="shared" si="73"/>
        <v>40168</v>
      </c>
      <c r="DJ25" s="14">
        <f t="shared" si="73"/>
        <v>44469</v>
      </c>
      <c r="DK25" s="14">
        <f t="shared" si="73"/>
        <v>39166</v>
      </c>
      <c r="DL25" s="14">
        <v>38577</v>
      </c>
      <c r="DM25" s="14">
        <v>33643</v>
      </c>
      <c r="DN25" s="14">
        <v>35593</v>
      </c>
      <c r="DO25" s="14">
        <f>+SUM(DC25:DN25)</f>
        <v>438931</v>
      </c>
      <c r="DP25" s="14">
        <v>32395</v>
      </c>
      <c r="DQ25" s="14">
        <v>34847</v>
      </c>
      <c r="DR25" s="14">
        <v>25852</v>
      </c>
      <c r="DS25" s="14">
        <v>10148</v>
      </c>
      <c r="DT25" s="14">
        <v>17144</v>
      </c>
      <c r="DU25" s="14">
        <v>21788</v>
      </c>
      <c r="DV25" s="14">
        <v>28520</v>
      </c>
      <c r="DW25" s="14">
        <v>30175</v>
      </c>
      <c r="DX25" s="14">
        <v>31943</v>
      </c>
      <c r="DY25" s="14">
        <v>41266</v>
      </c>
      <c r="DZ25" s="14">
        <v>40020</v>
      </c>
      <c r="EA25" s="14">
        <v>47142</v>
      </c>
      <c r="EB25" s="14">
        <f>+SUM(DP25:EA25)</f>
        <v>361240</v>
      </c>
      <c r="EC25" s="104">
        <v>38406</v>
      </c>
      <c r="ED25" s="130">
        <v>33472</v>
      </c>
      <c r="EE25" s="14">
        <v>36227</v>
      </c>
      <c r="EF25" s="14">
        <v>36944</v>
      </c>
      <c r="EG25" s="14">
        <v>41016</v>
      </c>
      <c r="EH25" s="14">
        <v>40335</v>
      </c>
      <c r="EI25" s="14">
        <v>46389</v>
      </c>
      <c r="EJ25" s="14">
        <v>48619</v>
      </c>
      <c r="EK25" s="14">
        <v>45196</v>
      </c>
      <c r="EL25" s="14">
        <v>45937</v>
      </c>
      <c r="EM25" s="14">
        <v>42834</v>
      </c>
      <c r="EN25" s="14">
        <v>44261</v>
      </c>
      <c r="EO25" s="14">
        <f>+SUM(EC25:EN25)</f>
        <v>499636</v>
      </c>
      <c r="EP25" s="172">
        <v>40066</v>
      </c>
      <c r="EQ25" s="130">
        <v>37181</v>
      </c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>
        <f>+SUM(EP25:FA25)</f>
        <v>77247</v>
      </c>
    </row>
    <row r="26" spans="2:158" x14ac:dyDescent="0.2">
      <c r="B26" s="15" t="s">
        <v>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5095</v>
      </c>
      <c r="M26" s="16">
        <v>4932</v>
      </c>
      <c r="N26" s="16">
        <v>4705</v>
      </c>
      <c r="O26" s="16">
        <f t="shared" ref="O26:O33" si="74">SUM(C26:N26)</f>
        <v>14732</v>
      </c>
      <c r="P26" s="16">
        <v>4595</v>
      </c>
      <c r="Q26" s="16">
        <v>3992</v>
      </c>
      <c r="R26" s="16">
        <v>4303</v>
      </c>
      <c r="S26" s="16">
        <v>4288</v>
      </c>
      <c r="T26" s="16">
        <v>4030</v>
      </c>
      <c r="U26" s="16">
        <v>4163</v>
      </c>
      <c r="V26" s="16">
        <v>4831</v>
      </c>
      <c r="W26" s="16">
        <v>5268</v>
      </c>
      <c r="X26" s="16">
        <v>4943</v>
      </c>
      <c r="Y26" s="16">
        <v>5133</v>
      </c>
      <c r="Z26" s="16">
        <v>4689</v>
      </c>
      <c r="AA26" s="16">
        <v>4233</v>
      </c>
      <c r="AB26" s="16">
        <f t="shared" ref="AB26:AB33" si="75">SUM(P26:AA26)</f>
        <v>54468</v>
      </c>
      <c r="AC26" s="16">
        <v>3940</v>
      </c>
      <c r="AD26" s="16">
        <v>3678</v>
      </c>
      <c r="AE26" s="16">
        <v>3666</v>
      </c>
      <c r="AF26" s="16">
        <v>3226</v>
      </c>
      <c r="AG26" s="16">
        <v>2991</v>
      </c>
      <c r="AH26" s="16">
        <v>2997</v>
      </c>
      <c r="AI26" s="16">
        <v>3975</v>
      </c>
      <c r="AJ26" s="16">
        <v>4698</v>
      </c>
      <c r="AK26" s="16">
        <v>4429</v>
      </c>
      <c r="AL26" s="16">
        <v>4074</v>
      </c>
      <c r="AM26" s="16">
        <v>3926</v>
      </c>
      <c r="AN26" s="16">
        <v>4022</v>
      </c>
      <c r="AO26" s="16">
        <f t="shared" ref="AO26:AO33" si="76">SUM(AC26:AN26)</f>
        <v>45622</v>
      </c>
      <c r="AP26" s="16">
        <v>4473</v>
      </c>
      <c r="AQ26" s="16">
        <v>3882</v>
      </c>
      <c r="AR26" s="16">
        <v>4576</v>
      </c>
      <c r="AS26" s="16">
        <v>4450</v>
      </c>
      <c r="AT26" s="16">
        <v>4559</v>
      </c>
      <c r="AU26" s="16">
        <v>4129</v>
      </c>
      <c r="AV26" s="16">
        <v>4773</v>
      </c>
      <c r="AW26" s="16">
        <v>4980</v>
      </c>
      <c r="AX26" s="16">
        <v>4544</v>
      </c>
      <c r="AY26" s="16">
        <v>5455</v>
      </c>
      <c r="AZ26" s="16">
        <v>4759</v>
      </c>
      <c r="BA26" s="16">
        <v>5262</v>
      </c>
      <c r="BB26" s="16">
        <f t="shared" ref="BB26:BB33" si="77">SUM(AP26:BA26)</f>
        <v>55842</v>
      </c>
      <c r="BC26" s="16">
        <v>5165</v>
      </c>
      <c r="BD26" s="16">
        <v>4857</v>
      </c>
      <c r="BE26" s="16">
        <v>4999</v>
      </c>
      <c r="BF26" s="16">
        <v>4799</v>
      </c>
      <c r="BG26" s="16">
        <v>4584</v>
      </c>
      <c r="BH26" s="16">
        <v>4802</v>
      </c>
      <c r="BI26" s="16">
        <v>5840</v>
      </c>
      <c r="BJ26" s="16">
        <v>5940</v>
      </c>
      <c r="BK26" s="16">
        <v>5979</v>
      </c>
      <c r="BL26" s="16">
        <v>5743</v>
      </c>
      <c r="BM26" s="16">
        <v>5247</v>
      </c>
      <c r="BN26" s="16">
        <v>5378</v>
      </c>
      <c r="BO26" s="16">
        <f t="shared" ref="BO26:BO33" si="78">SUM(BC26:BN26)</f>
        <v>63333</v>
      </c>
      <c r="BP26" s="16">
        <v>5526</v>
      </c>
      <c r="BQ26" s="16">
        <v>5447</v>
      </c>
      <c r="BR26" s="16">
        <v>5490</v>
      </c>
      <c r="BS26" s="16">
        <v>5378</v>
      </c>
      <c r="BT26" s="16">
        <v>5322</v>
      </c>
      <c r="BU26" s="16">
        <v>5246</v>
      </c>
      <c r="BV26" s="16">
        <v>5967</v>
      </c>
      <c r="BW26" s="16">
        <v>6214</v>
      </c>
      <c r="BX26" s="16">
        <v>5473</v>
      </c>
      <c r="BY26" s="16">
        <v>6475</v>
      </c>
      <c r="BZ26" s="16">
        <v>5699</v>
      </c>
      <c r="CA26" s="16">
        <v>6459</v>
      </c>
      <c r="CB26" s="16">
        <f t="shared" ref="CB26:CB33" si="79">SUM(BP26:CA26)</f>
        <v>68696</v>
      </c>
      <c r="CC26" s="16">
        <v>6730</v>
      </c>
      <c r="CD26" s="16">
        <v>6484</v>
      </c>
      <c r="CE26" s="16">
        <v>7144</v>
      </c>
      <c r="CF26" s="16">
        <v>5939</v>
      </c>
      <c r="CG26" s="16">
        <v>5919</v>
      </c>
      <c r="CH26" s="16">
        <v>6148</v>
      </c>
      <c r="CI26" s="16">
        <v>7364</v>
      </c>
      <c r="CJ26" s="16">
        <v>8273</v>
      </c>
      <c r="CK26" s="16">
        <v>8608</v>
      </c>
      <c r="CL26" s="16">
        <v>8739</v>
      </c>
      <c r="CM26" s="16">
        <v>8626</v>
      </c>
      <c r="CN26" s="16">
        <v>9556</v>
      </c>
      <c r="CO26" s="16">
        <f t="shared" ref="CO26:CO36" si="80">+SUM(CC26:CN26)</f>
        <v>89530</v>
      </c>
      <c r="CP26" s="16">
        <v>10572</v>
      </c>
      <c r="CQ26" s="16">
        <v>9639</v>
      </c>
      <c r="CR26" s="16">
        <v>10475</v>
      </c>
      <c r="CS26" s="16">
        <v>10245</v>
      </c>
      <c r="CT26" s="16">
        <v>10636</v>
      </c>
      <c r="CU26" s="16">
        <v>10463</v>
      </c>
      <c r="CV26" s="16">
        <v>12082</v>
      </c>
      <c r="CW26" s="16">
        <v>13162</v>
      </c>
      <c r="CX26" s="16">
        <v>12263</v>
      </c>
      <c r="CY26" s="16">
        <v>9526</v>
      </c>
      <c r="CZ26" s="16">
        <v>10749</v>
      </c>
      <c r="DA26" s="16">
        <v>11926</v>
      </c>
      <c r="DB26" s="16">
        <f t="shared" ref="DB26:DB36" si="81">+SUM(CP26:DA26)</f>
        <v>131738</v>
      </c>
      <c r="DC26" s="16">
        <v>12163</v>
      </c>
      <c r="DD26" s="16">
        <v>11096</v>
      </c>
      <c r="DE26" s="16">
        <v>12495</v>
      </c>
      <c r="DF26" s="16">
        <v>9547</v>
      </c>
      <c r="DG26" s="16">
        <v>11891</v>
      </c>
      <c r="DH26" s="16">
        <v>11134</v>
      </c>
      <c r="DI26" s="16">
        <v>12680</v>
      </c>
      <c r="DJ26" s="16">
        <v>13350</v>
      </c>
      <c r="DK26" s="16">
        <v>12267</v>
      </c>
      <c r="DL26" s="16">
        <v>12857</v>
      </c>
      <c r="DM26" s="16">
        <v>11495</v>
      </c>
      <c r="DN26" s="16">
        <v>12505</v>
      </c>
      <c r="DO26" s="16"/>
      <c r="DP26" s="16">
        <v>12749</v>
      </c>
      <c r="DQ26" s="16">
        <v>11976</v>
      </c>
      <c r="DR26" s="16">
        <v>8536</v>
      </c>
      <c r="DS26" s="16">
        <v>3503</v>
      </c>
      <c r="DT26" s="16">
        <v>5593</v>
      </c>
      <c r="DU26" s="16">
        <v>7556</v>
      </c>
      <c r="DV26" s="16">
        <v>10804</v>
      </c>
      <c r="DW26" s="16">
        <v>10190</v>
      </c>
      <c r="DX26" s="16">
        <v>11600</v>
      </c>
      <c r="DY26" s="16">
        <v>13900</v>
      </c>
      <c r="DZ26" s="16">
        <v>14602</v>
      </c>
      <c r="EA26" s="16">
        <v>15772</v>
      </c>
      <c r="EB26" s="16"/>
      <c r="EC26" s="106">
        <v>13651</v>
      </c>
      <c r="ED26" s="136">
        <v>12298</v>
      </c>
      <c r="EE26" s="16">
        <v>14201</v>
      </c>
      <c r="EF26" s="16">
        <v>14158</v>
      </c>
      <c r="EG26" s="16">
        <v>15793</v>
      </c>
      <c r="EH26" s="16">
        <v>14979</v>
      </c>
      <c r="EI26" s="16">
        <v>17173</v>
      </c>
      <c r="EJ26" s="16">
        <v>18451</v>
      </c>
      <c r="EK26" s="16">
        <v>16817</v>
      </c>
      <c r="EL26" s="16">
        <v>17638</v>
      </c>
      <c r="EM26" s="16">
        <v>16138</v>
      </c>
      <c r="EN26" s="16">
        <v>17174</v>
      </c>
      <c r="EO26" s="16"/>
      <c r="EP26" s="106">
        <v>17091</v>
      </c>
      <c r="EQ26" s="136">
        <v>14791</v>
      </c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</row>
    <row r="27" spans="2:158" x14ac:dyDescent="0.2">
      <c r="B27" s="15" t="s">
        <v>3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19875</v>
      </c>
      <c r="M27" s="17">
        <v>17961</v>
      </c>
      <c r="N27" s="17">
        <v>15908</v>
      </c>
      <c r="O27" s="17">
        <f t="shared" si="74"/>
        <v>53744</v>
      </c>
      <c r="P27" s="17">
        <v>14925</v>
      </c>
      <c r="Q27" s="17">
        <v>12200</v>
      </c>
      <c r="R27" s="17">
        <v>12507</v>
      </c>
      <c r="S27" s="17">
        <v>12258</v>
      </c>
      <c r="T27" s="17">
        <v>9313</v>
      </c>
      <c r="U27" s="17">
        <v>12916</v>
      </c>
      <c r="V27" s="17">
        <v>16035</v>
      </c>
      <c r="W27" s="17">
        <v>19446</v>
      </c>
      <c r="X27" s="17">
        <v>17094</v>
      </c>
      <c r="Y27" s="17">
        <v>16038</v>
      </c>
      <c r="Z27" s="17">
        <v>15822</v>
      </c>
      <c r="AA27" s="17">
        <v>15789</v>
      </c>
      <c r="AB27" s="17">
        <f t="shared" si="75"/>
        <v>174343</v>
      </c>
      <c r="AC27" s="17">
        <v>14511</v>
      </c>
      <c r="AD27" s="17">
        <v>11453</v>
      </c>
      <c r="AE27" s="17">
        <v>12829</v>
      </c>
      <c r="AF27" s="17">
        <v>13710</v>
      </c>
      <c r="AG27" s="17">
        <v>14358</v>
      </c>
      <c r="AH27" s="17">
        <v>14351</v>
      </c>
      <c r="AI27" s="17">
        <v>14699</v>
      </c>
      <c r="AJ27" s="17">
        <v>19508</v>
      </c>
      <c r="AK27" s="17">
        <v>20630</v>
      </c>
      <c r="AL27" s="17">
        <v>21011</v>
      </c>
      <c r="AM27" s="17">
        <v>17969</v>
      </c>
      <c r="AN27" s="17">
        <v>16581</v>
      </c>
      <c r="AO27" s="17">
        <f t="shared" si="76"/>
        <v>191610</v>
      </c>
      <c r="AP27" s="17">
        <v>14838</v>
      </c>
      <c r="AQ27" s="17">
        <v>13638</v>
      </c>
      <c r="AR27" s="17">
        <v>15310</v>
      </c>
      <c r="AS27" s="17">
        <v>15433</v>
      </c>
      <c r="AT27" s="17">
        <v>15857</v>
      </c>
      <c r="AU27" s="17">
        <v>12987</v>
      </c>
      <c r="AV27" s="17">
        <v>5623</v>
      </c>
      <c r="AW27" s="17">
        <v>17401</v>
      </c>
      <c r="AX27" s="17">
        <v>17306</v>
      </c>
      <c r="AY27" s="17">
        <v>18949</v>
      </c>
      <c r="AZ27" s="17">
        <v>18163</v>
      </c>
      <c r="BA27" s="17">
        <v>16296</v>
      </c>
      <c r="BB27" s="17">
        <f t="shared" si="77"/>
        <v>181801</v>
      </c>
      <c r="BC27" s="17">
        <v>14372</v>
      </c>
      <c r="BD27" s="17">
        <v>13438</v>
      </c>
      <c r="BE27" s="17">
        <v>14074</v>
      </c>
      <c r="BF27" s="17">
        <v>15668</v>
      </c>
      <c r="BG27" s="17">
        <v>16584</v>
      </c>
      <c r="BH27" s="17">
        <v>15562</v>
      </c>
      <c r="BI27" s="17">
        <v>16979</v>
      </c>
      <c r="BJ27" s="17">
        <v>18158</v>
      </c>
      <c r="BK27" s="17">
        <v>19384</v>
      </c>
      <c r="BL27" s="17">
        <v>22624</v>
      </c>
      <c r="BM27" s="17">
        <v>15681</v>
      </c>
      <c r="BN27" s="17">
        <v>17050</v>
      </c>
      <c r="BO27" s="17">
        <f t="shared" si="78"/>
        <v>199574</v>
      </c>
      <c r="BP27" s="17">
        <v>14437</v>
      </c>
      <c r="BQ27" s="17">
        <v>15467</v>
      </c>
      <c r="BR27" s="17">
        <v>14198</v>
      </c>
      <c r="BS27" s="17">
        <v>15557</v>
      </c>
      <c r="BT27" s="17">
        <v>17983</v>
      </c>
      <c r="BU27" s="17">
        <v>17472</v>
      </c>
      <c r="BV27" s="17">
        <v>18196</v>
      </c>
      <c r="BW27" s="17">
        <v>19455</v>
      </c>
      <c r="BX27" s="17">
        <v>19256</v>
      </c>
      <c r="BY27" s="17">
        <v>21352</v>
      </c>
      <c r="BZ27" s="17">
        <v>20691</v>
      </c>
      <c r="CA27" s="17">
        <v>19692</v>
      </c>
      <c r="CB27" s="17">
        <f t="shared" si="79"/>
        <v>213756</v>
      </c>
      <c r="CC27" s="17">
        <v>15786</v>
      </c>
      <c r="CD27" s="17">
        <v>15389</v>
      </c>
      <c r="CE27" s="17">
        <v>18187</v>
      </c>
      <c r="CF27" s="17">
        <v>19940</v>
      </c>
      <c r="CG27" s="17">
        <v>19493</v>
      </c>
      <c r="CH27" s="17">
        <v>18719</v>
      </c>
      <c r="CI27" s="17">
        <v>20703</v>
      </c>
      <c r="CJ27" s="17">
        <v>23646</v>
      </c>
      <c r="CK27" s="17">
        <v>23022</v>
      </c>
      <c r="CL27" s="17">
        <v>22453</v>
      </c>
      <c r="CM27" s="17">
        <v>23865</v>
      </c>
      <c r="CN27" s="17">
        <v>23189</v>
      </c>
      <c r="CO27" s="17">
        <f t="shared" si="80"/>
        <v>244392</v>
      </c>
      <c r="CP27" s="17">
        <v>20170</v>
      </c>
      <c r="CQ27" s="17">
        <v>18839</v>
      </c>
      <c r="CR27" s="17">
        <v>23944</v>
      </c>
      <c r="CS27" s="17">
        <v>21474</v>
      </c>
      <c r="CT27" s="17">
        <v>21929</v>
      </c>
      <c r="CU27" s="17">
        <v>23378</v>
      </c>
      <c r="CV27" s="17">
        <v>23628</v>
      </c>
      <c r="CW27" s="17">
        <v>25202</v>
      </c>
      <c r="CX27" s="17">
        <v>24026</v>
      </c>
      <c r="CY27" s="17">
        <v>17414</v>
      </c>
      <c r="CZ27" s="17">
        <v>21721</v>
      </c>
      <c r="DA27" s="17">
        <v>22214</v>
      </c>
      <c r="DB27" s="17">
        <f t="shared" si="81"/>
        <v>263939</v>
      </c>
      <c r="DC27" s="17">
        <v>21186</v>
      </c>
      <c r="DD27" s="17">
        <v>21321</v>
      </c>
      <c r="DE27" s="17">
        <v>21149</v>
      </c>
      <c r="DF27" s="17">
        <v>19698</v>
      </c>
      <c r="DG27" s="17">
        <v>28338</v>
      </c>
      <c r="DH27" s="17">
        <v>27297</v>
      </c>
      <c r="DI27" s="17">
        <v>27488</v>
      </c>
      <c r="DJ27" s="17">
        <v>31119</v>
      </c>
      <c r="DK27" s="17">
        <v>26899</v>
      </c>
      <c r="DL27" s="17">
        <v>25720</v>
      </c>
      <c r="DM27" s="17">
        <v>22148</v>
      </c>
      <c r="DN27" s="17">
        <v>23088</v>
      </c>
      <c r="DO27" s="17"/>
      <c r="DP27" s="17">
        <v>19646</v>
      </c>
      <c r="DQ27" s="17">
        <v>22871</v>
      </c>
      <c r="DR27" s="17">
        <v>17316</v>
      </c>
      <c r="DS27" s="17">
        <v>6645</v>
      </c>
      <c r="DT27" s="17">
        <v>11551</v>
      </c>
      <c r="DU27" s="17">
        <v>14232</v>
      </c>
      <c r="DV27" s="17">
        <v>17716</v>
      </c>
      <c r="DW27" s="17">
        <v>19985</v>
      </c>
      <c r="DX27" s="17">
        <v>20343</v>
      </c>
      <c r="DY27" s="17">
        <v>27366</v>
      </c>
      <c r="DZ27" s="17">
        <v>25418</v>
      </c>
      <c r="EA27" s="17">
        <v>31370</v>
      </c>
      <c r="EB27" s="17"/>
      <c r="EC27" s="107">
        <v>24755</v>
      </c>
      <c r="ED27" s="139">
        <v>21174</v>
      </c>
      <c r="EE27" s="17">
        <v>22026</v>
      </c>
      <c r="EF27" s="17">
        <v>22786</v>
      </c>
      <c r="EG27" s="17">
        <v>25223</v>
      </c>
      <c r="EH27" s="17">
        <v>25356</v>
      </c>
      <c r="EI27" s="17">
        <v>29216</v>
      </c>
      <c r="EJ27" s="17">
        <v>30168</v>
      </c>
      <c r="EK27" s="17">
        <v>28379</v>
      </c>
      <c r="EL27" s="17">
        <v>28299</v>
      </c>
      <c r="EM27" s="17">
        <v>26696</v>
      </c>
      <c r="EN27" s="17">
        <v>27087</v>
      </c>
      <c r="EO27" s="17"/>
      <c r="EP27" s="107">
        <v>22975</v>
      </c>
      <c r="EQ27" s="139">
        <v>22390</v>
      </c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</row>
    <row r="28" spans="2:158" ht="15" x14ac:dyDescent="0.25">
      <c r="B28" s="13" t="s">
        <v>27</v>
      </c>
      <c r="C28" s="14">
        <f>SUM(C29:C30)</f>
        <v>0</v>
      </c>
      <c r="D28" s="14">
        <f t="shared" ref="D28:N28" si="82">SUM(D29:D30)</f>
        <v>0</v>
      </c>
      <c r="E28" s="14">
        <f t="shared" si="82"/>
        <v>0</v>
      </c>
      <c r="F28" s="14">
        <f t="shared" si="82"/>
        <v>0</v>
      </c>
      <c r="G28" s="14">
        <f t="shared" si="82"/>
        <v>0</v>
      </c>
      <c r="H28" s="14">
        <f t="shared" si="82"/>
        <v>0</v>
      </c>
      <c r="I28" s="14">
        <f t="shared" si="82"/>
        <v>0</v>
      </c>
      <c r="J28" s="14">
        <f t="shared" si="82"/>
        <v>0</v>
      </c>
      <c r="K28" s="14">
        <f t="shared" si="82"/>
        <v>0</v>
      </c>
      <c r="L28" s="14">
        <f t="shared" si="82"/>
        <v>19554</v>
      </c>
      <c r="M28" s="14">
        <f t="shared" si="82"/>
        <v>17617</v>
      </c>
      <c r="N28" s="14">
        <f t="shared" si="82"/>
        <v>13099</v>
      </c>
      <c r="O28" s="14">
        <f t="shared" si="74"/>
        <v>50270</v>
      </c>
      <c r="P28" s="14">
        <f>SUM(P29:P30)</f>
        <v>4081</v>
      </c>
      <c r="Q28" s="14">
        <f t="shared" ref="Q28:AA28" si="83">SUM(Q29:Q30)</f>
        <v>13012</v>
      </c>
      <c r="R28" s="14">
        <f t="shared" si="83"/>
        <v>14199</v>
      </c>
      <c r="S28" s="14">
        <f t="shared" si="83"/>
        <v>14100</v>
      </c>
      <c r="T28" s="14">
        <f t="shared" si="83"/>
        <v>10657</v>
      </c>
      <c r="U28" s="14">
        <f t="shared" si="83"/>
        <v>15502</v>
      </c>
      <c r="V28" s="14">
        <f t="shared" si="83"/>
        <v>16890</v>
      </c>
      <c r="W28" s="14">
        <f t="shared" si="83"/>
        <v>17793</v>
      </c>
      <c r="X28" s="14">
        <f t="shared" si="83"/>
        <v>18419</v>
      </c>
      <c r="Y28" s="14">
        <f t="shared" si="83"/>
        <v>18961</v>
      </c>
      <c r="Z28" s="14">
        <f t="shared" si="83"/>
        <v>19002</v>
      </c>
      <c r="AA28" s="14">
        <f t="shared" si="83"/>
        <v>19096</v>
      </c>
      <c r="AB28" s="14">
        <f t="shared" si="75"/>
        <v>181712</v>
      </c>
      <c r="AC28" s="14">
        <f>SUM(AC29:AC30)</f>
        <v>19216</v>
      </c>
      <c r="AD28" s="14">
        <f t="shared" ref="AD28:AN28" si="84">SUM(AD29:AD30)</f>
        <v>19942</v>
      </c>
      <c r="AE28" s="14">
        <f t="shared" si="84"/>
        <v>18831</v>
      </c>
      <c r="AF28" s="14">
        <f t="shared" si="84"/>
        <v>17241</v>
      </c>
      <c r="AG28" s="14">
        <f t="shared" si="84"/>
        <v>18100</v>
      </c>
      <c r="AH28" s="14">
        <f t="shared" si="84"/>
        <v>17427</v>
      </c>
      <c r="AI28" s="14">
        <f t="shared" si="84"/>
        <v>18223</v>
      </c>
      <c r="AJ28" s="14">
        <f t="shared" si="84"/>
        <v>21930</v>
      </c>
      <c r="AK28" s="14">
        <f t="shared" si="84"/>
        <v>19145</v>
      </c>
      <c r="AL28" s="14">
        <f t="shared" si="84"/>
        <v>17915</v>
      </c>
      <c r="AM28" s="14">
        <f t="shared" si="84"/>
        <v>19970</v>
      </c>
      <c r="AN28" s="14">
        <f t="shared" si="84"/>
        <v>20033</v>
      </c>
      <c r="AO28" s="14">
        <f t="shared" si="76"/>
        <v>227973</v>
      </c>
      <c r="AP28" s="14">
        <f>SUM(AP29:AP30)</f>
        <v>17781</v>
      </c>
      <c r="AQ28" s="14">
        <f t="shared" ref="AQ28:BA28" si="85">SUM(AQ29:AQ30)</f>
        <v>15241</v>
      </c>
      <c r="AR28" s="14">
        <f t="shared" si="85"/>
        <v>16974</v>
      </c>
      <c r="AS28" s="14">
        <f t="shared" si="85"/>
        <v>18601</v>
      </c>
      <c r="AT28" s="14">
        <f t="shared" si="85"/>
        <v>19728</v>
      </c>
      <c r="AU28" s="14">
        <f t="shared" si="85"/>
        <v>15476</v>
      </c>
      <c r="AV28" s="14">
        <f t="shared" si="85"/>
        <v>8101</v>
      </c>
      <c r="AW28" s="14">
        <f t="shared" si="85"/>
        <v>19130</v>
      </c>
      <c r="AX28" s="14">
        <f t="shared" si="85"/>
        <v>19021</v>
      </c>
      <c r="AY28" s="14">
        <f t="shared" si="85"/>
        <v>19983</v>
      </c>
      <c r="AZ28" s="14">
        <f t="shared" si="85"/>
        <v>19027</v>
      </c>
      <c r="BA28" s="14">
        <f t="shared" si="85"/>
        <v>19987</v>
      </c>
      <c r="BB28" s="14">
        <f t="shared" si="77"/>
        <v>209050</v>
      </c>
      <c r="BC28" s="14">
        <v>19903</v>
      </c>
      <c r="BD28" s="14">
        <v>16744</v>
      </c>
      <c r="BE28" s="14">
        <v>18015</v>
      </c>
      <c r="BF28" s="14">
        <v>19002</v>
      </c>
      <c r="BG28" s="14">
        <v>19641</v>
      </c>
      <c r="BH28" s="14">
        <v>18728</v>
      </c>
      <c r="BI28" s="14">
        <v>20847</v>
      </c>
      <c r="BJ28" s="14">
        <v>20706</v>
      </c>
      <c r="BK28" s="14">
        <v>20826</v>
      </c>
      <c r="BL28" s="14">
        <v>22929</v>
      </c>
      <c r="BM28" s="14">
        <v>18798</v>
      </c>
      <c r="BN28" s="14">
        <v>22809</v>
      </c>
      <c r="BO28" s="14">
        <f t="shared" si="78"/>
        <v>238948</v>
      </c>
      <c r="BP28" s="14">
        <v>19568</v>
      </c>
      <c r="BQ28" s="14">
        <v>19060</v>
      </c>
      <c r="BR28" s="14">
        <v>19360</v>
      </c>
      <c r="BS28" s="14">
        <v>21079</v>
      </c>
      <c r="BT28" s="14">
        <v>23313</v>
      </c>
      <c r="BU28" s="14">
        <v>23275</v>
      </c>
      <c r="BV28" s="14">
        <v>25898</v>
      </c>
      <c r="BW28" s="14">
        <v>25548</v>
      </c>
      <c r="BX28" s="14">
        <v>25073</v>
      </c>
      <c r="BY28" s="14">
        <v>27737</v>
      </c>
      <c r="BZ28" s="14">
        <v>25169</v>
      </c>
      <c r="CA28" s="14">
        <v>26822</v>
      </c>
      <c r="CB28" s="14">
        <f t="shared" si="79"/>
        <v>281902</v>
      </c>
      <c r="CC28" s="14">
        <f>SUM(CC29:CC30)</f>
        <v>21869</v>
      </c>
      <c r="CD28" s="14">
        <v>20819</v>
      </c>
      <c r="CE28" s="14">
        <f>SUM(CE29:CE30)</f>
        <v>24621</v>
      </c>
      <c r="CF28" s="14">
        <f>SUM(CF29:CF30)</f>
        <v>24097</v>
      </c>
      <c r="CG28" s="14">
        <f>SUM(CG29:CG30)</f>
        <v>25733</v>
      </c>
      <c r="CH28" s="14">
        <f>SUM(CH29:CH30)</f>
        <v>25366</v>
      </c>
      <c r="CI28" s="14">
        <f t="shared" ref="CI28:CN28" si="86">SUM(CI29:CI30)</f>
        <v>27376</v>
      </c>
      <c r="CJ28" s="14">
        <f t="shared" si="86"/>
        <v>28958</v>
      </c>
      <c r="CK28" s="14">
        <f t="shared" si="86"/>
        <v>28885</v>
      </c>
      <c r="CL28" s="14">
        <f t="shared" si="86"/>
        <v>29373</v>
      </c>
      <c r="CM28" s="14">
        <f t="shared" si="86"/>
        <v>29322</v>
      </c>
      <c r="CN28" s="14">
        <f t="shared" si="86"/>
        <v>32638</v>
      </c>
      <c r="CO28" s="14">
        <f t="shared" si="80"/>
        <v>319057</v>
      </c>
      <c r="CP28" s="14">
        <f>SUM(CP29:CP30)</f>
        <v>28748</v>
      </c>
      <c r="CQ28" s="14">
        <f>SUM(CQ29:CQ30)</f>
        <v>26832</v>
      </c>
      <c r="CR28" s="14">
        <f t="shared" ref="CR28:DA28" si="87">SUM(CR29:CR30)</f>
        <v>31356</v>
      </c>
      <c r="CS28" s="14">
        <f t="shared" si="87"/>
        <v>29077</v>
      </c>
      <c r="CT28" s="14">
        <f t="shared" si="87"/>
        <v>30465</v>
      </c>
      <c r="CU28" s="14">
        <f t="shared" si="87"/>
        <v>30113</v>
      </c>
      <c r="CV28" s="14">
        <f t="shared" si="87"/>
        <v>32262</v>
      </c>
      <c r="CW28" s="14">
        <f t="shared" si="87"/>
        <v>34689</v>
      </c>
      <c r="CX28" s="14">
        <f t="shared" si="87"/>
        <v>30985</v>
      </c>
      <c r="CY28" s="14">
        <f t="shared" si="87"/>
        <v>30197</v>
      </c>
      <c r="CZ28" s="14">
        <f t="shared" si="87"/>
        <v>29417</v>
      </c>
      <c r="DA28" s="14">
        <f t="shared" si="87"/>
        <v>31119</v>
      </c>
      <c r="DB28" s="14">
        <f t="shared" si="81"/>
        <v>365260</v>
      </c>
      <c r="DC28" s="14">
        <f>SUM(DC29:DC30)</f>
        <v>28384</v>
      </c>
      <c r="DD28" s="14">
        <f>SUM(DD29:DD30)</f>
        <v>28974</v>
      </c>
      <c r="DE28" s="14">
        <f t="shared" ref="DE28:DK28" si="88">SUM(DE29:DE30)</f>
        <v>30354</v>
      </c>
      <c r="DF28" s="14">
        <f t="shared" si="88"/>
        <v>25235</v>
      </c>
      <c r="DG28" s="14">
        <f t="shared" si="88"/>
        <v>30564</v>
      </c>
      <c r="DH28" s="14">
        <f t="shared" si="88"/>
        <v>30930</v>
      </c>
      <c r="DI28" s="14">
        <f t="shared" si="88"/>
        <v>31805</v>
      </c>
      <c r="DJ28" s="14">
        <f t="shared" si="88"/>
        <v>34796</v>
      </c>
      <c r="DK28" s="14">
        <f t="shared" si="88"/>
        <v>31102</v>
      </c>
      <c r="DL28" s="14">
        <v>32762</v>
      </c>
      <c r="DM28" s="14">
        <v>29226</v>
      </c>
      <c r="DN28" s="14">
        <v>34642</v>
      </c>
      <c r="DO28" s="14">
        <f t="shared" ref="DO28:DO36" si="89">+SUM(DC28:DN28)</f>
        <v>368774</v>
      </c>
      <c r="DP28" s="14">
        <v>31752</v>
      </c>
      <c r="DQ28" s="14">
        <v>31513</v>
      </c>
      <c r="DR28" s="14">
        <v>26688</v>
      </c>
      <c r="DS28" s="14">
        <v>10713</v>
      </c>
      <c r="DT28" s="14">
        <v>20030</v>
      </c>
      <c r="DU28" s="14">
        <v>24776</v>
      </c>
      <c r="DV28" s="14">
        <v>34495</v>
      </c>
      <c r="DW28" s="14">
        <v>34382</v>
      </c>
      <c r="DX28" s="14">
        <v>36181</v>
      </c>
      <c r="DY28" s="14">
        <v>46102</v>
      </c>
      <c r="DZ28" s="14">
        <v>48089</v>
      </c>
      <c r="EA28" s="14">
        <v>58447</v>
      </c>
      <c r="EB28" s="14">
        <f t="shared" ref="EB28:EB36" si="90">+SUM(DP28:EA28)</f>
        <v>403168</v>
      </c>
      <c r="EC28" s="104">
        <v>46278</v>
      </c>
      <c r="ED28" s="130">
        <v>39941</v>
      </c>
      <c r="EE28" s="14">
        <v>46027</v>
      </c>
      <c r="EF28" s="14">
        <v>46689</v>
      </c>
      <c r="EG28" s="14">
        <v>52825</v>
      </c>
      <c r="EH28" s="14">
        <v>53175</v>
      </c>
      <c r="EI28" s="14">
        <v>60024</v>
      </c>
      <c r="EJ28" s="14">
        <v>61456</v>
      </c>
      <c r="EK28" s="14">
        <v>56043</v>
      </c>
      <c r="EL28" s="14">
        <v>59443</v>
      </c>
      <c r="EM28" s="14">
        <v>51171</v>
      </c>
      <c r="EN28" s="14">
        <v>53722</v>
      </c>
      <c r="EO28" s="14">
        <f t="shared" ref="EO28:EO36" si="91">+SUM(EC28:EN28)</f>
        <v>626794</v>
      </c>
      <c r="EP28" s="172">
        <v>46271</v>
      </c>
      <c r="EQ28" s="130">
        <v>44355</v>
      </c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>
        <f t="shared" ref="FB28" si="92">+SUM(EP28:FA28)</f>
        <v>90626</v>
      </c>
    </row>
    <row r="29" spans="2:158" x14ac:dyDescent="0.2">
      <c r="B29" s="15" t="s">
        <v>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3856</v>
      </c>
      <c r="M29" s="16">
        <v>3634</v>
      </c>
      <c r="N29" s="16">
        <v>3216</v>
      </c>
      <c r="O29" s="16">
        <f t="shared" si="74"/>
        <v>10706</v>
      </c>
      <c r="P29" s="16">
        <v>827</v>
      </c>
      <c r="Q29" s="16">
        <v>2607</v>
      </c>
      <c r="R29" s="16">
        <v>2938</v>
      </c>
      <c r="S29" s="16">
        <v>3063</v>
      </c>
      <c r="T29" s="16">
        <v>2647</v>
      </c>
      <c r="U29" s="16">
        <v>2838</v>
      </c>
      <c r="V29" s="16">
        <v>3238</v>
      </c>
      <c r="W29" s="16">
        <v>3757</v>
      </c>
      <c r="X29" s="16">
        <v>3387</v>
      </c>
      <c r="Y29" s="16">
        <v>3679</v>
      </c>
      <c r="Z29" s="16">
        <v>3438</v>
      </c>
      <c r="AA29" s="16">
        <v>4042</v>
      </c>
      <c r="AB29" s="16">
        <f t="shared" si="75"/>
        <v>36461</v>
      </c>
      <c r="AC29" s="16">
        <v>4513</v>
      </c>
      <c r="AD29" s="16">
        <v>6404</v>
      </c>
      <c r="AE29" s="16">
        <v>4892</v>
      </c>
      <c r="AF29" s="16">
        <v>3455</v>
      </c>
      <c r="AG29" s="16">
        <v>3094</v>
      </c>
      <c r="AH29" s="16">
        <v>2623</v>
      </c>
      <c r="AI29" s="16">
        <v>3547</v>
      </c>
      <c r="AJ29" s="16">
        <v>3836</v>
      </c>
      <c r="AK29" s="16">
        <v>3213</v>
      </c>
      <c r="AL29" s="16">
        <v>3194</v>
      </c>
      <c r="AM29" s="16">
        <v>3262</v>
      </c>
      <c r="AN29" s="16">
        <v>3900</v>
      </c>
      <c r="AO29" s="16">
        <f t="shared" si="76"/>
        <v>45933</v>
      </c>
      <c r="AP29" s="16">
        <v>3709</v>
      </c>
      <c r="AQ29" s="16">
        <v>3252</v>
      </c>
      <c r="AR29" s="16">
        <v>3729</v>
      </c>
      <c r="AS29" s="16">
        <v>3456</v>
      </c>
      <c r="AT29" s="16">
        <v>3831</v>
      </c>
      <c r="AU29" s="16">
        <v>3295</v>
      </c>
      <c r="AV29" s="16">
        <v>3640</v>
      </c>
      <c r="AW29" s="16">
        <v>3952</v>
      </c>
      <c r="AX29" s="16">
        <v>3456</v>
      </c>
      <c r="AY29" s="16">
        <v>3875</v>
      </c>
      <c r="AZ29" s="16">
        <v>3321</v>
      </c>
      <c r="BA29" s="16">
        <v>4724</v>
      </c>
      <c r="BB29" s="16">
        <f t="shared" si="77"/>
        <v>44240</v>
      </c>
      <c r="BC29" s="16">
        <v>5597</v>
      </c>
      <c r="BD29" s="16">
        <v>4256</v>
      </c>
      <c r="BE29" s="16">
        <v>4792</v>
      </c>
      <c r="BF29" s="16">
        <v>4774</v>
      </c>
      <c r="BG29" s="16">
        <v>4858</v>
      </c>
      <c r="BH29" s="16">
        <v>4527</v>
      </c>
      <c r="BI29" s="16">
        <v>5639</v>
      </c>
      <c r="BJ29" s="16">
        <v>5526</v>
      </c>
      <c r="BK29" s="16">
        <v>4873</v>
      </c>
      <c r="BL29" s="16">
        <v>5523</v>
      </c>
      <c r="BM29" s="16">
        <v>4769</v>
      </c>
      <c r="BN29" s="16">
        <v>5612</v>
      </c>
      <c r="BO29" s="16">
        <f t="shared" si="78"/>
        <v>60746</v>
      </c>
      <c r="BP29" s="16">
        <v>5205</v>
      </c>
      <c r="BQ29" s="16">
        <v>5408</v>
      </c>
      <c r="BR29" s="16">
        <v>5492</v>
      </c>
      <c r="BS29" s="16">
        <v>5645</v>
      </c>
      <c r="BT29" s="16">
        <v>5957</v>
      </c>
      <c r="BU29" s="16">
        <v>6075</v>
      </c>
      <c r="BV29" s="16">
        <v>7168</v>
      </c>
      <c r="BW29" s="16">
        <v>6808</v>
      </c>
      <c r="BX29" s="16">
        <v>6220</v>
      </c>
      <c r="BY29" s="16">
        <v>7218</v>
      </c>
      <c r="BZ29" s="16">
        <v>6063</v>
      </c>
      <c r="CA29" s="16">
        <v>7676</v>
      </c>
      <c r="CB29" s="16">
        <f t="shared" si="79"/>
        <v>74935</v>
      </c>
      <c r="CC29" s="16">
        <v>6725</v>
      </c>
      <c r="CD29" s="16">
        <v>6742</v>
      </c>
      <c r="CE29" s="16">
        <v>7702</v>
      </c>
      <c r="CF29" s="16">
        <v>6272</v>
      </c>
      <c r="CG29" s="16">
        <v>6691</v>
      </c>
      <c r="CH29" s="16">
        <v>6508</v>
      </c>
      <c r="CI29" s="16">
        <v>7203</v>
      </c>
      <c r="CJ29" s="16">
        <v>7132</v>
      </c>
      <c r="CK29" s="16">
        <v>7310</v>
      </c>
      <c r="CL29" s="16">
        <v>7792</v>
      </c>
      <c r="CM29" s="16">
        <v>7073</v>
      </c>
      <c r="CN29" s="16">
        <v>9088</v>
      </c>
      <c r="CO29" s="16">
        <f t="shared" si="80"/>
        <v>86238</v>
      </c>
      <c r="CP29" s="16">
        <v>9304</v>
      </c>
      <c r="CQ29" s="16">
        <v>9212</v>
      </c>
      <c r="CR29" s="16">
        <v>9802</v>
      </c>
      <c r="CS29" s="16">
        <v>8296</v>
      </c>
      <c r="CT29" s="16">
        <v>8689</v>
      </c>
      <c r="CU29" s="16">
        <v>8546</v>
      </c>
      <c r="CV29" s="16">
        <v>9540</v>
      </c>
      <c r="CW29" s="16">
        <v>10146</v>
      </c>
      <c r="CX29" s="16">
        <v>8922</v>
      </c>
      <c r="CY29" s="16">
        <v>10097</v>
      </c>
      <c r="CZ29" s="16">
        <v>9377</v>
      </c>
      <c r="DA29" s="16">
        <v>11106</v>
      </c>
      <c r="DB29" s="16">
        <f t="shared" si="81"/>
        <v>113037</v>
      </c>
      <c r="DC29" s="16">
        <v>10066</v>
      </c>
      <c r="DD29" s="16">
        <v>9325</v>
      </c>
      <c r="DE29" s="16">
        <v>10744</v>
      </c>
      <c r="DF29" s="16">
        <v>9202</v>
      </c>
      <c r="DG29" s="16">
        <v>10691</v>
      </c>
      <c r="DH29" s="16">
        <v>10038</v>
      </c>
      <c r="DI29" s="16">
        <v>10733</v>
      </c>
      <c r="DJ29" s="16">
        <v>10913</v>
      </c>
      <c r="DK29" s="16">
        <v>9179</v>
      </c>
      <c r="DL29" s="16">
        <v>10143</v>
      </c>
      <c r="DM29" s="16">
        <v>9011</v>
      </c>
      <c r="DN29" s="16">
        <v>12238</v>
      </c>
      <c r="DO29" s="16"/>
      <c r="DP29" s="16">
        <v>11985</v>
      </c>
      <c r="DQ29" s="16">
        <v>11647</v>
      </c>
      <c r="DR29" s="16">
        <v>9778</v>
      </c>
      <c r="DS29" s="16">
        <v>3645</v>
      </c>
      <c r="DT29" s="16">
        <v>7540</v>
      </c>
      <c r="DU29" s="16">
        <v>9841</v>
      </c>
      <c r="DV29" s="16">
        <v>13587</v>
      </c>
      <c r="DW29" s="16">
        <v>11870</v>
      </c>
      <c r="DX29" s="16">
        <v>12687</v>
      </c>
      <c r="DY29" s="16">
        <v>17417</v>
      </c>
      <c r="DZ29" s="16">
        <v>18291</v>
      </c>
      <c r="EA29" s="16">
        <v>22816</v>
      </c>
      <c r="EB29" s="16"/>
      <c r="EC29" s="106">
        <v>18272</v>
      </c>
      <c r="ED29" s="136">
        <v>16059</v>
      </c>
      <c r="EE29" s="16">
        <v>18913</v>
      </c>
      <c r="EF29" s="16">
        <v>19464</v>
      </c>
      <c r="EG29" s="16">
        <v>22374</v>
      </c>
      <c r="EH29" s="16">
        <v>21411</v>
      </c>
      <c r="EI29" s="16">
        <v>23374</v>
      </c>
      <c r="EJ29" s="16">
        <v>24030</v>
      </c>
      <c r="EK29" s="16">
        <v>20782</v>
      </c>
      <c r="EL29" s="16">
        <v>24654</v>
      </c>
      <c r="EM29" s="16">
        <v>20730</v>
      </c>
      <c r="EN29" s="16">
        <v>23117</v>
      </c>
      <c r="EO29" s="16"/>
      <c r="EP29" s="106">
        <v>20945</v>
      </c>
      <c r="EQ29" s="136">
        <v>19094</v>
      </c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</row>
    <row r="30" spans="2:158" x14ac:dyDescent="0.2">
      <c r="B30" s="15" t="s">
        <v>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15698</v>
      </c>
      <c r="M30" s="17">
        <v>13983</v>
      </c>
      <c r="N30" s="17">
        <v>9883</v>
      </c>
      <c r="O30" s="17">
        <f t="shared" si="74"/>
        <v>39564</v>
      </c>
      <c r="P30" s="17">
        <v>3254</v>
      </c>
      <c r="Q30" s="17">
        <v>10405</v>
      </c>
      <c r="R30" s="17">
        <v>11261</v>
      </c>
      <c r="S30" s="17">
        <v>11037</v>
      </c>
      <c r="T30" s="17">
        <v>8010</v>
      </c>
      <c r="U30" s="17">
        <v>12664</v>
      </c>
      <c r="V30" s="17">
        <v>13652</v>
      </c>
      <c r="W30" s="17">
        <v>14036</v>
      </c>
      <c r="X30" s="17">
        <v>15032</v>
      </c>
      <c r="Y30" s="17">
        <v>15282</v>
      </c>
      <c r="Z30" s="17">
        <v>15564</v>
      </c>
      <c r="AA30" s="17">
        <v>15054</v>
      </c>
      <c r="AB30" s="17">
        <f t="shared" si="75"/>
        <v>145251</v>
      </c>
      <c r="AC30" s="17">
        <v>14703</v>
      </c>
      <c r="AD30" s="17">
        <v>13538</v>
      </c>
      <c r="AE30" s="17">
        <v>13939</v>
      </c>
      <c r="AF30" s="17">
        <v>13786</v>
      </c>
      <c r="AG30" s="17">
        <v>15006</v>
      </c>
      <c r="AH30" s="17">
        <v>14804</v>
      </c>
      <c r="AI30" s="17">
        <v>14676</v>
      </c>
      <c r="AJ30" s="17">
        <v>18094</v>
      </c>
      <c r="AK30" s="17">
        <v>15932</v>
      </c>
      <c r="AL30" s="17">
        <v>14721</v>
      </c>
      <c r="AM30" s="17">
        <v>16708</v>
      </c>
      <c r="AN30" s="17">
        <v>16133</v>
      </c>
      <c r="AO30" s="17">
        <f t="shared" si="76"/>
        <v>182040</v>
      </c>
      <c r="AP30" s="17">
        <v>14072</v>
      </c>
      <c r="AQ30" s="17">
        <v>11989</v>
      </c>
      <c r="AR30" s="17">
        <v>13245</v>
      </c>
      <c r="AS30" s="17">
        <v>15145</v>
      </c>
      <c r="AT30" s="17">
        <v>15897</v>
      </c>
      <c r="AU30" s="17">
        <v>12181</v>
      </c>
      <c r="AV30" s="17">
        <v>4461</v>
      </c>
      <c r="AW30" s="17">
        <v>15178</v>
      </c>
      <c r="AX30" s="17">
        <v>15565</v>
      </c>
      <c r="AY30" s="17">
        <v>16108</v>
      </c>
      <c r="AZ30" s="17">
        <v>15706</v>
      </c>
      <c r="BA30" s="17">
        <v>15263</v>
      </c>
      <c r="BB30" s="17">
        <f t="shared" si="77"/>
        <v>164810</v>
      </c>
      <c r="BC30" s="17">
        <v>14306</v>
      </c>
      <c r="BD30" s="17">
        <v>12488</v>
      </c>
      <c r="BE30" s="17">
        <v>13223</v>
      </c>
      <c r="BF30" s="17">
        <v>14228</v>
      </c>
      <c r="BG30" s="17">
        <v>14783</v>
      </c>
      <c r="BH30" s="17">
        <v>14201</v>
      </c>
      <c r="BI30" s="17">
        <v>15208</v>
      </c>
      <c r="BJ30" s="17">
        <v>15180</v>
      </c>
      <c r="BK30" s="17">
        <v>15953</v>
      </c>
      <c r="BL30" s="17">
        <v>17406</v>
      </c>
      <c r="BM30" s="17">
        <v>14029</v>
      </c>
      <c r="BN30" s="17">
        <v>17197</v>
      </c>
      <c r="BO30" s="17">
        <f t="shared" si="78"/>
        <v>178202</v>
      </c>
      <c r="BP30" s="17">
        <v>14363</v>
      </c>
      <c r="BQ30" s="17">
        <v>13652</v>
      </c>
      <c r="BR30" s="17">
        <v>13868</v>
      </c>
      <c r="BS30" s="17">
        <v>15434</v>
      </c>
      <c r="BT30" s="17">
        <v>17356</v>
      </c>
      <c r="BU30" s="17">
        <v>17200</v>
      </c>
      <c r="BV30" s="17">
        <v>18730</v>
      </c>
      <c r="BW30" s="17">
        <v>18740</v>
      </c>
      <c r="BX30" s="17">
        <v>18853</v>
      </c>
      <c r="BY30" s="17">
        <v>20519</v>
      </c>
      <c r="BZ30" s="17">
        <v>19106</v>
      </c>
      <c r="CA30" s="17">
        <v>19146</v>
      </c>
      <c r="CB30" s="17">
        <f t="shared" si="79"/>
        <v>206967</v>
      </c>
      <c r="CC30" s="17">
        <v>15144</v>
      </c>
      <c r="CD30" s="17">
        <v>14077</v>
      </c>
      <c r="CE30" s="17">
        <v>16919</v>
      </c>
      <c r="CF30" s="17">
        <v>17825</v>
      </c>
      <c r="CG30" s="17">
        <v>19042</v>
      </c>
      <c r="CH30" s="17">
        <v>18858</v>
      </c>
      <c r="CI30" s="17">
        <v>20173</v>
      </c>
      <c r="CJ30" s="17">
        <v>21826</v>
      </c>
      <c r="CK30" s="17">
        <v>21575</v>
      </c>
      <c r="CL30" s="17">
        <v>21581</v>
      </c>
      <c r="CM30" s="17">
        <v>22249</v>
      </c>
      <c r="CN30" s="17">
        <v>23550</v>
      </c>
      <c r="CO30" s="17">
        <f t="shared" si="80"/>
        <v>232819</v>
      </c>
      <c r="CP30" s="17">
        <v>19444</v>
      </c>
      <c r="CQ30" s="17">
        <v>17620</v>
      </c>
      <c r="CR30" s="17">
        <v>21554</v>
      </c>
      <c r="CS30" s="17">
        <v>20781</v>
      </c>
      <c r="CT30" s="17">
        <v>21776</v>
      </c>
      <c r="CU30" s="17">
        <v>21567</v>
      </c>
      <c r="CV30" s="17">
        <v>22722</v>
      </c>
      <c r="CW30" s="17">
        <v>24543</v>
      </c>
      <c r="CX30" s="17">
        <v>22063</v>
      </c>
      <c r="CY30" s="17">
        <v>20100</v>
      </c>
      <c r="CZ30" s="17">
        <v>20040</v>
      </c>
      <c r="DA30" s="17">
        <v>20013</v>
      </c>
      <c r="DB30" s="17">
        <f t="shared" si="81"/>
        <v>252223</v>
      </c>
      <c r="DC30" s="17">
        <v>18318</v>
      </c>
      <c r="DD30" s="17">
        <v>19649</v>
      </c>
      <c r="DE30" s="17">
        <v>19610</v>
      </c>
      <c r="DF30" s="17">
        <v>16033</v>
      </c>
      <c r="DG30" s="17">
        <v>19873</v>
      </c>
      <c r="DH30" s="17">
        <v>20892</v>
      </c>
      <c r="DI30" s="17">
        <v>21072</v>
      </c>
      <c r="DJ30" s="17">
        <v>23883</v>
      </c>
      <c r="DK30" s="17">
        <v>21923</v>
      </c>
      <c r="DL30" s="17">
        <v>22619</v>
      </c>
      <c r="DM30" s="17">
        <v>20215</v>
      </c>
      <c r="DN30" s="17">
        <v>22404</v>
      </c>
      <c r="DO30" s="17"/>
      <c r="DP30" s="17">
        <v>19767</v>
      </c>
      <c r="DQ30" s="17">
        <v>19866</v>
      </c>
      <c r="DR30" s="17">
        <v>16910</v>
      </c>
      <c r="DS30" s="17">
        <v>7068</v>
      </c>
      <c r="DT30" s="17">
        <v>12490</v>
      </c>
      <c r="DU30" s="17">
        <v>14935</v>
      </c>
      <c r="DV30" s="17">
        <v>20908</v>
      </c>
      <c r="DW30" s="17">
        <v>22512</v>
      </c>
      <c r="DX30" s="17">
        <v>23494</v>
      </c>
      <c r="DY30" s="17">
        <v>28685</v>
      </c>
      <c r="DZ30" s="17">
        <v>29798</v>
      </c>
      <c r="EA30" s="17">
        <v>35631</v>
      </c>
      <c r="EB30" s="17"/>
      <c r="EC30" s="107">
        <v>28006</v>
      </c>
      <c r="ED30" s="139">
        <v>23882</v>
      </c>
      <c r="EE30" s="17">
        <v>27114</v>
      </c>
      <c r="EF30" s="17">
        <v>27225</v>
      </c>
      <c r="EG30" s="17">
        <v>30451</v>
      </c>
      <c r="EH30" s="17">
        <v>31764</v>
      </c>
      <c r="EI30" s="17">
        <v>36650</v>
      </c>
      <c r="EJ30" s="17">
        <v>37426</v>
      </c>
      <c r="EK30" s="17">
        <v>35261</v>
      </c>
      <c r="EL30" s="17">
        <v>34789</v>
      </c>
      <c r="EM30" s="17">
        <v>30441</v>
      </c>
      <c r="EN30" s="17">
        <v>30605</v>
      </c>
      <c r="EO30" s="17"/>
      <c r="EP30" s="107">
        <v>25326</v>
      </c>
      <c r="EQ30" s="139">
        <v>25261</v>
      </c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</row>
    <row r="31" spans="2:158" ht="15" x14ac:dyDescent="0.25">
      <c r="B31" s="13" t="s">
        <v>102</v>
      </c>
      <c r="C31" s="14">
        <f>SUM(C32:C33)</f>
        <v>0</v>
      </c>
      <c r="D31" s="14">
        <f t="shared" ref="D31:K31" si="93">SUM(D32:D33)</f>
        <v>0</v>
      </c>
      <c r="E31" s="14">
        <f t="shared" si="93"/>
        <v>0</v>
      </c>
      <c r="F31" s="14">
        <f t="shared" si="93"/>
        <v>0</v>
      </c>
      <c r="G31" s="14">
        <f t="shared" si="93"/>
        <v>0</v>
      </c>
      <c r="H31" s="14">
        <f t="shared" si="93"/>
        <v>0</v>
      </c>
      <c r="I31" s="14">
        <f t="shared" si="93"/>
        <v>0</v>
      </c>
      <c r="J31" s="14">
        <f t="shared" si="93"/>
        <v>0</v>
      </c>
      <c r="K31" s="14">
        <f t="shared" si="93"/>
        <v>0</v>
      </c>
      <c r="L31" s="14">
        <f>SUM(L32:L33)</f>
        <v>0</v>
      </c>
      <c r="M31" s="14">
        <f t="shared" ref="M31:AC31" si="94">SUM(M32:M33)</f>
        <v>0</v>
      </c>
      <c r="N31" s="14">
        <f t="shared" si="94"/>
        <v>0</v>
      </c>
      <c r="O31" s="14">
        <f t="shared" si="74"/>
        <v>0</v>
      </c>
      <c r="P31" s="14">
        <f t="shared" si="94"/>
        <v>0</v>
      </c>
      <c r="Q31" s="14">
        <f t="shared" si="94"/>
        <v>0</v>
      </c>
      <c r="R31" s="14">
        <f t="shared" si="94"/>
        <v>0</v>
      </c>
      <c r="S31" s="14">
        <f t="shared" si="94"/>
        <v>0</v>
      </c>
      <c r="T31" s="14">
        <f t="shared" si="94"/>
        <v>0</v>
      </c>
      <c r="U31" s="14">
        <f t="shared" si="94"/>
        <v>0</v>
      </c>
      <c r="V31" s="14">
        <f t="shared" si="94"/>
        <v>0</v>
      </c>
      <c r="W31" s="14">
        <f t="shared" si="94"/>
        <v>0</v>
      </c>
      <c r="X31" s="14">
        <f t="shared" si="94"/>
        <v>0</v>
      </c>
      <c r="Y31" s="14">
        <f t="shared" si="94"/>
        <v>0</v>
      </c>
      <c r="Z31" s="14">
        <f t="shared" si="94"/>
        <v>0</v>
      </c>
      <c r="AA31" s="14">
        <f t="shared" si="94"/>
        <v>0</v>
      </c>
      <c r="AB31" s="14">
        <f t="shared" si="75"/>
        <v>0</v>
      </c>
      <c r="AC31" s="14">
        <f t="shared" si="94"/>
        <v>0</v>
      </c>
      <c r="AD31" s="14">
        <f t="shared" ref="AD31:BA31" si="95">SUM(AD32:AD33)</f>
        <v>0</v>
      </c>
      <c r="AE31" s="14">
        <f t="shared" si="95"/>
        <v>0</v>
      </c>
      <c r="AF31" s="14">
        <f t="shared" si="95"/>
        <v>0</v>
      </c>
      <c r="AG31" s="14">
        <f t="shared" si="95"/>
        <v>0</v>
      </c>
      <c r="AH31" s="14">
        <f t="shared" si="95"/>
        <v>0</v>
      </c>
      <c r="AI31" s="14">
        <f t="shared" si="95"/>
        <v>0</v>
      </c>
      <c r="AJ31" s="14">
        <f t="shared" si="95"/>
        <v>0</v>
      </c>
      <c r="AK31" s="14">
        <f t="shared" si="95"/>
        <v>0</v>
      </c>
      <c r="AL31" s="14">
        <f t="shared" si="95"/>
        <v>0</v>
      </c>
      <c r="AM31" s="14">
        <f t="shared" si="95"/>
        <v>0</v>
      </c>
      <c r="AN31" s="14">
        <f t="shared" si="95"/>
        <v>0</v>
      </c>
      <c r="AO31" s="14">
        <f t="shared" si="76"/>
        <v>0</v>
      </c>
      <c r="AP31" s="14">
        <f t="shared" si="95"/>
        <v>0</v>
      </c>
      <c r="AQ31" s="14">
        <f t="shared" si="95"/>
        <v>0</v>
      </c>
      <c r="AR31" s="14">
        <f t="shared" si="95"/>
        <v>0</v>
      </c>
      <c r="AS31" s="14">
        <f t="shared" si="95"/>
        <v>0</v>
      </c>
      <c r="AT31" s="14">
        <f t="shared" si="95"/>
        <v>0</v>
      </c>
      <c r="AU31" s="14">
        <f t="shared" si="95"/>
        <v>0</v>
      </c>
      <c r="AV31" s="14">
        <f t="shared" si="95"/>
        <v>0</v>
      </c>
      <c r="AW31" s="14">
        <f t="shared" si="95"/>
        <v>0</v>
      </c>
      <c r="AX31" s="14">
        <f t="shared" si="95"/>
        <v>0</v>
      </c>
      <c r="AY31" s="14">
        <f t="shared" si="95"/>
        <v>0</v>
      </c>
      <c r="AZ31" s="14">
        <f t="shared" si="95"/>
        <v>0</v>
      </c>
      <c r="BA31" s="14">
        <f t="shared" si="95"/>
        <v>0</v>
      </c>
      <c r="BB31" s="14">
        <f t="shared" si="77"/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f t="shared" si="78"/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42779</v>
      </c>
      <c r="BX31" s="14">
        <v>54741</v>
      </c>
      <c r="BY31" s="14">
        <v>60778</v>
      </c>
      <c r="BZ31" s="14">
        <v>55156</v>
      </c>
      <c r="CA31" s="14">
        <v>61992</v>
      </c>
      <c r="CB31" s="14">
        <f t="shared" si="79"/>
        <v>275446</v>
      </c>
      <c r="CC31" s="14">
        <f>SUM(CC32:CC33)</f>
        <v>50953</v>
      </c>
      <c r="CD31" s="14">
        <v>49076</v>
      </c>
      <c r="CE31" s="14">
        <f>SUM(CE32:CE33)</f>
        <v>58947</v>
      </c>
      <c r="CF31" s="14">
        <f>SUM(CF32:CF33)</f>
        <v>54207</v>
      </c>
      <c r="CG31" s="14">
        <f>SUM(CG32:CG33)</f>
        <v>60498</v>
      </c>
      <c r="CH31" s="14">
        <f>SUM(CH32:CH33)</f>
        <v>57137</v>
      </c>
      <c r="CI31" s="14">
        <f t="shared" ref="CI31:CN31" si="96">SUM(CI32:CI33)</f>
        <v>59502</v>
      </c>
      <c r="CJ31" s="14">
        <f t="shared" si="96"/>
        <v>67343</v>
      </c>
      <c r="CK31" s="14">
        <f t="shared" si="96"/>
        <v>70731</v>
      </c>
      <c r="CL31" s="14">
        <f t="shared" si="96"/>
        <v>72695</v>
      </c>
      <c r="CM31" s="14">
        <f t="shared" si="96"/>
        <v>66507</v>
      </c>
      <c r="CN31" s="14">
        <f t="shared" si="96"/>
        <v>70975</v>
      </c>
      <c r="CO31" s="14">
        <f t="shared" si="80"/>
        <v>738571</v>
      </c>
      <c r="CP31" s="14">
        <f>SUM(CP32:CP33)</f>
        <v>62182</v>
      </c>
      <c r="CQ31" s="14">
        <f>SUM(CQ32:CQ33)</f>
        <v>58718</v>
      </c>
      <c r="CR31" s="14">
        <f>SUM(CR32:CR33)</f>
        <v>61570</v>
      </c>
      <c r="CS31" s="14">
        <f t="shared" ref="CS31:DA31" si="97">SUM(CS32:CS33)</f>
        <v>59619</v>
      </c>
      <c r="CT31" s="14">
        <f t="shared" si="97"/>
        <v>63989</v>
      </c>
      <c r="CU31" s="14">
        <f t="shared" si="97"/>
        <v>59916</v>
      </c>
      <c r="CV31" s="14">
        <f t="shared" si="97"/>
        <v>64146</v>
      </c>
      <c r="CW31" s="14">
        <f t="shared" si="97"/>
        <v>70324</v>
      </c>
      <c r="CX31" s="14">
        <f t="shared" si="97"/>
        <v>65642</v>
      </c>
      <c r="CY31" s="14">
        <f t="shared" si="97"/>
        <v>70562</v>
      </c>
      <c r="CZ31" s="14">
        <f t="shared" si="97"/>
        <v>62933</v>
      </c>
      <c r="DA31" s="14">
        <f t="shared" si="97"/>
        <v>73623</v>
      </c>
      <c r="DB31" s="14">
        <f t="shared" si="81"/>
        <v>773224</v>
      </c>
      <c r="DC31" s="14">
        <f>SUM(DC32:DC33)</f>
        <v>62409</v>
      </c>
      <c r="DD31" s="14">
        <f>SUM(DD32:DD33)</f>
        <v>55344</v>
      </c>
      <c r="DE31" s="14">
        <f>SUM(DE32:DE33)</f>
        <v>67772</v>
      </c>
      <c r="DF31" s="14">
        <f t="shared" ref="DF31:DK31" si="98">SUM(DF32:DF33)</f>
        <v>58256</v>
      </c>
      <c r="DG31" s="14">
        <f t="shared" si="98"/>
        <v>66958</v>
      </c>
      <c r="DH31" s="14">
        <f t="shared" si="98"/>
        <v>66747</v>
      </c>
      <c r="DI31" s="14">
        <f t="shared" si="98"/>
        <v>68315</v>
      </c>
      <c r="DJ31" s="14">
        <f t="shared" si="98"/>
        <v>74491</v>
      </c>
      <c r="DK31" s="14">
        <f t="shared" si="98"/>
        <v>71381</v>
      </c>
      <c r="DL31" s="14">
        <v>77769</v>
      </c>
      <c r="DM31" s="14">
        <v>69591</v>
      </c>
      <c r="DN31" s="14">
        <v>74148</v>
      </c>
      <c r="DO31" s="14">
        <f t="shared" si="89"/>
        <v>813181</v>
      </c>
      <c r="DP31" s="14">
        <v>64696</v>
      </c>
      <c r="DQ31" s="14">
        <v>63120</v>
      </c>
      <c r="DR31" s="14">
        <v>45452</v>
      </c>
      <c r="DS31" s="14">
        <v>18622</v>
      </c>
      <c r="DT31" s="14">
        <v>33209</v>
      </c>
      <c r="DU31" s="14">
        <v>48951</v>
      </c>
      <c r="DV31" s="14">
        <v>62910</v>
      </c>
      <c r="DW31" s="14">
        <v>60114</v>
      </c>
      <c r="DX31" s="14">
        <v>67435</v>
      </c>
      <c r="DY31" s="14">
        <v>81936</v>
      </c>
      <c r="DZ31" s="14">
        <v>79995</v>
      </c>
      <c r="EA31" s="14">
        <v>90804</v>
      </c>
      <c r="EB31" s="14">
        <f t="shared" si="90"/>
        <v>717244</v>
      </c>
      <c r="EC31" s="104">
        <v>78366</v>
      </c>
      <c r="ED31" s="130">
        <v>67241</v>
      </c>
      <c r="EE31" s="14">
        <v>74960</v>
      </c>
      <c r="EF31" s="14">
        <v>75918</v>
      </c>
      <c r="EG31" s="14">
        <v>81574</v>
      </c>
      <c r="EH31" s="14">
        <v>85023</v>
      </c>
      <c r="EI31" s="14">
        <v>88276</v>
      </c>
      <c r="EJ31" s="14">
        <v>90970</v>
      </c>
      <c r="EK31" s="14">
        <v>88672</v>
      </c>
      <c r="EL31" s="14">
        <v>93464</v>
      </c>
      <c r="EM31" s="14">
        <v>86021</v>
      </c>
      <c r="EN31" s="14">
        <v>93825</v>
      </c>
      <c r="EO31" s="14">
        <f t="shared" si="91"/>
        <v>1004310</v>
      </c>
      <c r="EP31" s="172">
        <v>81261</v>
      </c>
      <c r="EQ31" s="130">
        <v>73945</v>
      </c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>
        <f t="shared" ref="FB31" si="99">+SUM(EP31:FA31)</f>
        <v>155206</v>
      </c>
    </row>
    <row r="32" spans="2:158" x14ac:dyDescent="0.2">
      <c r="B32" s="15" t="s">
        <v>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f t="shared" si="74"/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f t="shared" si="75"/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f t="shared" si="76"/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f t="shared" si="77"/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f t="shared" si="78"/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16704</v>
      </c>
      <c r="BX32" s="16">
        <v>21335</v>
      </c>
      <c r="BY32" s="16">
        <v>24048</v>
      </c>
      <c r="BZ32" s="16">
        <v>21794</v>
      </c>
      <c r="CA32" s="16">
        <v>26501</v>
      </c>
      <c r="CB32" s="16">
        <f t="shared" si="79"/>
        <v>110382</v>
      </c>
      <c r="CC32" s="16">
        <v>22007</v>
      </c>
      <c r="CD32" s="16">
        <v>18602</v>
      </c>
      <c r="CE32" s="16">
        <v>22466</v>
      </c>
      <c r="CF32" s="16">
        <v>20525</v>
      </c>
      <c r="CG32" s="16">
        <v>25143</v>
      </c>
      <c r="CH32" s="16">
        <v>22417</v>
      </c>
      <c r="CI32" s="16">
        <v>23122</v>
      </c>
      <c r="CJ32" s="16">
        <v>25732</v>
      </c>
      <c r="CK32" s="16">
        <v>23864</v>
      </c>
      <c r="CL32" s="16">
        <v>25793</v>
      </c>
      <c r="CM32" s="16">
        <v>24904</v>
      </c>
      <c r="CN32" s="16">
        <v>29084</v>
      </c>
      <c r="CO32" s="16">
        <f t="shared" si="80"/>
        <v>283659</v>
      </c>
      <c r="CP32" s="16">
        <v>26674</v>
      </c>
      <c r="CQ32" s="16">
        <v>25657</v>
      </c>
      <c r="CR32" s="16">
        <v>24833</v>
      </c>
      <c r="CS32" s="16">
        <v>23548</v>
      </c>
      <c r="CT32" s="16">
        <v>26038</v>
      </c>
      <c r="CU32" s="16">
        <v>23376</v>
      </c>
      <c r="CV32" s="16">
        <v>25653</v>
      </c>
      <c r="CW32" s="16">
        <v>28252</v>
      </c>
      <c r="CX32" s="16">
        <v>26592</v>
      </c>
      <c r="CY32" s="16">
        <v>30605</v>
      </c>
      <c r="CZ32" s="16">
        <v>26064</v>
      </c>
      <c r="DA32" s="16">
        <v>33535</v>
      </c>
      <c r="DB32" s="16">
        <f t="shared" si="81"/>
        <v>320827</v>
      </c>
      <c r="DC32" s="16">
        <v>26646</v>
      </c>
      <c r="DD32" s="16">
        <v>21366</v>
      </c>
      <c r="DE32" s="16">
        <v>29617</v>
      </c>
      <c r="DF32" s="16">
        <v>23791</v>
      </c>
      <c r="DG32" s="16">
        <v>27014</v>
      </c>
      <c r="DH32" s="16">
        <v>23374</v>
      </c>
      <c r="DI32" s="16">
        <v>24787</v>
      </c>
      <c r="DJ32" s="16">
        <v>27102</v>
      </c>
      <c r="DK32" s="16">
        <v>24418</v>
      </c>
      <c r="DL32" s="16">
        <v>27330</v>
      </c>
      <c r="DM32" s="16">
        <v>25482</v>
      </c>
      <c r="DN32" s="16">
        <v>29346</v>
      </c>
      <c r="DO32" s="16"/>
      <c r="DP32" s="16">
        <v>26926</v>
      </c>
      <c r="DQ32" s="16">
        <v>25053</v>
      </c>
      <c r="DR32" s="16">
        <v>17321</v>
      </c>
      <c r="DS32" s="16">
        <v>7414</v>
      </c>
      <c r="DT32" s="16">
        <v>14037</v>
      </c>
      <c r="DU32" s="16">
        <v>21558</v>
      </c>
      <c r="DV32" s="16">
        <v>25911</v>
      </c>
      <c r="DW32" s="16">
        <v>22835</v>
      </c>
      <c r="DX32" s="16">
        <v>26036</v>
      </c>
      <c r="DY32" s="16">
        <v>32083</v>
      </c>
      <c r="DZ32" s="16">
        <v>31111</v>
      </c>
      <c r="EA32" s="16">
        <v>35105</v>
      </c>
      <c r="EB32" s="16"/>
      <c r="EC32" s="107">
        <v>30847</v>
      </c>
      <c r="ED32" s="136">
        <v>26409</v>
      </c>
      <c r="EE32" s="16">
        <v>30115</v>
      </c>
      <c r="EF32" s="16">
        <v>31415</v>
      </c>
      <c r="EG32" s="16">
        <v>32558</v>
      </c>
      <c r="EH32" s="16">
        <v>34007</v>
      </c>
      <c r="EI32" s="16">
        <v>33570</v>
      </c>
      <c r="EJ32" s="16">
        <v>35308</v>
      </c>
      <c r="EK32" s="16">
        <v>33267</v>
      </c>
      <c r="EL32" s="16">
        <v>37369</v>
      </c>
      <c r="EM32" s="16">
        <v>34953</v>
      </c>
      <c r="EN32" s="16">
        <v>40867</v>
      </c>
      <c r="EO32" s="16"/>
      <c r="EP32" s="107">
        <v>35321</v>
      </c>
      <c r="EQ32" s="136">
        <v>31142</v>
      </c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</row>
    <row r="33" spans="2:158" x14ac:dyDescent="0.2">
      <c r="B33" s="15" t="s">
        <v>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f t="shared" si="74"/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f t="shared" si="75"/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f t="shared" si="76"/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f t="shared" si="77"/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f t="shared" si="78"/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  <c r="BV33" s="17">
        <v>0</v>
      </c>
      <c r="BW33" s="17">
        <v>26075</v>
      </c>
      <c r="BX33" s="17">
        <v>33406</v>
      </c>
      <c r="BY33" s="17">
        <v>36730</v>
      </c>
      <c r="BZ33" s="17">
        <v>33362</v>
      </c>
      <c r="CA33" s="17">
        <v>35491</v>
      </c>
      <c r="CB33" s="17">
        <f t="shared" si="79"/>
        <v>165064</v>
      </c>
      <c r="CC33" s="17">
        <v>28946</v>
      </c>
      <c r="CD33" s="17">
        <v>30474</v>
      </c>
      <c r="CE33" s="17">
        <v>36481</v>
      </c>
      <c r="CF33" s="17">
        <v>33682</v>
      </c>
      <c r="CG33" s="17">
        <v>35355</v>
      </c>
      <c r="CH33" s="17">
        <v>34720</v>
      </c>
      <c r="CI33" s="17">
        <v>36380</v>
      </c>
      <c r="CJ33" s="17">
        <v>41611</v>
      </c>
      <c r="CK33" s="17">
        <v>46867</v>
      </c>
      <c r="CL33" s="17">
        <v>46902</v>
      </c>
      <c r="CM33" s="17">
        <v>41603</v>
      </c>
      <c r="CN33" s="17">
        <v>41891</v>
      </c>
      <c r="CO33" s="17">
        <f t="shared" si="80"/>
        <v>454912</v>
      </c>
      <c r="CP33" s="17">
        <v>35508</v>
      </c>
      <c r="CQ33" s="17">
        <v>33061</v>
      </c>
      <c r="CR33" s="17">
        <v>36737</v>
      </c>
      <c r="CS33" s="17">
        <v>36071</v>
      </c>
      <c r="CT33" s="17">
        <v>37951</v>
      </c>
      <c r="CU33" s="17">
        <v>36540</v>
      </c>
      <c r="CV33" s="17">
        <v>38493</v>
      </c>
      <c r="CW33" s="17">
        <v>42072</v>
      </c>
      <c r="CX33" s="17">
        <v>39050</v>
      </c>
      <c r="CY33" s="17">
        <v>39957</v>
      </c>
      <c r="CZ33" s="17">
        <v>36869</v>
      </c>
      <c r="DA33" s="17">
        <v>40088</v>
      </c>
      <c r="DB33" s="17">
        <f t="shared" si="81"/>
        <v>452397</v>
      </c>
      <c r="DC33" s="17">
        <v>35763</v>
      </c>
      <c r="DD33" s="17">
        <v>33978</v>
      </c>
      <c r="DE33" s="17">
        <v>38155</v>
      </c>
      <c r="DF33" s="17">
        <v>34465</v>
      </c>
      <c r="DG33" s="17">
        <v>39944</v>
      </c>
      <c r="DH33" s="17">
        <v>43373</v>
      </c>
      <c r="DI33" s="17">
        <v>43528</v>
      </c>
      <c r="DJ33" s="17">
        <v>47389</v>
      </c>
      <c r="DK33" s="17">
        <v>46963</v>
      </c>
      <c r="DL33" s="17">
        <v>50433</v>
      </c>
      <c r="DM33" s="17">
        <v>44109</v>
      </c>
      <c r="DN33" s="17">
        <v>44802</v>
      </c>
      <c r="DO33" s="17"/>
      <c r="DP33" s="17">
        <v>37770</v>
      </c>
      <c r="DQ33" s="17">
        <v>38067</v>
      </c>
      <c r="DR33" s="17">
        <v>28131</v>
      </c>
      <c r="DS33" s="17">
        <v>11208</v>
      </c>
      <c r="DT33" s="17">
        <v>19172</v>
      </c>
      <c r="DU33" s="17">
        <v>27393</v>
      </c>
      <c r="DV33" s="17">
        <v>36999</v>
      </c>
      <c r="DW33" s="17">
        <v>37279</v>
      </c>
      <c r="DX33" s="17">
        <v>41399</v>
      </c>
      <c r="DY33" s="17">
        <v>49853</v>
      </c>
      <c r="DZ33" s="17">
        <v>48884</v>
      </c>
      <c r="EA33" s="17">
        <v>55699</v>
      </c>
      <c r="EB33" s="17"/>
      <c r="EC33" s="107">
        <v>47519</v>
      </c>
      <c r="ED33" s="139">
        <v>40832</v>
      </c>
      <c r="EE33" s="17">
        <v>44845</v>
      </c>
      <c r="EF33" s="17">
        <v>44503</v>
      </c>
      <c r="EG33" s="17">
        <v>49016</v>
      </c>
      <c r="EH33" s="17">
        <v>51016</v>
      </c>
      <c r="EI33" s="17">
        <v>54706</v>
      </c>
      <c r="EJ33" s="17">
        <v>55662</v>
      </c>
      <c r="EK33" s="17">
        <v>55405</v>
      </c>
      <c r="EL33" s="17">
        <v>56095</v>
      </c>
      <c r="EM33" s="17">
        <v>51068</v>
      </c>
      <c r="EN33" s="17">
        <v>52958</v>
      </c>
      <c r="EO33" s="17"/>
      <c r="EP33" s="107">
        <v>45940</v>
      </c>
      <c r="EQ33" s="139">
        <v>42803</v>
      </c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</row>
    <row r="34" spans="2:158" ht="15" x14ac:dyDescent="0.2">
      <c r="B34" s="18" t="s">
        <v>10</v>
      </c>
      <c r="C34" s="19">
        <f>SUM(C35:C36)</f>
        <v>0</v>
      </c>
      <c r="D34" s="19">
        <f t="shared" ref="D34:N34" si="100">SUM(D35:D36)</f>
        <v>0</v>
      </c>
      <c r="E34" s="19">
        <f t="shared" si="100"/>
        <v>0</v>
      </c>
      <c r="F34" s="19">
        <f t="shared" si="100"/>
        <v>0</v>
      </c>
      <c r="G34" s="19">
        <f t="shared" si="100"/>
        <v>0</v>
      </c>
      <c r="H34" s="19">
        <f t="shared" si="100"/>
        <v>0</v>
      </c>
      <c r="I34" s="19">
        <f t="shared" si="100"/>
        <v>0</v>
      </c>
      <c r="J34" s="19">
        <f t="shared" si="100"/>
        <v>0</v>
      </c>
      <c r="K34" s="19">
        <f t="shared" si="100"/>
        <v>0</v>
      </c>
      <c r="L34" s="19">
        <f t="shared" si="100"/>
        <v>44524</v>
      </c>
      <c r="M34" s="19">
        <f t="shared" si="100"/>
        <v>40510</v>
      </c>
      <c r="N34" s="19">
        <f t="shared" si="100"/>
        <v>33712</v>
      </c>
      <c r="O34" s="19">
        <f>SUM(O35:O36)</f>
        <v>118746</v>
      </c>
      <c r="P34" s="19">
        <f>SUM(P35:P36)</f>
        <v>23601</v>
      </c>
      <c r="Q34" s="19">
        <f t="shared" ref="Q34:AA34" si="101">SUM(Q35:Q36)</f>
        <v>29204</v>
      </c>
      <c r="R34" s="19">
        <f t="shared" si="101"/>
        <v>31009</v>
      </c>
      <c r="S34" s="19">
        <f t="shared" si="101"/>
        <v>30646</v>
      </c>
      <c r="T34" s="19">
        <f t="shared" si="101"/>
        <v>24000</v>
      </c>
      <c r="U34" s="19">
        <f t="shared" si="101"/>
        <v>32581</v>
      </c>
      <c r="V34" s="19">
        <f t="shared" si="101"/>
        <v>37756</v>
      </c>
      <c r="W34" s="19">
        <f t="shared" si="101"/>
        <v>42507</v>
      </c>
      <c r="X34" s="19">
        <f t="shared" si="101"/>
        <v>40456</v>
      </c>
      <c r="Y34" s="19">
        <f t="shared" si="101"/>
        <v>40132</v>
      </c>
      <c r="Z34" s="19">
        <f t="shared" si="101"/>
        <v>39513</v>
      </c>
      <c r="AA34" s="19">
        <f t="shared" si="101"/>
        <v>39118</v>
      </c>
      <c r="AB34" s="19">
        <f>SUM(AB35:AB36)</f>
        <v>410523</v>
      </c>
      <c r="AC34" s="19">
        <f>SUM(AC35:AC36)</f>
        <v>37667</v>
      </c>
      <c r="AD34" s="19">
        <f t="shared" ref="AD34:AN34" si="102">SUM(AD35:AD36)</f>
        <v>35073</v>
      </c>
      <c r="AE34" s="19">
        <f t="shared" si="102"/>
        <v>35326</v>
      </c>
      <c r="AF34" s="19">
        <f t="shared" si="102"/>
        <v>34177</v>
      </c>
      <c r="AG34" s="19">
        <f t="shared" si="102"/>
        <v>35449</v>
      </c>
      <c r="AH34" s="19">
        <f t="shared" si="102"/>
        <v>34775</v>
      </c>
      <c r="AI34" s="19">
        <f t="shared" si="102"/>
        <v>36897</v>
      </c>
      <c r="AJ34" s="19">
        <f t="shared" si="102"/>
        <v>46136</v>
      </c>
      <c r="AK34" s="19">
        <f t="shared" si="102"/>
        <v>44204</v>
      </c>
      <c r="AL34" s="19">
        <f t="shared" si="102"/>
        <v>43000</v>
      </c>
      <c r="AM34" s="19">
        <f t="shared" si="102"/>
        <v>41865</v>
      </c>
      <c r="AN34" s="19">
        <f t="shared" si="102"/>
        <v>40636</v>
      </c>
      <c r="AO34" s="19">
        <f t="shared" ref="AO34:AU34" si="103">SUM(AO35:AO36)</f>
        <v>465205</v>
      </c>
      <c r="AP34" s="19">
        <f t="shared" si="103"/>
        <v>37092</v>
      </c>
      <c r="AQ34" s="19">
        <f t="shared" si="103"/>
        <v>32761</v>
      </c>
      <c r="AR34" s="19">
        <f t="shared" si="103"/>
        <v>36860</v>
      </c>
      <c r="AS34" s="19">
        <f t="shared" si="103"/>
        <v>38484</v>
      </c>
      <c r="AT34" s="19">
        <f t="shared" si="103"/>
        <v>40144</v>
      </c>
      <c r="AU34" s="19">
        <f t="shared" si="103"/>
        <v>32592</v>
      </c>
      <c r="AV34" s="19">
        <f t="shared" ref="AV34:CA34" si="104">SUM(AV35:AV36)</f>
        <v>18497</v>
      </c>
      <c r="AW34" s="19">
        <f t="shared" si="104"/>
        <v>41511</v>
      </c>
      <c r="AX34" s="19">
        <f t="shared" si="104"/>
        <v>40871</v>
      </c>
      <c r="AY34" s="19">
        <f t="shared" si="104"/>
        <v>44387</v>
      </c>
      <c r="AZ34" s="19">
        <f t="shared" si="104"/>
        <v>41949</v>
      </c>
      <c r="BA34" s="19">
        <f t="shared" si="104"/>
        <v>41545</v>
      </c>
      <c r="BB34" s="19">
        <f t="shared" si="104"/>
        <v>446693</v>
      </c>
      <c r="BC34" s="19">
        <f t="shared" si="104"/>
        <v>39440</v>
      </c>
      <c r="BD34" s="19">
        <f t="shared" si="104"/>
        <v>35039</v>
      </c>
      <c r="BE34" s="19">
        <f t="shared" si="104"/>
        <v>37088</v>
      </c>
      <c r="BF34" s="19">
        <f t="shared" si="104"/>
        <v>39469</v>
      </c>
      <c r="BG34" s="19">
        <f t="shared" si="104"/>
        <v>40809</v>
      </c>
      <c r="BH34" s="19">
        <f t="shared" si="104"/>
        <v>39092</v>
      </c>
      <c r="BI34" s="19">
        <f t="shared" si="104"/>
        <v>43666</v>
      </c>
      <c r="BJ34" s="19">
        <f t="shared" si="104"/>
        <v>44804</v>
      </c>
      <c r="BK34" s="19">
        <f t="shared" si="104"/>
        <v>46189</v>
      </c>
      <c r="BL34" s="19">
        <f t="shared" si="104"/>
        <v>51296</v>
      </c>
      <c r="BM34" s="19">
        <f t="shared" si="104"/>
        <v>39726</v>
      </c>
      <c r="BN34" s="19">
        <f t="shared" si="104"/>
        <v>45237</v>
      </c>
      <c r="BO34" s="19">
        <f t="shared" si="104"/>
        <v>501855</v>
      </c>
      <c r="BP34" s="19">
        <f t="shared" si="104"/>
        <v>39531</v>
      </c>
      <c r="BQ34" s="19">
        <f t="shared" si="104"/>
        <v>39974</v>
      </c>
      <c r="BR34" s="19">
        <f t="shared" si="104"/>
        <v>39048</v>
      </c>
      <c r="BS34" s="19">
        <f t="shared" si="104"/>
        <v>42014</v>
      </c>
      <c r="BT34" s="19">
        <f t="shared" si="104"/>
        <v>46618</v>
      </c>
      <c r="BU34" s="19">
        <f t="shared" si="104"/>
        <v>45993</v>
      </c>
      <c r="BV34" s="19">
        <f t="shared" si="104"/>
        <v>50061</v>
      </c>
      <c r="BW34" s="19">
        <f t="shared" si="104"/>
        <v>93996</v>
      </c>
      <c r="BX34" s="19">
        <f t="shared" si="104"/>
        <v>104543</v>
      </c>
      <c r="BY34" s="19">
        <f t="shared" si="104"/>
        <v>116342</v>
      </c>
      <c r="BZ34" s="19">
        <f t="shared" si="104"/>
        <v>106715</v>
      </c>
      <c r="CA34" s="19">
        <f t="shared" si="104"/>
        <v>114965</v>
      </c>
      <c r="CB34" s="19">
        <f>SUM(CB35:CB36)</f>
        <v>839800</v>
      </c>
      <c r="CC34" s="19">
        <f>SUM(CC35:CC36)</f>
        <v>95338</v>
      </c>
      <c r="CD34" s="19">
        <v>91768</v>
      </c>
      <c r="CE34" s="19">
        <f t="shared" ref="CE34:CN34" si="105">SUM(CE35:CE36)</f>
        <v>108899</v>
      </c>
      <c r="CF34" s="19">
        <f t="shared" si="105"/>
        <v>104183</v>
      </c>
      <c r="CG34" s="19">
        <f t="shared" si="105"/>
        <v>111643</v>
      </c>
      <c r="CH34" s="19">
        <f t="shared" si="105"/>
        <v>107370</v>
      </c>
      <c r="CI34" s="19">
        <f t="shared" si="105"/>
        <v>114945</v>
      </c>
      <c r="CJ34" s="19">
        <f t="shared" si="105"/>
        <v>128220</v>
      </c>
      <c r="CK34" s="19">
        <f t="shared" si="105"/>
        <v>131246</v>
      </c>
      <c r="CL34" s="19">
        <f t="shared" si="105"/>
        <v>133260</v>
      </c>
      <c r="CM34" s="19">
        <f t="shared" si="105"/>
        <v>128320</v>
      </c>
      <c r="CN34" s="19">
        <f t="shared" si="105"/>
        <v>136358</v>
      </c>
      <c r="CO34" s="19">
        <f t="shared" si="80"/>
        <v>1391550</v>
      </c>
      <c r="CP34" s="19">
        <f>SUM(CP35:CP36)</f>
        <v>121672</v>
      </c>
      <c r="CQ34" s="19">
        <f>SUM(CQ35:CQ36)</f>
        <v>114028</v>
      </c>
      <c r="CR34" s="19">
        <f t="shared" ref="CR34:DA34" si="106">SUM(CR35:CR36)</f>
        <v>127345</v>
      </c>
      <c r="CS34" s="19">
        <f t="shared" si="106"/>
        <v>120415</v>
      </c>
      <c r="CT34" s="19">
        <f t="shared" si="106"/>
        <v>127019</v>
      </c>
      <c r="CU34" s="19">
        <f t="shared" si="106"/>
        <v>123870</v>
      </c>
      <c r="CV34" s="19">
        <f t="shared" si="106"/>
        <v>132118</v>
      </c>
      <c r="CW34" s="19">
        <f t="shared" si="106"/>
        <v>143377</v>
      </c>
      <c r="CX34" s="19">
        <f t="shared" si="106"/>
        <v>132916</v>
      </c>
      <c r="CY34" s="19">
        <f t="shared" si="106"/>
        <v>127699</v>
      </c>
      <c r="CZ34" s="19">
        <f t="shared" si="106"/>
        <v>124820</v>
      </c>
      <c r="DA34" s="19">
        <f t="shared" si="106"/>
        <v>138882</v>
      </c>
      <c r="DB34" s="19">
        <f t="shared" si="81"/>
        <v>1534161</v>
      </c>
      <c r="DC34" s="19">
        <f>SUM(DC35:DC36)</f>
        <v>124142</v>
      </c>
      <c r="DD34" s="19">
        <f>SUM(DD35:DD36)</f>
        <v>116735</v>
      </c>
      <c r="DE34" s="19">
        <f t="shared" ref="DE34:DN34" si="107">SUM(DE35:DE36)</f>
        <v>131770</v>
      </c>
      <c r="DF34" s="19">
        <f t="shared" si="107"/>
        <v>112736</v>
      </c>
      <c r="DG34" s="19">
        <f t="shared" si="107"/>
        <v>137751</v>
      </c>
      <c r="DH34" s="19">
        <f t="shared" si="107"/>
        <v>136108</v>
      </c>
      <c r="DI34" s="19">
        <f t="shared" si="107"/>
        <v>140288</v>
      </c>
      <c r="DJ34" s="19">
        <f t="shared" si="107"/>
        <v>153756</v>
      </c>
      <c r="DK34" s="19">
        <f t="shared" si="107"/>
        <v>141649</v>
      </c>
      <c r="DL34" s="19">
        <f t="shared" si="107"/>
        <v>149102</v>
      </c>
      <c r="DM34" s="19">
        <f t="shared" si="107"/>
        <v>132460</v>
      </c>
      <c r="DN34" s="19">
        <f t="shared" si="107"/>
        <v>144383</v>
      </c>
      <c r="DO34" s="19">
        <f t="shared" si="89"/>
        <v>1620880</v>
      </c>
      <c r="DP34" s="19">
        <f t="shared" ref="DP34:EA34" si="108">SUM(DP35:DP36)</f>
        <v>128843</v>
      </c>
      <c r="DQ34" s="19">
        <f t="shared" si="108"/>
        <v>129480</v>
      </c>
      <c r="DR34" s="19">
        <f t="shared" si="108"/>
        <v>97992</v>
      </c>
      <c r="DS34" s="19">
        <f t="shared" si="108"/>
        <v>39483</v>
      </c>
      <c r="DT34" s="19">
        <f t="shared" si="108"/>
        <v>70383</v>
      </c>
      <c r="DU34" s="19">
        <f t="shared" si="108"/>
        <v>95515</v>
      </c>
      <c r="DV34" s="19">
        <f t="shared" si="108"/>
        <v>125925</v>
      </c>
      <c r="DW34" s="19">
        <f t="shared" si="108"/>
        <v>124671</v>
      </c>
      <c r="DX34" s="19">
        <f t="shared" si="108"/>
        <v>135559</v>
      </c>
      <c r="DY34" s="19">
        <f t="shared" si="108"/>
        <v>169304</v>
      </c>
      <c r="DZ34" s="19">
        <f t="shared" si="108"/>
        <v>168104</v>
      </c>
      <c r="EA34" s="19">
        <f t="shared" si="108"/>
        <v>196393</v>
      </c>
      <c r="EB34" s="19">
        <f t="shared" si="90"/>
        <v>1481652</v>
      </c>
      <c r="EC34" s="19">
        <f>SUM(EC35:EC36)</f>
        <v>163050</v>
      </c>
      <c r="ED34" s="19">
        <f>SUM(ED35:ED36)</f>
        <v>140654</v>
      </c>
      <c r="EE34" s="19">
        <f>SUM(EE35:EE36)</f>
        <v>157214</v>
      </c>
      <c r="EF34" s="19">
        <f>SUM(EF35:EF36)</f>
        <v>159551</v>
      </c>
      <c r="EG34" s="19">
        <v>175415</v>
      </c>
      <c r="EH34" s="19">
        <v>178533</v>
      </c>
      <c r="EI34" s="19">
        <v>194689</v>
      </c>
      <c r="EJ34" s="19">
        <v>201045</v>
      </c>
      <c r="EK34" s="19">
        <v>189911</v>
      </c>
      <c r="EL34" s="19">
        <v>198844</v>
      </c>
      <c r="EM34" s="19">
        <v>180026</v>
      </c>
      <c r="EN34" s="19">
        <v>191808</v>
      </c>
      <c r="EO34" s="19">
        <f t="shared" si="91"/>
        <v>2130740</v>
      </c>
      <c r="EP34" s="19">
        <f>SUM(EP35:EP36)</f>
        <v>167598</v>
      </c>
      <c r="EQ34" s="19">
        <v>155481</v>
      </c>
      <c r="ER34" s="19">
        <f>SUM(ER35:ER36)</f>
        <v>0</v>
      </c>
      <c r="ES34" s="19">
        <f>SUM(ES35:ES36)</f>
        <v>0</v>
      </c>
      <c r="ET34" s="19">
        <f t="shared" ref="ET34:FA34" si="109">SUM(ET35:ET36)</f>
        <v>0</v>
      </c>
      <c r="EU34" s="19">
        <f t="shared" si="109"/>
        <v>0</v>
      </c>
      <c r="EV34" s="19">
        <f t="shared" si="109"/>
        <v>0</v>
      </c>
      <c r="EW34" s="19">
        <f t="shared" si="109"/>
        <v>0</v>
      </c>
      <c r="EX34" s="19">
        <f t="shared" si="109"/>
        <v>0</v>
      </c>
      <c r="EY34" s="19">
        <f t="shared" si="109"/>
        <v>0</v>
      </c>
      <c r="EZ34" s="19">
        <f t="shared" si="109"/>
        <v>0</v>
      </c>
      <c r="FA34" s="19">
        <f t="shared" si="109"/>
        <v>0</v>
      </c>
      <c r="FB34" s="19">
        <f t="shared" ref="FB34:FB36" si="110">+SUM(EP34:FA34)</f>
        <v>323079</v>
      </c>
    </row>
    <row r="35" spans="2:158" x14ac:dyDescent="0.2">
      <c r="B35" s="15" t="s">
        <v>2</v>
      </c>
      <c r="C35" s="21">
        <f t="shared" ref="C35:N35" si="111">C26+C29</f>
        <v>0</v>
      </c>
      <c r="D35" s="21">
        <f t="shared" si="111"/>
        <v>0</v>
      </c>
      <c r="E35" s="21">
        <f t="shared" si="111"/>
        <v>0</v>
      </c>
      <c r="F35" s="21">
        <f t="shared" si="111"/>
        <v>0</v>
      </c>
      <c r="G35" s="21">
        <f t="shared" si="111"/>
        <v>0</v>
      </c>
      <c r="H35" s="21">
        <f t="shared" si="111"/>
        <v>0</v>
      </c>
      <c r="I35" s="21">
        <f t="shared" si="111"/>
        <v>0</v>
      </c>
      <c r="J35" s="21">
        <f t="shared" si="111"/>
        <v>0</v>
      </c>
      <c r="K35" s="21">
        <f t="shared" si="111"/>
        <v>0</v>
      </c>
      <c r="L35" s="21">
        <f t="shared" si="111"/>
        <v>8951</v>
      </c>
      <c r="M35" s="21">
        <f t="shared" si="111"/>
        <v>8566</v>
      </c>
      <c r="N35" s="21">
        <f t="shared" si="111"/>
        <v>7921</v>
      </c>
      <c r="O35" s="21">
        <f>O26+O29+O32</f>
        <v>25438</v>
      </c>
      <c r="P35" s="21">
        <f t="shared" ref="P35:AA35" si="112">P26+P29</f>
        <v>5422</v>
      </c>
      <c r="Q35" s="21">
        <f t="shared" si="112"/>
        <v>6599</v>
      </c>
      <c r="R35" s="21">
        <f t="shared" si="112"/>
        <v>7241</v>
      </c>
      <c r="S35" s="21">
        <f t="shared" si="112"/>
        <v>7351</v>
      </c>
      <c r="T35" s="21">
        <f t="shared" si="112"/>
        <v>6677</v>
      </c>
      <c r="U35" s="21">
        <f t="shared" si="112"/>
        <v>7001</v>
      </c>
      <c r="V35" s="21">
        <f t="shared" si="112"/>
        <v>8069</v>
      </c>
      <c r="W35" s="21">
        <f t="shared" si="112"/>
        <v>9025</v>
      </c>
      <c r="X35" s="21">
        <f t="shared" si="112"/>
        <v>8330</v>
      </c>
      <c r="Y35" s="21">
        <f t="shared" si="112"/>
        <v>8812</v>
      </c>
      <c r="Z35" s="21">
        <f t="shared" si="112"/>
        <v>8127</v>
      </c>
      <c r="AA35" s="21">
        <f t="shared" si="112"/>
        <v>8275</v>
      </c>
      <c r="AB35" s="21">
        <f>AB26+AB29+AB32</f>
        <v>90929</v>
      </c>
      <c r="AC35" s="21">
        <f t="shared" ref="AC35:AN35" si="113">AC26+AC29</f>
        <v>8453</v>
      </c>
      <c r="AD35" s="21">
        <f t="shared" si="113"/>
        <v>10082</v>
      </c>
      <c r="AE35" s="21">
        <f t="shared" si="113"/>
        <v>8558</v>
      </c>
      <c r="AF35" s="21">
        <f t="shared" si="113"/>
        <v>6681</v>
      </c>
      <c r="AG35" s="21">
        <f t="shared" si="113"/>
        <v>6085</v>
      </c>
      <c r="AH35" s="21">
        <f t="shared" si="113"/>
        <v>5620</v>
      </c>
      <c r="AI35" s="21">
        <f t="shared" si="113"/>
        <v>7522</v>
      </c>
      <c r="AJ35" s="21">
        <f t="shared" si="113"/>
        <v>8534</v>
      </c>
      <c r="AK35" s="21">
        <f t="shared" si="113"/>
        <v>7642</v>
      </c>
      <c r="AL35" s="21">
        <f t="shared" si="113"/>
        <v>7268</v>
      </c>
      <c r="AM35" s="21">
        <f t="shared" si="113"/>
        <v>7188</v>
      </c>
      <c r="AN35" s="21">
        <f t="shared" si="113"/>
        <v>7922</v>
      </c>
      <c r="AO35" s="21">
        <f>AO26+AO29+AO32</f>
        <v>91555</v>
      </c>
      <c r="AP35" s="21">
        <f t="shared" ref="AP35:AU36" si="114">AP26+AP29</f>
        <v>8182</v>
      </c>
      <c r="AQ35" s="21">
        <f t="shared" si="114"/>
        <v>7134</v>
      </c>
      <c r="AR35" s="21">
        <f t="shared" si="114"/>
        <v>8305</v>
      </c>
      <c r="AS35" s="21">
        <f t="shared" si="114"/>
        <v>7906</v>
      </c>
      <c r="AT35" s="21">
        <f t="shared" si="114"/>
        <v>8390</v>
      </c>
      <c r="AU35" s="21">
        <f t="shared" si="114"/>
        <v>7424</v>
      </c>
      <c r="AV35" s="21">
        <f t="shared" ref="AV35:BU35" si="115">AV26+AV29</f>
        <v>8413</v>
      </c>
      <c r="AW35" s="21">
        <f t="shared" si="115"/>
        <v>8932</v>
      </c>
      <c r="AX35" s="21">
        <f t="shared" si="115"/>
        <v>8000</v>
      </c>
      <c r="AY35" s="21">
        <f t="shared" si="115"/>
        <v>9330</v>
      </c>
      <c r="AZ35" s="21">
        <f t="shared" si="115"/>
        <v>8080</v>
      </c>
      <c r="BA35" s="21">
        <f t="shared" si="115"/>
        <v>9986</v>
      </c>
      <c r="BB35" s="21">
        <f t="shared" si="115"/>
        <v>100082</v>
      </c>
      <c r="BC35" s="21">
        <f t="shared" si="115"/>
        <v>10762</v>
      </c>
      <c r="BD35" s="21">
        <f t="shared" si="115"/>
        <v>9113</v>
      </c>
      <c r="BE35" s="21">
        <f t="shared" si="115"/>
        <v>9791</v>
      </c>
      <c r="BF35" s="21">
        <f t="shared" si="115"/>
        <v>9573</v>
      </c>
      <c r="BG35" s="21">
        <f t="shared" si="115"/>
        <v>9442</v>
      </c>
      <c r="BH35" s="21">
        <f t="shared" si="115"/>
        <v>9329</v>
      </c>
      <c r="BI35" s="21">
        <f t="shared" si="115"/>
        <v>11479</v>
      </c>
      <c r="BJ35" s="21">
        <f t="shared" si="115"/>
        <v>11466</v>
      </c>
      <c r="BK35" s="21">
        <f t="shared" si="115"/>
        <v>10852</v>
      </c>
      <c r="BL35" s="21">
        <f t="shared" si="115"/>
        <v>11266</v>
      </c>
      <c r="BM35" s="21">
        <f t="shared" si="115"/>
        <v>10016</v>
      </c>
      <c r="BN35" s="21">
        <f t="shared" si="115"/>
        <v>10990</v>
      </c>
      <c r="BO35" s="21">
        <f t="shared" si="115"/>
        <v>124079</v>
      </c>
      <c r="BP35" s="21">
        <f t="shared" si="115"/>
        <v>10731</v>
      </c>
      <c r="BQ35" s="21">
        <f t="shared" si="115"/>
        <v>10855</v>
      </c>
      <c r="BR35" s="21">
        <f t="shared" si="115"/>
        <v>10982</v>
      </c>
      <c r="BS35" s="21">
        <f t="shared" si="115"/>
        <v>11023</v>
      </c>
      <c r="BT35" s="21">
        <f t="shared" si="115"/>
        <v>11279</v>
      </c>
      <c r="BU35" s="21">
        <f t="shared" si="115"/>
        <v>11321</v>
      </c>
      <c r="BV35" s="21">
        <f t="shared" ref="BV35:CC35" si="116">BV26+BV29+BV32</f>
        <v>13135</v>
      </c>
      <c r="BW35" s="21">
        <f t="shared" si="116"/>
        <v>29726</v>
      </c>
      <c r="BX35" s="21">
        <f t="shared" si="116"/>
        <v>33028</v>
      </c>
      <c r="BY35" s="21">
        <f t="shared" si="116"/>
        <v>37741</v>
      </c>
      <c r="BZ35" s="21">
        <f t="shared" si="116"/>
        <v>33556</v>
      </c>
      <c r="CA35" s="21">
        <f t="shared" si="116"/>
        <v>40636</v>
      </c>
      <c r="CB35" s="21">
        <f t="shared" si="116"/>
        <v>254013</v>
      </c>
      <c r="CC35" s="21">
        <f t="shared" si="116"/>
        <v>35462</v>
      </c>
      <c r="CD35" s="21">
        <v>31828</v>
      </c>
      <c r="CE35" s="21">
        <f t="shared" ref="CE35:CG36" si="117">CE26+CE29+CE32</f>
        <v>37312</v>
      </c>
      <c r="CF35" s="21">
        <f t="shared" si="117"/>
        <v>32736</v>
      </c>
      <c r="CG35" s="21">
        <f t="shared" si="117"/>
        <v>37753</v>
      </c>
      <c r="CH35" s="21">
        <f t="shared" ref="CH35:CN36" si="118">CH26+CH29+CH32</f>
        <v>35073</v>
      </c>
      <c r="CI35" s="21">
        <f t="shared" si="118"/>
        <v>37689</v>
      </c>
      <c r="CJ35" s="21">
        <f t="shared" si="118"/>
        <v>41137</v>
      </c>
      <c r="CK35" s="21">
        <f t="shared" si="118"/>
        <v>39782</v>
      </c>
      <c r="CL35" s="21">
        <f t="shared" si="118"/>
        <v>42324</v>
      </c>
      <c r="CM35" s="21">
        <f t="shared" si="118"/>
        <v>40603</v>
      </c>
      <c r="CN35" s="21">
        <f t="shared" si="118"/>
        <v>47728</v>
      </c>
      <c r="CO35" s="21">
        <f t="shared" si="80"/>
        <v>459427</v>
      </c>
      <c r="CP35" s="21">
        <f>CP26+CP29+CP32</f>
        <v>46550</v>
      </c>
      <c r="CQ35" s="21">
        <f>CQ26+CQ29+CQ32</f>
        <v>44508</v>
      </c>
      <c r="CR35" s="21">
        <f t="shared" ref="CR35:DA36" si="119">CR26+CR29+CR32</f>
        <v>45110</v>
      </c>
      <c r="CS35" s="21">
        <f t="shared" si="119"/>
        <v>42089</v>
      </c>
      <c r="CT35" s="21">
        <f t="shared" si="119"/>
        <v>45363</v>
      </c>
      <c r="CU35" s="21">
        <f t="shared" si="119"/>
        <v>42385</v>
      </c>
      <c r="CV35" s="21">
        <f t="shared" si="119"/>
        <v>47275</v>
      </c>
      <c r="CW35" s="21">
        <f t="shared" si="119"/>
        <v>51560</v>
      </c>
      <c r="CX35" s="21">
        <f t="shared" si="119"/>
        <v>47777</v>
      </c>
      <c r="CY35" s="21">
        <f t="shared" si="119"/>
        <v>50228</v>
      </c>
      <c r="CZ35" s="21">
        <f t="shared" si="119"/>
        <v>46190</v>
      </c>
      <c r="DA35" s="21">
        <f t="shared" si="119"/>
        <v>56567</v>
      </c>
      <c r="DB35" s="21">
        <f t="shared" si="81"/>
        <v>565602</v>
      </c>
      <c r="DC35" s="21">
        <f>DC26+DC29+DC32</f>
        <v>48875</v>
      </c>
      <c r="DD35" s="21">
        <f>DD26+DD29+DD32</f>
        <v>41787</v>
      </c>
      <c r="DE35" s="21">
        <f t="shared" ref="DE35:DN35" si="120">DE26+DE29+DE32</f>
        <v>52856</v>
      </c>
      <c r="DF35" s="21">
        <f t="shared" si="120"/>
        <v>42540</v>
      </c>
      <c r="DG35" s="21">
        <f t="shared" si="120"/>
        <v>49596</v>
      </c>
      <c r="DH35" s="21">
        <f t="shared" si="120"/>
        <v>44546</v>
      </c>
      <c r="DI35" s="21">
        <f t="shared" si="120"/>
        <v>48200</v>
      </c>
      <c r="DJ35" s="21">
        <f t="shared" si="120"/>
        <v>51365</v>
      </c>
      <c r="DK35" s="21">
        <f t="shared" si="120"/>
        <v>45864</v>
      </c>
      <c r="DL35" s="21">
        <f t="shared" si="120"/>
        <v>50330</v>
      </c>
      <c r="DM35" s="21">
        <f t="shared" si="120"/>
        <v>45988</v>
      </c>
      <c r="DN35" s="21">
        <f t="shared" si="120"/>
        <v>54089</v>
      </c>
      <c r="DO35" s="21">
        <f t="shared" si="89"/>
        <v>576036</v>
      </c>
      <c r="DP35" s="21">
        <f t="shared" ref="DP35:EA35" si="121">DP26+DP29+DP32</f>
        <v>51660</v>
      </c>
      <c r="DQ35" s="21">
        <f t="shared" si="121"/>
        <v>48676</v>
      </c>
      <c r="DR35" s="21">
        <f t="shared" si="121"/>
        <v>35635</v>
      </c>
      <c r="DS35" s="21">
        <f t="shared" si="121"/>
        <v>14562</v>
      </c>
      <c r="DT35" s="21">
        <f t="shared" si="121"/>
        <v>27170</v>
      </c>
      <c r="DU35" s="21">
        <f t="shared" si="121"/>
        <v>38955</v>
      </c>
      <c r="DV35" s="21">
        <f t="shared" si="121"/>
        <v>50302</v>
      </c>
      <c r="DW35" s="21">
        <f t="shared" si="121"/>
        <v>44895</v>
      </c>
      <c r="DX35" s="21">
        <f t="shared" si="121"/>
        <v>50323</v>
      </c>
      <c r="DY35" s="21">
        <f t="shared" si="121"/>
        <v>63400</v>
      </c>
      <c r="DZ35" s="21">
        <f t="shared" si="121"/>
        <v>64004</v>
      </c>
      <c r="EA35" s="21">
        <f t="shared" si="121"/>
        <v>73693</v>
      </c>
      <c r="EB35" s="21">
        <f t="shared" si="90"/>
        <v>563275</v>
      </c>
      <c r="EC35" s="21">
        <f t="shared" ref="EC35:EF36" si="122">EC26+EC29+EC32</f>
        <v>62770</v>
      </c>
      <c r="ED35" s="21">
        <f t="shared" si="122"/>
        <v>54766</v>
      </c>
      <c r="EE35" s="21">
        <f t="shared" si="122"/>
        <v>63229</v>
      </c>
      <c r="EF35" s="21">
        <f t="shared" si="122"/>
        <v>65037</v>
      </c>
      <c r="EG35" s="21">
        <v>70725</v>
      </c>
      <c r="EH35" s="21">
        <v>70397</v>
      </c>
      <c r="EI35" s="21">
        <v>74117</v>
      </c>
      <c r="EJ35" s="21">
        <v>77789</v>
      </c>
      <c r="EK35" s="21">
        <v>70866</v>
      </c>
      <c r="EL35" s="21">
        <v>79661</v>
      </c>
      <c r="EM35" s="21">
        <v>71821</v>
      </c>
      <c r="EN35" s="21">
        <v>81158</v>
      </c>
      <c r="EO35" s="21">
        <f t="shared" si="91"/>
        <v>842336</v>
      </c>
      <c r="EP35" s="21">
        <f t="shared" ref="EP35:ES35" si="123">EP26+EP29+EP32</f>
        <v>73357</v>
      </c>
      <c r="EQ35" s="21">
        <v>65027</v>
      </c>
      <c r="ER35" s="21">
        <f t="shared" si="123"/>
        <v>0</v>
      </c>
      <c r="ES35" s="21">
        <f t="shared" si="123"/>
        <v>0</v>
      </c>
      <c r="ET35" s="21">
        <f t="shared" ref="ET35:FA35" si="124">ET26+ET29+ET32</f>
        <v>0</v>
      </c>
      <c r="EU35" s="21">
        <f t="shared" si="124"/>
        <v>0</v>
      </c>
      <c r="EV35" s="21">
        <f t="shared" si="124"/>
        <v>0</v>
      </c>
      <c r="EW35" s="21">
        <f t="shared" si="124"/>
        <v>0</v>
      </c>
      <c r="EX35" s="21">
        <f t="shared" si="124"/>
        <v>0</v>
      </c>
      <c r="EY35" s="21">
        <f t="shared" si="124"/>
        <v>0</v>
      </c>
      <c r="EZ35" s="21">
        <f t="shared" si="124"/>
        <v>0</v>
      </c>
      <c r="FA35" s="21">
        <f t="shared" si="124"/>
        <v>0</v>
      </c>
      <c r="FB35" s="21">
        <f t="shared" si="110"/>
        <v>138384</v>
      </c>
    </row>
    <row r="36" spans="2:158" x14ac:dyDescent="0.2">
      <c r="B36" s="15" t="s">
        <v>3</v>
      </c>
      <c r="C36" s="21">
        <f t="shared" ref="C36:N36" si="125">C27+C30</f>
        <v>0</v>
      </c>
      <c r="D36" s="21">
        <f t="shared" si="125"/>
        <v>0</v>
      </c>
      <c r="E36" s="21">
        <f t="shared" si="125"/>
        <v>0</v>
      </c>
      <c r="F36" s="21">
        <f t="shared" si="125"/>
        <v>0</v>
      </c>
      <c r="G36" s="21">
        <f t="shared" si="125"/>
        <v>0</v>
      </c>
      <c r="H36" s="21">
        <f t="shared" si="125"/>
        <v>0</v>
      </c>
      <c r="I36" s="21">
        <f t="shared" si="125"/>
        <v>0</v>
      </c>
      <c r="J36" s="21">
        <f t="shared" si="125"/>
        <v>0</v>
      </c>
      <c r="K36" s="21">
        <f t="shared" si="125"/>
        <v>0</v>
      </c>
      <c r="L36" s="21">
        <f t="shared" si="125"/>
        <v>35573</v>
      </c>
      <c r="M36" s="21">
        <f t="shared" si="125"/>
        <v>31944</v>
      </c>
      <c r="N36" s="21">
        <f t="shared" si="125"/>
        <v>25791</v>
      </c>
      <c r="O36" s="21">
        <f>O27+O30+O33</f>
        <v>93308</v>
      </c>
      <c r="P36" s="21">
        <f t="shared" ref="P36:AA36" si="126">P27+P30</f>
        <v>18179</v>
      </c>
      <c r="Q36" s="21">
        <f t="shared" si="126"/>
        <v>22605</v>
      </c>
      <c r="R36" s="21">
        <f t="shared" si="126"/>
        <v>23768</v>
      </c>
      <c r="S36" s="21">
        <f t="shared" si="126"/>
        <v>23295</v>
      </c>
      <c r="T36" s="21">
        <f t="shared" si="126"/>
        <v>17323</v>
      </c>
      <c r="U36" s="21">
        <f t="shared" si="126"/>
        <v>25580</v>
      </c>
      <c r="V36" s="21">
        <f t="shared" si="126"/>
        <v>29687</v>
      </c>
      <c r="W36" s="21">
        <f t="shared" si="126"/>
        <v>33482</v>
      </c>
      <c r="X36" s="21">
        <f t="shared" si="126"/>
        <v>32126</v>
      </c>
      <c r="Y36" s="21">
        <f t="shared" si="126"/>
        <v>31320</v>
      </c>
      <c r="Z36" s="21">
        <f t="shared" si="126"/>
        <v>31386</v>
      </c>
      <c r="AA36" s="21">
        <f t="shared" si="126"/>
        <v>30843</v>
      </c>
      <c r="AB36" s="21">
        <f>AB27+AB30+AB33</f>
        <v>319594</v>
      </c>
      <c r="AC36" s="21">
        <f t="shared" ref="AC36:AN36" si="127">AC27+AC30</f>
        <v>29214</v>
      </c>
      <c r="AD36" s="21">
        <f t="shared" si="127"/>
        <v>24991</v>
      </c>
      <c r="AE36" s="21">
        <f t="shared" si="127"/>
        <v>26768</v>
      </c>
      <c r="AF36" s="21">
        <f t="shared" si="127"/>
        <v>27496</v>
      </c>
      <c r="AG36" s="21">
        <f t="shared" si="127"/>
        <v>29364</v>
      </c>
      <c r="AH36" s="21">
        <f t="shared" si="127"/>
        <v>29155</v>
      </c>
      <c r="AI36" s="21">
        <f t="shared" si="127"/>
        <v>29375</v>
      </c>
      <c r="AJ36" s="21">
        <f t="shared" si="127"/>
        <v>37602</v>
      </c>
      <c r="AK36" s="21">
        <f t="shared" si="127"/>
        <v>36562</v>
      </c>
      <c r="AL36" s="21">
        <f t="shared" si="127"/>
        <v>35732</v>
      </c>
      <c r="AM36" s="21">
        <f t="shared" si="127"/>
        <v>34677</v>
      </c>
      <c r="AN36" s="21">
        <f t="shared" si="127"/>
        <v>32714</v>
      </c>
      <c r="AO36" s="21">
        <f>AO27+AO30+AO33</f>
        <v>373650</v>
      </c>
      <c r="AP36" s="21">
        <f t="shared" si="114"/>
        <v>28910</v>
      </c>
      <c r="AQ36" s="21">
        <f t="shared" si="114"/>
        <v>25627</v>
      </c>
      <c r="AR36" s="21">
        <f t="shared" si="114"/>
        <v>28555</v>
      </c>
      <c r="AS36" s="21">
        <f t="shared" si="114"/>
        <v>30578</v>
      </c>
      <c r="AT36" s="21">
        <f t="shared" si="114"/>
        <v>31754</v>
      </c>
      <c r="AU36" s="21">
        <f t="shared" si="114"/>
        <v>25168</v>
      </c>
      <c r="AV36" s="21">
        <f t="shared" ref="AV36:BV36" si="128">AV27+AV30</f>
        <v>10084</v>
      </c>
      <c r="AW36" s="21">
        <f t="shared" si="128"/>
        <v>32579</v>
      </c>
      <c r="AX36" s="21">
        <f t="shared" si="128"/>
        <v>32871</v>
      </c>
      <c r="AY36" s="21">
        <f t="shared" si="128"/>
        <v>35057</v>
      </c>
      <c r="AZ36" s="21">
        <f t="shared" si="128"/>
        <v>33869</v>
      </c>
      <c r="BA36" s="21">
        <f t="shared" si="128"/>
        <v>31559</v>
      </c>
      <c r="BB36" s="21">
        <f t="shared" si="128"/>
        <v>346611</v>
      </c>
      <c r="BC36" s="21">
        <f t="shared" si="128"/>
        <v>28678</v>
      </c>
      <c r="BD36" s="21">
        <f t="shared" si="128"/>
        <v>25926</v>
      </c>
      <c r="BE36" s="21">
        <f t="shared" si="128"/>
        <v>27297</v>
      </c>
      <c r="BF36" s="21">
        <f t="shared" si="128"/>
        <v>29896</v>
      </c>
      <c r="BG36" s="21">
        <f t="shared" si="128"/>
        <v>31367</v>
      </c>
      <c r="BH36" s="21">
        <f t="shared" si="128"/>
        <v>29763</v>
      </c>
      <c r="BI36" s="21">
        <f t="shared" si="128"/>
        <v>32187</v>
      </c>
      <c r="BJ36" s="21">
        <f t="shared" si="128"/>
        <v>33338</v>
      </c>
      <c r="BK36" s="21">
        <f t="shared" si="128"/>
        <v>35337</v>
      </c>
      <c r="BL36" s="21">
        <f t="shared" si="128"/>
        <v>40030</v>
      </c>
      <c r="BM36" s="21">
        <f t="shared" si="128"/>
        <v>29710</v>
      </c>
      <c r="BN36" s="21">
        <f t="shared" si="128"/>
        <v>34247</v>
      </c>
      <c r="BO36" s="21">
        <f t="shared" si="128"/>
        <v>377776</v>
      </c>
      <c r="BP36" s="21">
        <f t="shared" si="128"/>
        <v>28800</v>
      </c>
      <c r="BQ36" s="21">
        <f t="shared" si="128"/>
        <v>29119</v>
      </c>
      <c r="BR36" s="21">
        <f t="shared" si="128"/>
        <v>28066</v>
      </c>
      <c r="BS36" s="21">
        <f t="shared" si="128"/>
        <v>30991</v>
      </c>
      <c r="BT36" s="21">
        <f t="shared" si="128"/>
        <v>35339</v>
      </c>
      <c r="BU36" s="21">
        <f t="shared" si="128"/>
        <v>34672</v>
      </c>
      <c r="BV36" s="21">
        <f t="shared" si="128"/>
        <v>36926</v>
      </c>
      <c r="BW36" s="21">
        <f t="shared" ref="BW36:CC36" si="129">BW27+BW30+BW33</f>
        <v>64270</v>
      </c>
      <c r="BX36" s="21">
        <f t="shared" si="129"/>
        <v>71515</v>
      </c>
      <c r="BY36" s="21">
        <f t="shared" si="129"/>
        <v>78601</v>
      </c>
      <c r="BZ36" s="21">
        <f t="shared" si="129"/>
        <v>73159</v>
      </c>
      <c r="CA36" s="21">
        <f t="shared" si="129"/>
        <v>74329</v>
      </c>
      <c r="CB36" s="21">
        <f t="shared" si="129"/>
        <v>585787</v>
      </c>
      <c r="CC36" s="21">
        <f t="shared" si="129"/>
        <v>59876</v>
      </c>
      <c r="CD36" s="21">
        <v>59940</v>
      </c>
      <c r="CE36" s="21">
        <f t="shared" si="117"/>
        <v>71587</v>
      </c>
      <c r="CF36" s="21">
        <f t="shared" si="117"/>
        <v>71447</v>
      </c>
      <c r="CG36" s="21">
        <f t="shared" si="117"/>
        <v>73890</v>
      </c>
      <c r="CH36" s="21">
        <f t="shared" si="118"/>
        <v>72297</v>
      </c>
      <c r="CI36" s="21">
        <f t="shared" si="118"/>
        <v>77256</v>
      </c>
      <c r="CJ36" s="21">
        <f t="shared" si="118"/>
        <v>87083</v>
      </c>
      <c r="CK36" s="21">
        <f t="shared" si="118"/>
        <v>91464</v>
      </c>
      <c r="CL36" s="21">
        <f t="shared" si="118"/>
        <v>90936</v>
      </c>
      <c r="CM36" s="21">
        <f t="shared" si="118"/>
        <v>87717</v>
      </c>
      <c r="CN36" s="21">
        <f t="shared" si="118"/>
        <v>88630</v>
      </c>
      <c r="CO36" s="21">
        <f t="shared" si="80"/>
        <v>932123</v>
      </c>
      <c r="CP36" s="21">
        <f>CP27+CP30+CP33</f>
        <v>75122</v>
      </c>
      <c r="CQ36" s="21">
        <f>CQ27+CQ30+CQ33</f>
        <v>69520</v>
      </c>
      <c r="CR36" s="21">
        <f>CR27+CR30+CR33</f>
        <v>82235</v>
      </c>
      <c r="CS36" s="21">
        <f>CS27+CS30+CS33</f>
        <v>78326</v>
      </c>
      <c r="CT36" s="21">
        <f>CT27+CT30+CT33</f>
        <v>81656</v>
      </c>
      <c r="CU36" s="21">
        <f t="shared" si="119"/>
        <v>81485</v>
      </c>
      <c r="CV36" s="21">
        <f t="shared" si="119"/>
        <v>84843</v>
      </c>
      <c r="CW36" s="21">
        <f t="shared" si="119"/>
        <v>91817</v>
      </c>
      <c r="CX36" s="21">
        <f t="shared" si="119"/>
        <v>85139</v>
      </c>
      <c r="CY36" s="21">
        <f t="shared" si="119"/>
        <v>77471</v>
      </c>
      <c r="CZ36" s="21">
        <f t="shared" si="119"/>
        <v>78630</v>
      </c>
      <c r="DA36" s="21">
        <f t="shared" si="119"/>
        <v>82315</v>
      </c>
      <c r="DB36" s="21">
        <f t="shared" si="81"/>
        <v>968559</v>
      </c>
      <c r="DC36" s="21">
        <f t="shared" ref="DC36:DN36" si="130">DC27+DC30+DC33</f>
        <v>75267</v>
      </c>
      <c r="DD36" s="21">
        <f t="shared" si="130"/>
        <v>74948</v>
      </c>
      <c r="DE36" s="21">
        <f t="shared" si="130"/>
        <v>78914</v>
      </c>
      <c r="DF36" s="21">
        <f t="shared" si="130"/>
        <v>70196</v>
      </c>
      <c r="DG36" s="21">
        <f t="shared" si="130"/>
        <v>88155</v>
      </c>
      <c r="DH36" s="21">
        <f t="shared" si="130"/>
        <v>91562</v>
      </c>
      <c r="DI36" s="21">
        <f t="shared" si="130"/>
        <v>92088</v>
      </c>
      <c r="DJ36" s="21">
        <f t="shared" si="130"/>
        <v>102391</v>
      </c>
      <c r="DK36" s="21">
        <f t="shared" si="130"/>
        <v>95785</v>
      </c>
      <c r="DL36" s="21">
        <f t="shared" si="130"/>
        <v>98772</v>
      </c>
      <c r="DM36" s="21">
        <f t="shared" si="130"/>
        <v>86472</v>
      </c>
      <c r="DN36" s="21">
        <f t="shared" si="130"/>
        <v>90294</v>
      </c>
      <c r="DO36" s="21">
        <f t="shared" si="89"/>
        <v>1044844</v>
      </c>
      <c r="DP36" s="21">
        <f t="shared" ref="DP36:EA36" si="131">DP27+DP30+DP33</f>
        <v>77183</v>
      </c>
      <c r="DQ36" s="21">
        <f t="shared" si="131"/>
        <v>80804</v>
      </c>
      <c r="DR36" s="21">
        <f t="shared" si="131"/>
        <v>62357</v>
      </c>
      <c r="DS36" s="21">
        <f t="shared" si="131"/>
        <v>24921</v>
      </c>
      <c r="DT36" s="21">
        <f t="shared" si="131"/>
        <v>43213</v>
      </c>
      <c r="DU36" s="21">
        <f t="shared" si="131"/>
        <v>56560</v>
      </c>
      <c r="DV36" s="21">
        <f t="shared" si="131"/>
        <v>75623</v>
      </c>
      <c r="DW36" s="21">
        <f t="shared" si="131"/>
        <v>79776</v>
      </c>
      <c r="DX36" s="21">
        <f t="shared" si="131"/>
        <v>85236</v>
      </c>
      <c r="DY36" s="21">
        <f t="shared" si="131"/>
        <v>105904</v>
      </c>
      <c r="DZ36" s="21">
        <f t="shared" si="131"/>
        <v>104100</v>
      </c>
      <c r="EA36" s="21">
        <f t="shared" si="131"/>
        <v>122700</v>
      </c>
      <c r="EB36" s="21">
        <f t="shared" si="90"/>
        <v>918377</v>
      </c>
      <c r="EC36" s="21">
        <f t="shared" si="122"/>
        <v>100280</v>
      </c>
      <c r="ED36" s="21">
        <f t="shared" si="122"/>
        <v>85888</v>
      </c>
      <c r="EE36" s="21">
        <f t="shared" si="122"/>
        <v>93985</v>
      </c>
      <c r="EF36" s="21">
        <f t="shared" si="122"/>
        <v>94514</v>
      </c>
      <c r="EG36" s="21">
        <v>104690</v>
      </c>
      <c r="EH36" s="21">
        <v>108136</v>
      </c>
      <c r="EI36" s="21">
        <v>120572</v>
      </c>
      <c r="EJ36" s="21">
        <v>123256</v>
      </c>
      <c r="EK36" s="21">
        <v>119045</v>
      </c>
      <c r="EL36" s="21">
        <v>119183</v>
      </c>
      <c r="EM36" s="21">
        <v>108205</v>
      </c>
      <c r="EN36" s="21">
        <v>110650</v>
      </c>
      <c r="EO36" s="21">
        <f t="shared" si="91"/>
        <v>1288404</v>
      </c>
      <c r="EP36" s="21">
        <f t="shared" ref="EP36:ES36" si="132">EP27+EP30+EP33</f>
        <v>94241</v>
      </c>
      <c r="EQ36" s="21">
        <v>90454</v>
      </c>
      <c r="ER36" s="21">
        <f t="shared" si="132"/>
        <v>0</v>
      </c>
      <c r="ES36" s="21">
        <f t="shared" si="132"/>
        <v>0</v>
      </c>
      <c r="ET36" s="21">
        <f t="shared" ref="ET36:FA36" si="133">ET27+ET30+ET33</f>
        <v>0</v>
      </c>
      <c r="EU36" s="21">
        <f t="shared" si="133"/>
        <v>0</v>
      </c>
      <c r="EV36" s="21">
        <f t="shared" si="133"/>
        <v>0</v>
      </c>
      <c r="EW36" s="21">
        <f t="shared" si="133"/>
        <v>0</v>
      </c>
      <c r="EX36" s="21">
        <f t="shared" si="133"/>
        <v>0</v>
      </c>
      <c r="EY36" s="21">
        <f t="shared" si="133"/>
        <v>0</v>
      </c>
      <c r="EZ36" s="21">
        <f t="shared" si="133"/>
        <v>0</v>
      </c>
      <c r="FA36" s="21">
        <f t="shared" si="133"/>
        <v>0</v>
      </c>
      <c r="FB36" s="21">
        <f t="shared" si="110"/>
        <v>184695</v>
      </c>
    </row>
    <row r="37" spans="2:158" x14ac:dyDescent="0.2"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</row>
    <row r="38" spans="2:158" x14ac:dyDescent="0.2"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</row>
    <row r="39" spans="2:158" ht="15" x14ac:dyDescent="0.25">
      <c r="B39" s="5" t="s">
        <v>82</v>
      </c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</row>
    <row r="40" spans="2:158" ht="15" x14ac:dyDescent="0.25">
      <c r="B40" s="23" t="s">
        <v>158</v>
      </c>
      <c r="C40" s="190">
        <v>2011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2"/>
      <c r="O40" s="188" t="s">
        <v>88</v>
      </c>
      <c r="P40" s="190">
        <v>2012</v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2"/>
      <c r="AB40" s="188" t="s">
        <v>89</v>
      </c>
      <c r="AC40" s="190">
        <v>2013</v>
      </c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2"/>
      <c r="AO40" s="188" t="s">
        <v>90</v>
      </c>
      <c r="AP40" s="190">
        <v>2014</v>
      </c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2"/>
      <c r="BB40" s="188" t="s">
        <v>91</v>
      </c>
      <c r="BC40" s="190">
        <v>2015</v>
      </c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2"/>
      <c r="BO40" s="188" t="s">
        <v>92</v>
      </c>
      <c r="BP40" s="190">
        <v>2016</v>
      </c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2"/>
      <c r="CB40" s="188" t="s">
        <v>93</v>
      </c>
      <c r="CC40" s="190">
        <v>2017</v>
      </c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2"/>
      <c r="CO40" s="188" t="s">
        <v>104</v>
      </c>
      <c r="CP40" s="190">
        <v>2018</v>
      </c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2"/>
      <c r="DB40" s="188" t="s">
        <v>137</v>
      </c>
      <c r="DC40" s="190">
        <v>2019</v>
      </c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2"/>
      <c r="DO40" s="188" t="s">
        <v>161</v>
      </c>
      <c r="DP40" s="185">
        <v>2020</v>
      </c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7"/>
      <c r="EB40" s="188" t="s">
        <v>169</v>
      </c>
      <c r="EC40" s="185">
        <v>2021</v>
      </c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7"/>
      <c r="EO40" s="188" t="s">
        <v>170</v>
      </c>
      <c r="EP40" s="185">
        <v>2022</v>
      </c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7"/>
      <c r="FB40" s="188" t="s">
        <v>171</v>
      </c>
    </row>
    <row r="41" spans="2:158" ht="15" x14ac:dyDescent="0.25">
      <c r="B41" s="24" t="s">
        <v>159</v>
      </c>
      <c r="C41" s="25" t="s">
        <v>11</v>
      </c>
      <c r="D41" s="25" t="s">
        <v>12</v>
      </c>
      <c r="E41" s="25" t="s">
        <v>13</v>
      </c>
      <c r="F41" s="25" t="s">
        <v>14</v>
      </c>
      <c r="G41" s="25" t="s">
        <v>15</v>
      </c>
      <c r="H41" s="25" t="s">
        <v>16</v>
      </c>
      <c r="I41" s="25" t="s">
        <v>17</v>
      </c>
      <c r="J41" s="25" t="s">
        <v>18</v>
      </c>
      <c r="K41" s="25" t="s">
        <v>160</v>
      </c>
      <c r="L41" s="25" t="s">
        <v>19</v>
      </c>
      <c r="M41" s="25" t="s">
        <v>20</v>
      </c>
      <c r="N41" s="25" t="s">
        <v>21</v>
      </c>
      <c r="O41" s="189"/>
      <c r="P41" s="25" t="s">
        <v>11</v>
      </c>
      <c r="Q41" s="25" t="s">
        <v>12</v>
      </c>
      <c r="R41" s="25" t="s">
        <v>13</v>
      </c>
      <c r="S41" s="25" t="s">
        <v>14</v>
      </c>
      <c r="T41" s="25" t="s">
        <v>15</v>
      </c>
      <c r="U41" s="25" t="s">
        <v>16</v>
      </c>
      <c r="V41" s="25" t="s">
        <v>17</v>
      </c>
      <c r="W41" s="25" t="s">
        <v>18</v>
      </c>
      <c r="X41" s="25" t="s">
        <v>160</v>
      </c>
      <c r="Y41" s="25" t="s">
        <v>19</v>
      </c>
      <c r="Z41" s="25" t="s">
        <v>20</v>
      </c>
      <c r="AA41" s="25" t="s">
        <v>21</v>
      </c>
      <c r="AB41" s="189"/>
      <c r="AC41" s="25" t="s">
        <v>11</v>
      </c>
      <c r="AD41" s="25" t="s">
        <v>12</v>
      </c>
      <c r="AE41" s="25" t="s">
        <v>13</v>
      </c>
      <c r="AF41" s="25" t="s">
        <v>14</v>
      </c>
      <c r="AG41" s="25" t="s">
        <v>15</v>
      </c>
      <c r="AH41" s="25" t="s">
        <v>16</v>
      </c>
      <c r="AI41" s="25" t="s">
        <v>17</v>
      </c>
      <c r="AJ41" s="25" t="s">
        <v>18</v>
      </c>
      <c r="AK41" s="25" t="s">
        <v>160</v>
      </c>
      <c r="AL41" s="25" t="s">
        <v>19</v>
      </c>
      <c r="AM41" s="25" t="s">
        <v>20</v>
      </c>
      <c r="AN41" s="25" t="s">
        <v>21</v>
      </c>
      <c r="AO41" s="189"/>
      <c r="AP41" s="25" t="s">
        <v>11</v>
      </c>
      <c r="AQ41" s="25" t="s">
        <v>12</v>
      </c>
      <c r="AR41" s="25" t="s">
        <v>13</v>
      </c>
      <c r="AS41" s="25" t="s">
        <v>14</v>
      </c>
      <c r="AT41" s="25" t="s">
        <v>15</v>
      </c>
      <c r="AU41" s="25" t="s">
        <v>16</v>
      </c>
      <c r="AV41" s="25" t="s">
        <v>17</v>
      </c>
      <c r="AW41" s="25" t="s">
        <v>18</v>
      </c>
      <c r="AX41" s="25" t="s">
        <v>160</v>
      </c>
      <c r="AY41" s="25" t="s">
        <v>19</v>
      </c>
      <c r="AZ41" s="25" t="s">
        <v>20</v>
      </c>
      <c r="BA41" s="25" t="s">
        <v>21</v>
      </c>
      <c r="BB41" s="189"/>
      <c r="BC41" s="25" t="s">
        <v>11</v>
      </c>
      <c r="BD41" s="25" t="s">
        <v>12</v>
      </c>
      <c r="BE41" s="25" t="s">
        <v>13</v>
      </c>
      <c r="BF41" s="25" t="s">
        <v>14</v>
      </c>
      <c r="BG41" s="25" t="s">
        <v>15</v>
      </c>
      <c r="BH41" s="25" t="s">
        <v>16</v>
      </c>
      <c r="BI41" s="25" t="s">
        <v>17</v>
      </c>
      <c r="BJ41" s="25" t="s">
        <v>18</v>
      </c>
      <c r="BK41" s="25" t="s">
        <v>160</v>
      </c>
      <c r="BL41" s="25" t="s">
        <v>19</v>
      </c>
      <c r="BM41" s="25" t="s">
        <v>20</v>
      </c>
      <c r="BN41" s="25" t="s">
        <v>21</v>
      </c>
      <c r="BO41" s="189"/>
      <c r="BP41" s="25" t="s">
        <v>11</v>
      </c>
      <c r="BQ41" s="25" t="s">
        <v>12</v>
      </c>
      <c r="BR41" s="25" t="s">
        <v>13</v>
      </c>
      <c r="BS41" s="25" t="s">
        <v>14</v>
      </c>
      <c r="BT41" s="25" t="s">
        <v>15</v>
      </c>
      <c r="BU41" s="25" t="s">
        <v>16</v>
      </c>
      <c r="BV41" s="25" t="s">
        <v>17</v>
      </c>
      <c r="BW41" s="25" t="s">
        <v>18</v>
      </c>
      <c r="BX41" s="25" t="s">
        <v>160</v>
      </c>
      <c r="BY41" s="25" t="s">
        <v>19</v>
      </c>
      <c r="BZ41" s="25" t="s">
        <v>20</v>
      </c>
      <c r="CA41" s="25" t="s">
        <v>21</v>
      </c>
      <c r="CB41" s="189"/>
      <c r="CC41" s="12" t="s">
        <v>11</v>
      </c>
      <c r="CD41" s="12" t="s">
        <v>12</v>
      </c>
      <c r="CE41" s="12" t="s">
        <v>13</v>
      </c>
      <c r="CF41" s="12" t="s">
        <v>14</v>
      </c>
      <c r="CG41" s="12" t="s">
        <v>15</v>
      </c>
      <c r="CH41" s="12" t="s">
        <v>16</v>
      </c>
      <c r="CI41" s="12" t="s">
        <v>17</v>
      </c>
      <c r="CJ41" s="12" t="s">
        <v>18</v>
      </c>
      <c r="CK41" s="12" t="s">
        <v>160</v>
      </c>
      <c r="CL41" s="12" t="s">
        <v>19</v>
      </c>
      <c r="CM41" s="12" t="s">
        <v>20</v>
      </c>
      <c r="CN41" s="12" t="s">
        <v>21</v>
      </c>
      <c r="CO41" s="189"/>
      <c r="CP41" s="12" t="s">
        <v>11</v>
      </c>
      <c r="CQ41" s="12" t="s">
        <v>12</v>
      </c>
      <c r="CR41" s="12" t="s">
        <v>13</v>
      </c>
      <c r="CS41" s="12" t="s">
        <v>14</v>
      </c>
      <c r="CT41" s="12" t="s">
        <v>15</v>
      </c>
      <c r="CU41" s="12" t="s">
        <v>16</v>
      </c>
      <c r="CV41" s="12" t="s">
        <v>17</v>
      </c>
      <c r="CW41" s="12" t="s">
        <v>18</v>
      </c>
      <c r="CX41" s="12" t="s">
        <v>160</v>
      </c>
      <c r="CY41" s="12" t="s">
        <v>19</v>
      </c>
      <c r="CZ41" s="12" t="s">
        <v>20</v>
      </c>
      <c r="DA41" s="12" t="s">
        <v>21</v>
      </c>
      <c r="DB41" s="189"/>
      <c r="DC41" s="12" t="s">
        <v>11</v>
      </c>
      <c r="DD41" s="12" t="s">
        <v>12</v>
      </c>
      <c r="DE41" s="12" t="s">
        <v>13</v>
      </c>
      <c r="DF41" s="12" t="s">
        <v>14</v>
      </c>
      <c r="DG41" s="12" t="s">
        <v>15</v>
      </c>
      <c r="DH41" s="12" t="s">
        <v>16</v>
      </c>
      <c r="DI41" s="12" t="s">
        <v>17</v>
      </c>
      <c r="DJ41" s="12" t="s">
        <v>18</v>
      </c>
      <c r="DK41" s="12" t="s">
        <v>160</v>
      </c>
      <c r="DL41" s="12" t="s">
        <v>19</v>
      </c>
      <c r="DM41" s="12" t="s">
        <v>20</v>
      </c>
      <c r="DN41" s="12" t="s">
        <v>21</v>
      </c>
      <c r="DO41" s="189"/>
      <c r="DP41" s="103" t="s">
        <v>11</v>
      </c>
      <c r="DQ41" s="103" t="s">
        <v>12</v>
      </c>
      <c r="DR41" s="103" t="s">
        <v>13</v>
      </c>
      <c r="DS41" s="103" t="s">
        <v>14</v>
      </c>
      <c r="DT41" s="103" t="s">
        <v>15</v>
      </c>
      <c r="DU41" s="103" t="s">
        <v>16</v>
      </c>
      <c r="DV41" s="103" t="s">
        <v>17</v>
      </c>
      <c r="DW41" s="103" t="s">
        <v>18</v>
      </c>
      <c r="DX41" s="103" t="s">
        <v>160</v>
      </c>
      <c r="DY41" s="103" t="s">
        <v>19</v>
      </c>
      <c r="DZ41" s="103" t="s">
        <v>20</v>
      </c>
      <c r="EA41" s="103" t="s">
        <v>21</v>
      </c>
      <c r="EB41" s="189"/>
      <c r="EC41" s="115" t="s">
        <v>11</v>
      </c>
      <c r="ED41" s="115" t="s">
        <v>12</v>
      </c>
      <c r="EE41" s="115" t="s">
        <v>13</v>
      </c>
      <c r="EF41" s="115" t="s">
        <v>14</v>
      </c>
      <c r="EG41" s="115" t="s">
        <v>15</v>
      </c>
      <c r="EH41" s="115" t="s">
        <v>16</v>
      </c>
      <c r="EI41" s="115" t="s">
        <v>17</v>
      </c>
      <c r="EJ41" s="115" t="s">
        <v>18</v>
      </c>
      <c r="EK41" s="115" t="s">
        <v>160</v>
      </c>
      <c r="EL41" s="115" t="s">
        <v>19</v>
      </c>
      <c r="EM41" s="115" t="s">
        <v>20</v>
      </c>
      <c r="EN41" s="115" t="s">
        <v>21</v>
      </c>
      <c r="EO41" s="189"/>
      <c r="EP41" s="178" t="s">
        <v>11</v>
      </c>
      <c r="EQ41" s="178" t="s">
        <v>12</v>
      </c>
      <c r="ER41" s="178" t="s">
        <v>13</v>
      </c>
      <c r="ES41" s="178" t="s">
        <v>14</v>
      </c>
      <c r="ET41" s="178" t="s">
        <v>15</v>
      </c>
      <c r="EU41" s="178" t="s">
        <v>16</v>
      </c>
      <c r="EV41" s="178" t="s">
        <v>17</v>
      </c>
      <c r="EW41" s="178" t="s">
        <v>18</v>
      </c>
      <c r="EX41" s="178" t="s">
        <v>160</v>
      </c>
      <c r="EY41" s="178" t="s">
        <v>19</v>
      </c>
      <c r="EZ41" s="178" t="s">
        <v>20</v>
      </c>
      <c r="FA41" s="178" t="s">
        <v>21</v>
      </c>
      <c r="FB41" s="189"/>
    </row>
    <row r="42" spans="2:158" s="5" customFormat="1" ht="16.5" customHeight="1" x14ac:dyDescent="0.25">
      <c r="B42" s="100" t="s">
        <v>103</v>
      </c>
      <c r="C42" s="19">
        <f t="shared" ref="C42:BS42" si="134">SUM(C43:C44)</f>
        <v>0</v>
      </c>
      <c r="D42" s="19">
        <f t="shared" si="134"/>
        <v>0</v>
      </c>
      <c r="E42" s="19">
        <f t="shared" si="134"/>
        <v>0</v>
      </c>
      <c r="F42" s="19">
        <f t="shared" si="134"/>
        <v>0</v>
      </c>
      <c r="G42" s="19">
        <f t="shared" si="134"/>
        <v>0</v>
      </c>
      <c r="H42" s="19">
        <f t="shared" si="134"/>
        <v>0</v>
      </c>
      <c r="I42" s="19">
        <f t="shared" si="134"/>
        <v>0</v>
      </c>
      <c r="J42" s="19">
        <f t="shared" si="134"/>
        <v>0</v>
      </c>
      <c r="K42" s="19">
        <f t="shared" si="134"/>
        <v>0</v>
      </c>
      <c r="L42" s="19">
        <f t="shared" si="134"/>
        <v>218167.59999999998</v>
      </c>
      <c r="M42" s="19">
        <f t="shared" si="134"/>
        <v>198499</v>
      </c>
      <c r="N42" s="19">
        <f t="shared" si="134"/>
        <v>165188.80000000002</v>
      </c>
      <c r="O42" s="19">
        <f>SUM(C42:N42)</f>
        <v>581855.4</v>
      </c>
      <c r="P42" s="19">
        <f t="shared" si="134"/>
        <v>115644.90000000001</v>
      </c>
      <c r="Q42" s="19">
        <f t="shared" si="134"/>
        <v>143099.6</v>
      </c>
      <c r="R42" s="19">
        <f t="shared" si="134"/>
        <v>151944.1</v>
      </c>
      <c r="S42" s="19">
        <f t="shared" si="134"/>
        <v>149784.80000000002</v>
      </c>
      <c r="T42" s="19">
        <f t="shared" si="134"/>
        <v>115201</v>
      </c>
      <c r="U42" s="19">
        <f t="shared" si="134"/>
        <v>155986.5</v>
      </c>
      <c r="V42" s="19">
        <f t="shared" si="134"/>
        <v>179995.40000000002</v>
      </c>
      <c r="W42" s="19">
        <f t="shared" si="134"/>
        <v>201646.7</v>
      </c>
      <c r="X42" s="19">
        <f t="shared" si="134"/>
        <v>190231.29999999996</v>
      </c>
      <c r="Y42" s="19">
        <f t="shared" si="134"/>
        <v>187998.39999999997</v>
      </c>
      <c r="Z42" s="19">
        <f t="shared" si="134"/>
        <v>185502.3</v>
      </c>
      <c r="AA42" s="19">
        <f t="shared" si="134"/>
        <v>183183.2</v>
      </c>
      <c r="AB42" s="19">
        <f>SUM(P42:AA42)</f>
        <v>1960218.2</v>
      </c>
      <c r="AC42" s="19">
        <f t="shared" si="134"/>
        <v>165814.70000000001</v>
      </c>
      <c r="AD42" s="19">
        <f t="shared" si="134"/>
        <v>151796.4</v>
      </c>
      <c r="AE42" s="19">
        <f t="shared" si="134"/>
        <v>154752.20000000001</v>
      </c>
      <c r="AF42" s="19">
        <f t="shared" si="134"/>
        <v>151411.1</v>
      </c>
      <c r="AG42" s="19">
        <f t="shared" si="134"/>
        <v>164823.5</v>
      </c>
      <c r="AH42" s="19">
        <f t="shared" si="134"/>
        <v>162332.29999999999</v>
      </c>
      <c r="AI42" s="19">
        <f t="shared" si="134"/>
        <v>173537.9</v>
      </c>
      <c r="AJ42" s="19">
        <f t="shared" si="134"/>
        <v>218368.80000000002</v>
      </c>
      <c r="AK42" s="19">
        <f t="shared" si="134"/>
        <v>208106.80000000002</v>
      </c>
      <c r="AL42" s="19">
        <f t="shared" si="134"/>
        <v>200544.60000000003</v>
      </c>
      <c r="AM42" s="19">
        <f t="shared" si="134"/>
        <v>196528.3</v>
      </c>
      <c r="AN42" s="19">
        <f t="shared" si="134"/>
        <v>189356.2</v>
      </c>
      <c r="AO42" s="19">
        <f>SUM(AC42:AN42)</f>
        <v>2137372.8000000003</v>
      </c>
      <c r="AP42" s="19">
        <f t="shared" si="134"/>
        <v>178296.80000000002</v>
      </c>
      <c r="AQ42" s="19">
        <f t="shared" si="134"/>
        <v>158640.1</v>
      </c>
      <c r="AR42" s="19">
        <f t="shared" si="134"/>
        <v>177343</v>
      </c>
      <c r="AS42" s="19">
        <f t="shared" si="134"/>
        <v>185370.59999999998</v>
      </c>
      <c r="AT42" s="19">
        <f t="shared" si="134"/>
        <v>193619.4</v>
      </c>
      <c r="AU42" s="19">
        <f t="shared" si="134"/>
        <v>155217.20000000001</v>
      </c>
      <c r="AV42" s="19">
        <f t="shared" si="134"/>
        <v>82458.3</v>
      </c>
      <c r="AW42" s="19">
        <f t="shared" si="134"/>
        <v>199068.7</v>
      </c>
      <c r="AX42" s="19">
        <f t="shared" si="134"/>
        <v>197107.90000000002</v>
      </c>
      <c r="AY42" s="19">
        <f t="shared" si="134"/>
        <v>212093.69999999998</v>
      </c>
      <c r="AZ42" s="19">
        <f t="shared" si="134"/>
        <v>203425.90000000002</v>
      </c>
      <c r="BA42" s="19">
        <f t="shared" si="134"/>
        <v>197340.1</v>
      </c>
      <c r="BB42" s="19">
        <f>SUM(AP42:BA42)</f>
        <v>2139981.7000000002</v>
      </c>
      <c r="BC42" s="19">
        <f t="shared" si="134"/>
        <v>196159.09999999998</v>
      </c>
      <c r="BD42" s="19">
        <f t="shared" si="134"/>
        <v>174728.05</v>
      </c>
      <c r="BE42" s="19">
        <f t="shared" si="134"/>
        <v>183372.44999999998</v>
      </c>
      <c r="BF42" s="19">
        <f t="shared" si="134"/>
        <v>195640.34999999998</v>
      </c>
      <c r="BG42" s="19">
        <f t="shared" si="134"/>
        <v>200293.35</v>
      </c>
      <c r="BH42" s="19">
        <f t="shared" si="134"/>
        <v>191603.55</v>
      </c>
      <c r="BI42" s="19">
        <f t="shared" si="134"/>
        <v>212465.34999999998</v>
      </c>
      <c r="BJ42" s="19">
        <f t="shared" si="134"/>
        <v>219753.1</v>
      </c>
      <c r="BK42" s="19">
        <f t="shared" si="134"/>
        <v>226348</v>
      </c>
      <c r="BL42" s="19">
        <f t="shared" si="134"/>
        <v>247595.14999999997</v>
      </c>
      <c r="BM42" s="19">
        <f t="shared" si="134"/>
        <v>189656.49999999997</v>
      </c>
      <c r="BN42" s="19">
        <f t="shared" si="134"/>
        <v>220173.5</v>
      </c>
      <c r="BO42" s="19">
        <f>SUM(BC42:BN42)</f>
        <v>2457788.4499999997</v>
      </c>
      <c r="BP42" s="19">
        <f t="shared" si="134"/>
        <v>207975.95</v>
      </c>
      <c r="BQ42" s="19">
        <f t="shared" si="134"/>
        <v>214651.80000000002</v>
      </c>
      <c r="BR42" s="19">
        <f t="shared" si="134"/>
        <v>205925</v>
      </c>
      <c r="BS42" s="19">
        <f t="shared" si="134"/>
        <v>222709.2</v>
      </c>
      <c r="BT42" s="19">
        <f>SUM(BT43:BT44)</f>
        <v>244934.19999999998</v>
      </c>
      <c r="BU42" s="19">
        <f>SUM(BU43:BU44)</f>
        <v>242060.10000000003</v>
      </c>
      <c r="BV42" s="19">
        <f t="shared" ref="BV42:CA42" si="135">SUM(BV43:BV44)</f>
        <v>263996.90000000002</v>
      </c>
      <c r="BW42" s="19">
        <f t="shared" si="135"/>
        <v>446563.79999999993</v>
      </c>
      <c r="BX42" s="19">
        <f t="shared" si="135"/>
        <v>493683.19999999995</v>
      </c>
      <c r="BY42" s="19">
        <f t="shared" si="135"/>
        <v>537131</v>
      </c>
      <c r="BZ42" s="19">
        <f t="shared" si="135"/>
        <v>497013.7</v>
      </c>
      <c r="CA42" s="19">
        <f t="shared" si="135"/>
        <v>522840.19999999995</v>
      </c>
      <c r="CB42" s="19">
        <f>SUM(BP42:CA42)</f>
        <v>4099485.05</v>
      </c>
      <c r="CC42" s="19">
        <f>SUM(CC43:CC44)</f>
        <v>477958.7</v>
      </c>
      <c r="CD42" s="19">
        <f>SUM(CD43:CD44)</f>
        <v>472006</v>
      </c>
      <c r="CE42" s="19">
        <f t="shared" ref="CE42:CN42" si="136">SUM(CE43:CE44)</f>
        <v>550873.4</v>
      </c>
      <c r="CF42" s="19">
        <f t="shared" si="136"/>
        <v>533264.5</v>
      </c>
      <c r="CG42" s="19">
        <f t="shared" si="136"/>
        <v>564076.19999999995</v>
      </c>
      <c r="CH42" s="19">
        <f t="shared" si="136"/>
        <v>545236</v>
      </c>
      <c r="CI42" s="19">
        <f t="shared" si="136"/>
        <v>592369.30000000005</v>
      </c>
      <c r="CJ42" s="19">
        <f t="shared" si="136"/>
        <v>656067.5</v>
      </c>
      <c r="CK42" s="19">
        <f t="shared" si="136"/>
        <v>655069.39999999991</v>
      </c>
      <c r="CL42" s="19">
        <f t="shared" si="136"/>
        <v>676573.1</v>
      </c>
      <c r="CM42" s="19">
        <f t="shared" si="136"/>
        <v>660131.19999999995</v>
      </c>
      <c r="CN42" s="19">
        <f t="shared" si="136"/>
        <v>676573.1</v>
      </c>
      <c r="CO42" s="19">
        <f>+SUM(CC42:CN42)</f>
        <v>7060198.3999999994</v>
      </c>
      <c r="CP42" s="19">
        <f>SUM(CP43:CP44)</f>
        <v>613846.19999999995</v>
      </c>
      <c r="CQ42" s="19">
        <f>SUM(CQ43:CQ44)</f>
        <v>566547</v>
      </c>
      <c r="CR42" s="19">
        <f t="shared" ref="CR42:DA42" si="137">SUM(CR43:CR44)</f>
        <v>638287.5</v>
      </c>
      <c r="CS42" s="19">
        <f t="shared" si="137"/>
        <v>601652.5</v>
      </c>
      <c r="CT42" s="19">
        <f t="shared" si="137"/>
        <v>627795.5</v>
      </c>
      <c r="CU42" s="19">
        <f t="shared" si="137"/>
        <v>608184</v>
      </c>
      <c r="CV42" s="19">
        <f t="shared" si="137"/>
        <v>665601</v>
      </c>
      <c r="CW42" s="19">
        <f t="shared" si="137"/>
        <v>719523.5</v>
      </c>
      <c r="CX42" s="19">
        <f t="shared" si="137"/>
        <v>655018</v>
      </c>
      <c r="CY42" s="19">
        <f t="shared" si="137"/>
        <v>617750</v>
      </c>
      <c r="CZ42" s="19">
        <f t="shared" si="137"/>
        <v>614286.5</v>
      </c>
      <c r="DA42" s="19">
        <f t="shared" si="137"/>
        <v>674256.5</v>
      </c>
      <c r="DB42" s="19">
        <f>+SUM(CP42:DA42)</f>
        <v>7602748.2000000002</v>
      </c>
      <c r="DC42" s="19">
        <f>SUM(DC43:DC44)</f>
        <v>650555.29999999993</v>
      </c>
      <c r="DD42" s="19">
        <f>SUM(DD43:DD44)</f>
        <v>634084.49999999988</v>
      </c>
      <c r="DE42" s="19">
        <f t="shared" ref="DE42:EN42" si="138">SUM(DE43:DE44)</f>
        <v>690921.39999999991</v>
      </c>
      <c r="DF42" s="19">
        <f t="shared" si="138"/>
        <v>579800.79999999993</v>
      </c>
      <c r="DG42" s="19">
        <f t="shared" si="138"/>
        <v>715757.7</v>
      </c>
      <c r="DH42" s="19">
        <f t="shared" si="138"/>
        <v>714600.8</v>
      </c>
      <c r="DI42" s="19">
        <f t="shared" si="138"/>
        <v>736035.6</v>
      </c>
      <c r="DJ42" s="19">
        <f t="shared" si="138"/>
        <v>805538.20000000007</v>
      </c>
      <c r="DK42" s="19">
        <f t="shared" si="138"/>
        <v>737850.3</v>
      </c>
      <c r="DL42" s="19">
        <f>SUM(DL43:DL44)</f>
        <v>764755.79999999993</v>
      </c>
      <c r="DM42" s="19">
        <f t="shared" si="138"/>
        <v>678296.39999999991</v>
      </c>
      <c r="DN42" s="19">
        <f t="shared" si="138"/>
        <v>743799.7</v>
      </c>
      <c r="DO42" s="19">
        <f>+SUM(DC42:DN42)</f>
        <v>8451996.4999999981</v>
      </c>
      <c r="DP42" s="19">
        <f t="shared" si="138"/>
        <v>657318.29999999993</v>
      </c>
      <c r="DQ42" s="19">
        <f t="shared" si="138"/>
        <v>654392.4</v>
      </c>
      <c r="DR42" s="19">
        <f t="shared" si="138"/>
        <v>508767.39999999997</v>
      </c>
      <c r="DS42" s="19">
        <f>SUM(DS43:DS44)</f>
        <v>14286.600000000002</v>
      </c>
      <c r="DT42" s="19">
        <f t="shared" si="138"/>
        <v>0</v>
      </c>
      <c r="DU42" s="19">
        <f t="shared" si="138"/>
        <v>0</v>
      </c>
      <c r="DV42" s="19">
        <f t="shared" si="138"/>
        <v>685381.5</v>
      </c>
      <c r="DW42" s="19">
        <f t="shared" si="138"/>
        <v>685864.10000000009</v>
      </c>
      <c r="DX42" s="19">
        <f t="shared" si="138"/>
        <v>743989</v>
      </c>
      <c r="DY42" s="19">
        <f t="shared" si="138"/>
        <v>921776.40000000014</v>
      </c>
      <c r="DZ42" s="19">
        <f t="shared" si="138"/>
        <v>912111.3</v>
      </c>
      <c r="EA42" s="19">
        <f t="shared" si="138"/>
        <v>1076740.1000000001</v>
      </c>
      <c r="EB42" s="19">
        <f>+SUM(DP42:EA42)</f>
        <v>6860627.0999999996</v>
      </c>
      <c r="EC42" s="19">
        <f t="shared" si="138"/>
        <v>919414.1</v>
      </c>
      <c r="ED42" s="19">
        <f t="shared" si="138"/>
        <v>802748.6</v>
      </c>
      <c r="EE42" s="19">
        <f t="shared" si="138"/>
        <v>896042.89999999991</v>
      </c>
      <c r="EF42" s="19">
        <f t="shared" si="138"/>
        <v>912721.6</v>
      </c>
      <c r="EG42" s="19">
        <f t="shared" si="138"/>
        <v>999881.9</v>
      </c>
      <c r="EH42" s="19">
        <f t="shared" si="138"/>
        <v>1018887.1999999997</v>
      </c>
      <c r="EI42" s="19">
        <f t="shared" si="138"/>
        <v>1132767.7</v>
      </c>
      <c r="EJ42" s="19">
        <f t="shared" si="138"/>
        <v>1171116</v>
      </c>
      <c r="EK42" s="179">
        <f t="shared" si="138"/>
        <v>1105450</v>
      </c>
      <c r="EL42" s="19">
        <f t="shared" si="138"/>
        <v>1143748.3999999999</v>
      </c>
      <c r="EM42" s="19">
        <f t="shared" si="138"/>
        <v>1042185.7999999999</v>
      </c>
      <c r="EN42" s="19">
        <f t="shared" si="138"/>
        <v>1096178.7</v>
      </c>
      <c r="EO42" s="19">
        <f>+SUM(EC42:EN42)</f>
        <v>12241142.9</v>
      </c>
      <c r="EP42" s="19">
        <f t="shared" ref="EP42:FA42" si="139">SUM(EP43:EP44)</f>
        <v>1042418.4</v>
      </c>
      <c r="EQ42" s="19">
        <f t="shared" si="139"/>
        <v>1012770.8999999999</v>
      </c>
      <c r="ER42" s="19">
        <f t="shared" si="139"/>
        <v>0</v>
      </c>
      <c r="ES42" s="19">
        <f t="shared" si="139"/>
        <v>0</v>
      </c>
      <c r="ET42" s="19">
        <f t="shared" si="139"/>
        <v>0</v>
      </c>
      <c r="EU42" s="19">
        <f t="shared" si="139"/>
        <v>0</v>
      </c>
      <c r="EV42" s="19">
        <f t="shared" si="139"/>
        <v>0</v>
      </c>
      <c r="EW42" s="19">
        <f t="shared" si="139"/>
        <v>0</v>
      </c>
      <c r="EX42" s="179">
        <f t="shared" si="139"/>
        <v>0</v>
      </c>
      <c r="EY42" s="19">
        <f t="shared" si="139"/>
        <v>0</v>
      </c>
      <c r="EZ42" s="19">
        <f t="shared" si="139"/>
        <v>0</v>
      </c>
      <c r="FA42" s="19">
        <f t="shared" si="139"/>
        <v>0</v>
      </c>
      <c r="FB42" s="19">
        <f>+SUM(EP42:FA42)</f>
        <v>2055189.2999999998</v>
      </c>
    </row>
    <row r="43" spans="2:158" x14ac:dyDescent="0.2">
      <c r="B43" s="15" t="s">
        <v>83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43859.9</v>
      </c>
      <c r="M43" s="21">
        <v>41973.400000000009</v>
      </c>
      <c r="N43" s="21">
        <v>38812.9</v>
      </c>
      <c r="O43" s="21">
        <f>SUM(C43:N43)</f>
        <v>124646.20000000001</v>
      </c>
      <c r="P43" s="21">
        <v>26567.8</v>
      </c>
      <c r="Q43" s="21">
        <v>32335.100000000006</v>
      </c>
      <c r="R43" s="21">
        <v>35480.9</v>
      </c>
      <c r="S43" s="21">
        <v>35894.5</v>
      </c>
      <c r="T43" s="21">
        <v>31532.700000000004</v>
      </c>
      <c r="U43" s="21">
        <v>31946.9</v>
      </c>
      <c r="V43" s="21">
        <v>36020.300000000003</v>
      </c>
      <c r="W43" s="21">
        <v>39497.300000000003</v>
      </c>
      <c r="X43" s="21">
        <v>35665.600000000006</v>
      </c>
      <c r="Y43" s="21">
        <v>37687.200000000004</v>
      </c>
      <c r="Z43" s="21">
        <v>34743.699999999997</v>
      </c>
      <c r="AA43" s="21">
        <v>35720.5</v>
      </c>
      <c r="AB43" s="21">
        <f>SUM(P43:AA43)</f>
        <v>413092.5</v>
      </c>
      <c r="AC43" s="21">
        <v>32374.000000000004</v>
      </c>
      <c r="AD43" s="21">
        <v>37223</v>
      </c>
      <c r="AE43" s="21">
        <v>30760.300000000003</v>
      </c>
      <c r="AF43" s="21">
        <v>24214.2</v>
      </c>
      <c r="AG43" s="21">
        <v>25277.9</v>
      </c>
      <c r="AH43" s="21">
        <v>23694.400000000001</v>
      </c>
      <c r="AI43" s="21">
        <v>33629.200000000004</v>
      </c>
      <c r="AJ43" s="21">
        <v>38629.4</v>
      </c>
      <c r="AK43" s="21">
        <v>33369</v>
      </c>
      <c r="AL43" s="21">
        <v>30365.800000000003</v>
      </c>
      <c r="AM43" s="21">
        <v>30455.800000000003</v>
      </c>
      <c r="AN43" s="21">
        <v>33321.600000000006</v>
      </c>
      <c r="AO43" s="21">
        <f>SUM(AC43:AN43)</f>
        <v>373314.6</v>
      </c>
      <c r="AP43" s="21">
        <v>36052</v>
      </c>
      <c r="AQ43" s="21">
        <v>31702.799999999999</v>
      </c>
      <c r="AR43" s="21">
        <v>35746.1</v>
      </c>
      <c r="AS43" s="21">
        <v>33598.399999999994</v>
      </c>
      <c r="AT43" s="21">
        <v>35198.399999999994</v>
      </c>
      <c r="AU43" s="21">
        <v>31585.999999999996</v>
      </c>
      <c r="AV43" s="21">
        <v>36074.300000000003</v>
      </c>
      <c r="AW43" s="21">
        <v>37825.399999999994</v>
      </c>
      <c r="AX43" s="21">
        <v>33744.6</v>
      </c>
      <c r="AY43" s="21">
        <v>38238.6</v>
      </c>
      <c r="AZ43" s="21">
        <v>34530.6</v>
      </c>
      <c r="BA43" s="21">
        <v>40896</v>
      </c>
      <c r="BB43" s="21">
        <f>SUM(AP43:BA43)</f>
        <v>425193.19999999995</v>
      </c>
      <c r="BC43" s="21">
        <v>49106.8</v>
      </c>
      <c r="BD43" s="21">
        <v>40036.550000000003</v>
      </c>
      <c r="BE43" s="21">
        <v>41228.799999999996</v>
      </c>
      <c r="BF43" s="21">
        <v>40328.649999999994</v>
      </c>
      <c r="BG43" s="21">
        <v>37914.6</v>
      </c>
      <c r="BH43" s="21">
        <v>37965.399999999994</v>
      </c>
      <c r="BI43" s="21">
        <v>47188.7</v>
      </c>
      <c r="BJ43" s="21">
        <v>48170.299999999996</v>
      </c>
      <c r="BK43" s="21">
        <v>43853.399999999994</v>
      </c>
      <c r="BL43" s="21">
        <v>44000.800000000003</v>
      </c>
      <c r="BM43" s="21">
        <v>40197.69999999999</v>
      </c>
      <c r="BN43" s="21">
        <v>42690.999999999993</v>
      </c>
      <c r="BO43" s="21">
        <f>SUM(BC43:BN43)</f>
        <v>512682.69999999995</v>
      </c>
      <c r="BP43" s="21">
        <v>47261.700000000004</v>
      </c>
      <c r="BQ43" s="21">
        <v>48719.30000000001</v>
      </c>
      <c r="BR43" s="21">
        <v>47084.200000000004</v>
      </c>
      <c r="BS43" s="21">
        <v>46436.700000000004</v>
      </c>
      <c r="BT43" s="21">
        <v>46006.1</v>
      </c>
      <c r="BU43" s="21">
        <v>45790.100000000006</v>
      </c>
      <c r="BV43" s="21">
        <v>55943.900000000009</v>
      </c>
      <c r="BW43" s="21">
        <v>122719.4</v>
      </c>
      <c r="BX43" s="21">
        <v>130884.9</v>
      </c>
      <c r="BY43" s="21">
        <v>142780</v>
      </c>
      <c r="BZ43" s="21">
        <v>127948.79999999999</v>
      </c>
      <c r="CA43" s="21">
        <v>152852.6</v>
      </c>
      <c r="CB43" s="21">
        <f>SUM(BP43:CA43)</f>
        <v>1014427.7000000001</v>
      </c>
      <c r="CC43" s="21">
        <v>156062.29999999999</v>
      </c>
      <c r="CD43" s="21">
        <v>138874.6</v>
      </c>
      <c r="CE43" s="21">
        <v>158052.6</v>
      </c>
      <c r="CF43" s="21">
        <v>143484.29999999999</v>
      </c>
      <c r="CG43" s="21">
        <v>158768.29999999999</v>
      </c>
      <c r="CH43" s="21">
        <v>148279.29999999999</v>
      </c>
      <c r="CI43" s="21">
        <v>168057.4</v>
      </c>
      <c r="CJ43" s="21">
        <v>180734.09999999998</v>
      </c>
      <c r="CK43" s="21">
        <v>166045.29999999999</v>
      </c>
      <c r="CL43" s="21">
        <v>175527.3</v>
      </c>
      <c r="CM43" s="21">
        <v>178358.3</v>
      </c>
      <c r="CN43" s="21">
        <v>175527.3</v>
      </c>
      <c r="CO43" s="21">
        <f>+SUM(CC43:CN43)</f>
        <v>1947771.1</v>
      </c>
      <c r="CP43" s="21">
        <v>209931.4</v>
      </c>
      <c r="CQ43" s="21">
        <v>195900</v>
      </c>
      <c r="CR43" s="21">
        <v>194926</v>
      </c>
      <c r="CS43" s="21">
        <v>179708.5</v>
      </c>
      <c r="CT43" s="21">
        <v>189534.5</v>
      </c>
      <c r="CU43" s="21">
        <v>178186</v>
      </c>
      <c r="CV43" s="21">
        <v>207919</v>
      </c>
      <c r="CW43" s="21">
        <v>227142</v>
      </c>
      <c r="CX43" s="21">
        <v>202571.5</v>
      </c>
      <c r="CY43" s="21">
        <v>211456</v>
      </c>
      <c r="CZ43" s="21">
        <v>196516</v>
      </c>
      <c r="DA43" s="21">
        <v>241961.5</v>
      </c>
      <c r="DB43" s="21">
        <f>+SUM(CP43:DA43)</f>
        <v>2435752.4</v>
      </c>
      <c r="DC43" s="21">
        <v>228033.4</v>
      </c>
      <c r="DD43" s="21">
        <v>200845.69999999998</v>
      </c>
      <c r="DE43" s="21">
        <v>243277.2</v>
      </c>
      <c r="DF43" s="21">
        <v>187992.2</v>
      </c>
      <c r="DG43" s="21">
        <v>215937</v>
      </c>
      <c r="DH43" s="21">
        <v>190575.8</v>
      </c>
      <c r="DI43" s="21">
        <v>210173.00000000003</v>
      </c>
      <c r="DJ43" s="21">
        <v>225961.50000000003</v>
      </c>
      <c r="DK43" s="21">
        <v>196899.20000000001</v>
      </c>
      <c r="DL43" s="21">
        <v>211543.59999999998</v>
      </c>
      <c r="DM43" s="21">
        <v>192969.2</v>
      </c>
      <c r="DN43" s="21">
        <v>238097.5</v>
      </c>
      <c r="DO43" s="21"/>
      <c r="DP43" s="21">
        <v>227184.80000000002</v>
      </c>
      <c r="DQ43" s="21">
        <v>212952.5</v>
      </c>
      <c r="DR43" s="21">
        <v>159694.20000000001</v>
      </c>
      <c r="DS43" s="105">
        <v>3476.5000000000005</v>
      </c>
      <c r="DU43" s="21"/>
      <c r="DV43" s="21">
        <v>250098.6</v>
      </c>
      <c r="DW43" s="21">
        <v>224611.10000000003</v>
      </c>
      <c r="DX43" s="21">
        <v>253641.60000000001</v>
      </c>
      <c r="DY43" s="21">
        <v>315389.60000000003</v>
      </c>
      <c r="DZ43" s="21">
        <v>316040.5</v>
      </c>
      <c r="EA43" s="21">
        <v>369415.2</v>
      </c>
      <c r="EB43" s="21"/>
      <c r="EC43" s="21">
        <v>323893.59999999998</v>
      </c>
      <c r="ED43" s="141">
        <v>284007.8</v>
      </c>
      <c r="EE43" s="21">
        <v>330605</v>
      </c>
      <c r="EF43" s="21">
        <v>339217.5</v>
      </c>
      <c r="EG43" s="21">
        <v>364934.5</v>
      </c>
      <c r="EH43" s="21">
        <v>364128.49999999994</v>
      </c>
      <c r="EI43" s="21">
        <v>393404.7</v>
      </c>
      <c r="EJ43" s="21">
        <v>412040.6</v>
      </c>
      <c r="EK43" s="78">
        <v>371461.20000000007</v>
      </c>
      <c r="EL43" s="21">
        <v>413835.80000000005</v>
      </c>
      <c r="EM43" s="21">
        <v>379700.6</v>
      </c>
      <c r="EN43" s="21">
        <v>423263</v>
      </c>
      <c r="EO43" s="21"/>
      <c r="EP43" s="21">
        <v>415896.5</v>
      </c>
      <c r="EQ43" s="141">
        <v>384533.69999999995</v>
      </c>
      <c r="ER43" s="21"/>
      <c r="ES43" s="21"/>
      <c r="ET43" s="21"/>
      <c r="EU43" s="21"/>
      <c r="EV43" s="21"/>
      <c r="EW43" s="21"/>
      <c r="EX43" s="78"/>
      <c r="EY43" s="21"/>
      <c r="EZ43" s="21"/>
      <c r="FA43" s="21"/>
      <c r="FB43" s="21"/>
    </row>
    <row r="44" spans="2:158" x14ac:dyDescent="0.2">
      <c r="B44" s="15" t="s">
        <v>84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174307.69999999998</v>
      </c>
      <c r="M44" s="21">
        <v>156525.59999999998</v>
      </c>
      <c r="N44" s="21">
        <v>126375.90000000002</v>
      </c>
      <c r="O44" s="21">
        <f>SUM(C44:N44)</f>
        <v>457209.19999999995</v>
      </c>
      <c r="P44" s="21">
        <v>89077.1</v>
      </c>
      <c r="Q44" s="21">
        <v>110764.5</v>
      </c>
      <c r="R44" s="21">
        <v>116463.20000000001</v>
      </c>
      <c r="S44" s="21">
        <v>113890.30000000002</v>
      </c>
      <c r="T44" s="21">
        <v>83668.299999999988</v>
      </c>
      <c r="U44" s="21">
        <v>124039.6</v>
      </c>
      <c r="V44" s="21">
        <v>143975.10000000003</v>
      </c>
      <c r="W44" s="21">
        <v>162149.40000000002</v>
      </c>
      <c r="X44" s="21">
        <v>154565.69999999995</v>
      </c>
      <c r="Y44" s="21">
        <v>150311.19999999995</v>
      </c>
      <c r="Z44" s="21">
        <v>150758.59999999998</v>
      </c>
      <c r="AA44" s="21">
        <v>147462.70000000001</v>
      </c>
      <c r="AB44" s="21">
        <f>SUM(P44:AA44)</f>
        <v>1547125.7</v>
      </c>
      <c r="AC44" s="21">
        <v>133440.70000000001</v>
      </c>
      <c r="AD44" s="21">
        <v>114573.4</v>
      </c>
      <c r="AE44" s="21">
        <v>123991.9</v>
      </c>
      <c r="AF44" s="21">
        <v>127196.9</v>
      </c>
      <c r="AG44" s="21">
        <v>139545.60000000001</v>
      </c>
      <c r="AH44" s="21">
        <v>138637.9</v>
      </c>
      <c r="AI44" s="21">
        <v>139908.69999999998</v>
      </c>
      <c r="AJ44" s="21">
        <v>179739.40000000002</v>
      </c>
      <c r="AK44" s="21">
        <v>174737.80000000002</v>
      </c>
      <c r="AL44" s="21">
        <v>170178.80000000002</v>
      </c>
      <c r="AM44" s="21">
        <v>166072.5</v>
      </c>
      <c r="AN44" s="21">
        <v>156034.6</v>
      </c>
      <c r="AO44" s="21">
        <f>SUM(AC44:AN44)</f>
        <v>1764058.2000000002</v>
      </c>
      <c r="AP44" s="21">
        <v>142244.80000000002</v>
      </c>
      <c r="AQ44" s="21">
        <v>126937.3</v>
      </c>
      <c r="AR44" s="21">
        <v>141596.9</v>
      </c>
      <c r="AS44" s="21">
        <v>151772.19999999998</v>
      </c>
      <c r="AT44" s="21">
        <v>158421</v>
      </c>
      <c r="AU44" s="21">
        <v>123631.20000000001</v>
      </c>
      <c r="AV44" s="21">
        <v>46384</v>
      </c>
      <c r="AW44" s="21">
        <v>161243.30000000002</v>
      </c>
      <c r="AX44" s="21">
        <v>163363.30000000002</v>
      </c>
      <c r="AY44" s="21">
        <v>173855.09999999998</v>
      </c>
      <c r="AZ44" s="21">
        <v>168895.30000000002</v>
      </c>
      <c r="BA44" s="21">
        <v>156444.1</v>
      </c>
      <c r="BB44" s="21">
        <f>SUM(AP44:BA44)</f>
        <v>1714788.5000000002</v>
      </c>
      <c r="BC44" s="21">
        <v>147052.29999999999</v>
      </c>
      <c r="BD44" s="21">
        <v>134691.5</v>
      </c>
      <c r="BE44" s="21">
        <v>142143.65</v>
      </c>
      <c r="BF44" s="21">
        <v>155311.69999999998</v>
      </c>
      <c r="BG44" s="21">
        <v>162378.75</v>
      </c>
      <c r="BH44" s="21">
        <v>153638.15</v>
      </c>
      <c r="BI44" s="21">
        <v>165276.65</v>
      </c>
      <c r="BJ44" s="21">
        <v>171582.80000000002</v>
      </c>
      <c r="BK44" s="21">
        <v>182494.6</v>
      </c>
      <c r="BL44" s="21">
        <v>203594.34999999998</v>
      </c>
      <c r="BM44" s="21">
        <v>149458.79999999999</v>
      </c>
      <c r="BN44" s="21">
        <v>177482.5</v>
      </c>
      <c r="BO44" s="21">
        <f>SUM(BC44:BN44)</f>
        <v>1945105.7500000002</v>
      </c>
      <c r="BP44" s="21">
        <v>160714.25</v>
      </c>
      <c r="BQ44" s="21">
        <v>165932.5</v>
      </c>
      <c r="BR44" s="21">
        <v>158840.79999999999</v>
      </c>
      <c r="BS44" s="21">
        <v>176272.5</v>
      </c>
      <c r="BT44" s="21">
        <v>198928.09999999998</v>
      </c>
      <c r="BU44" s="21">
        <v>196270.00000000003</v>
      </c>
      <c r="BV44" s="21">
        <v>208053</v>
      </c>
      <c r="BW44" s="21">
        <v>323844.39999999997</v>
      </c>
      <c r="BX44" s="21">
        <v>362798.3</v>
      </c>
      <c r="BY44" s="21">
        <v>394351</v>
      </c>
      <c r="BZ44" s="21">
        <v>369064.9</v>
      </c>
      <c r="CA44" s="21">
        <v>369987.6</v>
      </c>
      <c r="CB44" s="21">
        <f>SUM(BP44:CA44)</f>
        <v>3085057.35</v>
      </c>
      <c r="CC44" s="21">
        <v>321896.40000000002</v>
      </c>
      <c r="CD44" s="21">
        <v>333131.40000000002</v>
      </c>
      <c r="CE44" s="21">
        <v>392820.8</v>
      </c>
      <c r="CF44" s="21">
        <v>389780.2</v>
      </c>
      <c r="CG44" s="21">
        <v>405307.9</v>
      </c>
      <c r="CH44" s="21">
        <v>396956.7</v>
      </c>
      <c r="CI44" s="21">
        <v>424311.9</v>
      </c>
      <c r="CJ44" s="21">
        <v>475333.4</v>
      </c>
      <c r="CK44" s="21">
        <v>489024.1</v>
      </c>
      <c r="CL44" s="21">
        <v>501045.8</v>
      </c>
      <c r="CM44" s="21">
        <v>481772.9</v>
      </c>
      <c r="CN44" s="21">
        <v>501045.8</v>
      </c>
      <c r="CO44" s="21">
        <f>+SUM(CC44:CN44)</f>
        <v>5112427.3</v>
      </c>
      <c r="CP44" s="21">
        <v>403914.8</v>
      </c>
      <c r="CQ44" s="21">
        <v>370647</v>
      </c>
      <c r="CR44" s="21">
        <v>443361.5</v>
      </c>
      <c r="CS44" s="21">
        <v>421944</v>
      </c>
      <c r="CT44" s="21">
        <v>438261</v>
      </c>
      <c r="CU44" s="21">
        <v>429998</v>
      </c>
      <c r="CV44" s="21">
        <v>457682</v>
      </c>
      <c r="CW44" s="21">
        <v>492381.5</v>
      </c>
      <c r="CX44" s="21">
        <v>452446.5</v>
      </c>
      <c r="CY44" s="21">
        <v>406294</v>
      </c>
      <c r="CZ44" s="21">
        <v>417770.5</v>
      </c>
      <c r="DA44" s="21">
        <v>432295</v>
      </c>
      <c r="DB44" s="21">
        <f>+SUM(CP44:DA44)</f>
        <v>5166995.8</v>
      </c>
      <c r="DC44" s="21">
        <v>422521.89999999991</v>
      </c>
      <c r="DD44" s="21">
        <v>433238.79999999993</v>
      </c>
      <c r="DE44" s="21">
        <v>447644.19999999995</v>
      </c>
      <c r="DF44" s="21">
        <v>391808.59999999992</v>
      </c>
      <c r="DG44" s="21">
        <v>499820.69999999995</v>
      </c>
      <c r="DH44" s="21">
        <v>524025</v>
      </c>
      <c r="DI44" s="21">
        <v>525862.6</v>
      </c>
      <c r="DJ44" s="21">
        <v>579576.70000000007</v>
      </c>
      <c r="DK44" s="21">
        <v>540951.1</v>
      </c>
      <c r="DL44" s="21">
        <v>553212.19999999995</v>
      </c>
      <c r="DM44" s="21">
        <v>485327.19999999995</v>
      </c>
      <c r="DN44" s="21">
        <v>505702.19999999995</v>
      </c>
      <c r="DO44" s="21"/>
      <c r="DP44" s="21">
        <v>430133.49999999994</v>
      </c>
      <c r="DQ44" s="21">
        <v>441439.9</v>
      </c>
      <c r="DR44" s="21">
        <v>349073.19999999995</v>
      </c>
      <c r="DS44" s="105">
        <v>10810.100000000002</v>
      </c>
      <c r="DT44" s="21"/>
      <c r="DU44" s="21"/>
      <c r="DV44" s="21">
        <v>435282.89999999997</v>
      </c>
      <c r="DW44" s="21">
        <v>461253</v>
      </c>
      <c r="DX44" s="21">
        <v>490347.39999999997</v>
      </c>
      <c r="DY44" s="21">
        <v>606386.80000000005</v>
      </c>
      <c r="DZ44" s="21">
        <v>596070.80000000005</v>
      </c>
      <c r="EA44" s="21">
        <v>707324.9</v>
      </c>
      <c r="EB44" s="21"/>
      <c r="EC44" s="21">
        <v>595520.5</v>
      </c>
      <c r="ED44" s="141">
        <v>518740.8</v>
      </c>
      <c r="EE44" s="21">
        <v>565437.89999999991</v>
      </c>
      <c r="EF44" s="21">
        <v>573504.1</v>
      </c>
      <c r="EG44" s="21">
        <v>634947.4</v>
      </c>
      <c r="EH44" s="21">
        <v>654758.69999999984</v>
      </c>
      <c r="EI44" s="21">
        <v>739363</v>
      </c>
      <c r="EJ44" s="21">
        <v>759075.39999999991</v>
      </c>
      <c r="EK44" s="78">
        <v>733988.79999999993</v>
      </c>
      <c r="EL44" s="21">
        <v>729912.6</v>
      </c>
      <c r="EM44" s="21">
        <v>662485.19999999995</v>
      </c>
      <c r="EN44" s="21">
        <v>672915.7</v>
      </c>
      <c r="EO44" s="21"/>
      <c r="EP44" s="21">
        <v>626521.9</v>
      </c>
      <c r="EQ44" s="141">
        <v>628237.19999999995</v>
      </c>
      <c r="ER44" s="21"/>
      <c r="ES44" s="21"/>
      <c r="ET44" s="21"/>
      <c r="EU44" s="21"/>
      <c r="EV44" s="21"/>
      <c r="EW44" s="21"/>
      <c r="EX44" s="78"/>
      <c r="EY44" s="21"/>
      <c r="EZ44" s="21"/>
      <c r="FA44" s="21"/>
      <c r="FB44" s="21"/>
    </row>
    <row r="45" spans="2:158" x14ac:dyDescent="0.2">
      <c r="B45" s="88"/>
    </row>
    <row r="46" spans="2:158" x14ac:dyDescent="0.2">
      <c r="B46" s="88"/>
    </row>
    <row r="48" spans="2:158" x14ac:dyDescent="0.2">
      <c r="BC48" s="44"/>
      <c r="BD48" s="44"/>
      <c r="BE48" s="44"/>
      <c r="BF48" s="44"/>
      <c r="BG48" s="44"/>
      <c r="BH48" s="44"/>
      <c r="BI48" s="44"/>
      <c r="BJ48" s="44"/>
    </row>
    <row r="49" spans="78:78" x14ac:dyDescent="0.2">
      <c r="BZ49" s="89"/>
    </row>
    <row r="50" spans="78:78" x14ac:dyDescent="0.2">
      <c r="BZ50" s="89"/>
    </row>
  </sheetData>
  <mergeCells count="76">
    <mergeCell ref="EP6:FA6"/>
    <mergeCell ref="FB6:FB7"/>
    <mergeCell ref="EP23:FA23"/>
    <mergeCell ref="FB23:FB24"/>
    <mergeCell ref="EP40:FA40"/>
    <mergeCell ref="FB40:FB41"/>
    <mergeCell ref="EC6:EN6"/>
    <mergeCell ref="EO6:EO7"/>
    <mergeCell ref="EC23:EN23"/>
    <mergeCell ref="EO23:EO24"/>
    <mergeCell ref="EC40:EN40"/>
    <mergeCell ref="EO40:EO41"/>
    <mergeCell ref="DP6:EA6"/>
    <mergeCell ref="EB6:EB7"/>
    <mergeCell ref="DP23:EA23"/>
    <mergeCell ref="EB23:EB24"/>
    <mergeCell ref="DP40:EA40"/>
    <mergeCell ref="EB40:EB41"/>
    <mergeCell ref="CP6:DA6"/>
    <mergeCell ref="DB6:DB7"/>
    <mergeCell ref="CP23:DA23"/>
    <mergeCell ref="DB23:DB24"/>
    <mergeCell ref="CP40:DA40"/>
    <mergeCell ref="DB40:DB41"/>
    <mergeCell ref="A1:B1"/>
    <mergeCell ref="CC6:CN6"/>
    <mergeCell ref="AO23:AO24"/>
    <mergeCell ref="A2:B2"/>
    <mergeCell ref="B6:B7"/>
    <mergeCell ref="B23:B24"/>
    <mergeCell ref="AP23:BA23"/>
    <mergeCell ref="BO6:BO7"/>
    <mergeCell ref="BO23:BO24"/>
    <mergeCell ref="P23:AA23"/>
    <mergeCell ref="AC23:AN23"/>
    <mergeCell ref="AO6:AO7"/>
    <mergeCell ref="CB6:CB7"/>
    <mergeCell ref="CB23:CB24"/>
    <mergeCell ref="BP6:CA6"/>
    <mergeCell ref="BP23:CA23"/>
    <mergeCell ref="BP40:CA40"/>
    <mergeCell ref="AP40:BA40"/>
    <mergeCell ref="AP6:BA6"/>
    <mergeCell ref="CC40:CN40"/>
    <mergeCell ref="CO40:CO41"/>
    <mergeCell ref="BC40:BN40"/>
    <mergeCell ref="BB40:BB41"/>
    <mergeCell ref="BO40:BO41"/>
    <mergeCell ref="CB40:CB41"/>
    <mergeCell ref="CO6:CO7"/>
    <mergeCell ref="CC23:CN23"/>
    <mergeCell ref="CO23:CO24"/>
    <mergeCell ref="BB6:BB7"/>
    <mergeCell ref="BB23:BB24"/>
    <mergeCell ref="BC6:BN6"/>
    <mergeCell ref="BC23:BN23"/>
    <mergeCell ref="AO40:AO41"/>
    <mergeCell ref="C6:N6"/>
    <mergeCell ref="O6:O7"/>
    <mergeCell ref="O23:O24"/>
    <mergeCell ref="O40:O41"/>
    <mergeCell ref="AB6:AB7"/>
    <mergeCell ref="AB23:AB24"/>
    <mergeCell ref="AB40:AB41"/>
    <mergeCell ref="P40:AA40"/>
    <mergeCell ref="AC40:AN40"/>
    <mergeCell ref="C40:N40"/>
    <mergeCell ref="C23:N23"/>
    <mergeCell ref="P6:AA6"/>
    <mergeCell ref="AC6:AN6"/>
    <mergeCell ref="DC6:DN6"/>
    <mergeCell ref="DO6:DO7"/>
    <mergeCell ref="DC23:DN23"/>
    <mergeCell ref="DO23:DO24"/>
    <mergeCell ref="DC40:DN40"/>
    <mergeCell ref="DO40:DO41"/>
  </mergeCells>
  <hyperlinks>
    <hyperlink ref="A1:B1" location="ÍNDICE!A1" display="Í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"/>
  <dimension ref="A1:HB73"/>
  <sheetViews>
    <sheetView showGridLines="0" zoomScale="84" zoomScaleNormal="84" workbookViewId="0">
      <pane xSplit="2" ySplit="3" topLeftCell="GN52" activePane="bottomRight" state="frozen"/>
      <selection pane="topRight" activeCell="C1" sqref="C1"/>
      <selection pane="bottomLeft" activeCell="A4" sqref="A4"/>
      <selection pane="bottomRight" activeCell="GP64" sqref="GP64:HA64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3" width="13" style="2" customWidth="1"/>
    <col min="14" max="15" width="13.140625" style="2" customWidth="1"/>
    <col min="16" max="27" width="11.42578125" style="2" customWidth="1"/>
    <col min="28" max="28" width="13.140625" style="2" customWidth="1"/>
    <col min="29" max="40" width="11.42578125" style="2" customWidth="1"/>
    <col min="41" max="41" width="13.140625" style="2" customWidth="1"/>
    <col min="42" max="53" width="11.42578125" style="2" customWidth="1"/>
    <col min="54" max="54" width="13.140625" style="2" customWidth="1"/>
    <col min="55" max="66" width="11.42578125" style="2" customWidth="1"/>
    <col min="67" max="67" width="13.140625" style="2" customWidth="1"/>
    <col min="68" max="79" width="11.42578125" style="2" customWidth="1"/>
    <col min="80" max="80" width="13.140625" style="2" customWidth="1"/>
    <col min="81" max="92" width="11.42578125" style="2" customWidth="1"/>
    <col min="93" max="93" width="13.140625" style="2" customWidth="1"/>
    <col min="94" max="105" width="11.42578125" style="2" customWidth="1"/>
    <col min="106" max="106" width="13.140625" style="2" customWidth="1"/>
    <col min="107" max="118" width="11.42578125" style="2" customWidth="1"/>
    <col min="119" max="119" width="13.140625" style="2" customWidth="1"/>
    <col min="120" max="131" width="11.42578125" style="2" customWidth="1"/>
    <col min="132" max="132" width="13.140625" style="2" customWidth="1"/>
    <col min="133" max="134" width="13.28515625" style="2" bestFit="1" customWidth="1"/>
    <col min="135" max="137" width="13.42578125" style="2" bestFit="1" customWidth="1"/>
    <col min="138" max="138" width="13.140625" style="2" bestFit="1" customWidth="1"/>
    <col min="139" max="139" width="13" style="2" bestFit="1" customWidth="1"/>
    <col min="140" max="141" width="11.5703125" style="2" bestFit="1" customWidth="1"/>
    <col min="142" max="143" width="13" style="2" bestFit="1" customWidth="1"/>
    <col min="144" max="144" width="13.140625" style="2" bestFit="1" customWidth="1"/>
    <col min="145" max="145" width="11.85546875" style="2" bestFit="1" customWidth="1"/>
    <col min="146" max="171" width="12.7109375" style="2" customWidth="1"/>
    <col min="172" max="183" width="11.42578125" style="2"/>
    <col min="184" max="184" width="12.28515625" style="2" customWidth="1"/>
    <col min="185" max="196" width="11.42578125" style="112"/>
    <col min="197" max="197" width="12.28515625" style="112" customWidth="1"/>
    <col min="198" max="16384" width="11.42578125" style="2"/>
  </cols>
  <sheetData>
    <row r="1" spans="1:210" ht="15" x14ac:dyDescent="0.2">
      <c r="A1" s="210">
        <v>14</v>
      </c>
      <c r="B1" s="210"/>
    </row>
    <row r="2" spans="1:210" ht="30" customHeight="1" x14ac:dyDescent="0.2">
      <c r="A2" s="196" t="s">
        <v>162</v>
      </c>
      <c r="B2" s="197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210" x14ac:dyDescent="0.2">
      <c r="A3" s="99" t="s">
        <v>66</v>
      </c>
    </row>
    <row r="4" spans="1:210" x14ac:dyDescent="0.2">
      <c r="A4" s="91"/>
    </row>
    <row r="5" spans="1:210" ht="15" x14ac:dyDescent="0.25">
      <c r="B5" s="5" t="s">
        <v>67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10" ht="15" x14ac:dyDescent="0.25">
      <c r="B6" s="193" t="s">
        <v>0</v>
      </c>
      <c r="C6" s="212">
        <v>2007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188" t="s">
        <v>100</v>
      </c>
      <c r="P6" s="190">
        <v>2008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101</v>
      </c>
      <c r="AC6" s="190">
        <v>2009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86</v>
      </c>
      <c r="AP6" s="190">
        <v>2010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87</v>
      </c>
      <c r="BC6" s="190">
        <v>2011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88</v>
      </c>
      <c r="BP6" s="190">
        <v>2012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89</v>
      </c>
      <c r="CC6" s="190">
        <v>2013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90</v>
      </c>
      <c r="CP6" s="190">
        <v>2014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91</v>
      </c>
      <c r="DC6" s="190">
        <v>2015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92</v>
      </c>
      <c r="DP6" s="190">
        <v>2016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93</v>
      </c>
      <c r="EC6" s="190">
        <v>2017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104</v>
      </c>
      <c r="EP6" s="190">
        <v>2018</v>
      </c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2"/>
      <c r="FB6" s="188" t="s">
        <v>137</v>
      </c>
      <c r="FC6" s="190">
        <v>2019</v>
      </c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2"/>
      <c r="FO6" s="188" t="s">
        <v>161</v>
      </c>
      <c r="FP6" s="185">
        <v>2020</v>
      </c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7"/>
      <c r="GB6" s="188" t="s">
        <v>169</v>
      </c>
      <c r="GC6" s="185">
        <v>2021</v>
      </c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7"/>
      <c r="GO6" s="188" t="s">
        <v>170</v>
      </c>
      <c r="GP6" s="185">
        <v>2022</v>
      </c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7"/>
      <c r="HB6" s="188" t="s">
        <v>171</v>
      </c>
    </row>
    <row r="7" spans="1:210" ht="15" x14ac:dyDescent="0.25">
      <c r="B7" s="194"/>
      <c r="C7" s="46" t="s">
        <v>11</v>
      </c>
      <c r="D7" s="46" t="s">
        <v>12</v>
      </c>
      <c r="E7" s="46" t="s">
        <v>13</v>
      </c>
      <c r="F7" s="46" t="s">
        <v>14</v>
      </c>
      <c r="G7" s="46" t="s">
        <v>15</v>
      </c>
      <c r="H7" s="46" t="s">
        <v>16</v>
      </c>
      <c r="I7" s="46" t="s">
        <v>17</v>
      </c>
      <c r="J7" s="46" t="s">
        <v>18</v>
      </c>
      <c r="K7" s="46" t="s">
        <v>160</v>
      </c>
      <c r="L7" s="46" t="s">
        <v>19</v>
      </c>
      <c r="M7" s="46" t="s">
        <v>20</v>
      </c>
      <c r="N7" s="46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2" t="s">
        <v>11</v>
      </c>
      <c r="EQ7" s="12" t="s">
        <v>12</v>
      </c>
      <c r="ER7" s="12" t="s">
        <v>13</v>
      </c>
      <c r="ES7" s="12" t="s">
        <v>14</v>
      </c>
      <c r="ET7" s="12" t="s">
        <v>15</v>
      </c>
      <c r="EU7" s="12" t="s">
        <v>16</v>
      </c>
      <c r="EV7" s="12" t="s">
        <v>17</v>
      </c>
      <c r="EW7" s="12" t="s">
        <v>18</v>
      </c>
      <c r="EX7" s="12" t="s">
        <v>160</v>
      </c>
      <c r="EY7" s="12" t="s">
        <v>19</v>
      </c>
      <c r="EZ7" s="12" t="s">
        <v>20</v>
      </c>
      <c r="FA7" s="12" t="s">
        <v>21</v>
      </c>
      <c r="FB7" s="189"/>
      <c r="FC7" s="12" t="s">
        <v>11</v>
      </c>
      <c r="FD7" s="12" t="s">
        <v>12</v>
      </c>
      <c r="FE7" s="12" t="s">
        <v>13</v>
      </c>
      <c r="FF7" s="12" t="s">
        <v>14</v>
      </c>
      <c r="FG7" s="12" t="s">
        <v>15</v>
      </c>
      <c r="FH7" s="12" t="s">
        <v>16</v>
      </c>
      <c r="FI7" s="12" t="s">
        <v>17</v>
      </c>
      <c r="FJ7" s="12" t="s">
        <v>18</v>
      </c>
      <c r="FK7" s="12" t="s">
        <v>160</v>
      </c>
      <c r="FL7" s="12" t="s">
        <v>19</v>
      </c>
      <c r="FM7" s="12" t="s">
        <v>20</v>
      </c>
      <c r="FN7" s="12" t="s">
        <v>21</v>
      </c>
      <c r="FO7" s="189"/>
      <c r="FP7" s="103" t="s">
        <v>11</v>
      </c>
      <c r="FQ7" s="103" t="s">
        <v>12</v>
      </c>
      <c r="FR7" s="103" t="s">
        <v>13</v>
      </c>
      <c r="FS7" s="103" t="s">
        <v>14</v>
      </c>
      <c r="FT7" s="103" t="s">
        <v>15</v>
      </c>
      <c r="FU7" s="103" t="s">
        <v>16</v>
      </c>
      <c r="FV7" s="103" t="s">
        <v>17</v>
      </c>
      <c r="FW7" s="103" t="s">
        <v>18</v>
      </c>
      <c r="FX7" s="103" t="s">
        <v>160</v>
      </c>
      <c r="FY7" s="103" t="s">
        <v>19</v>
      </c>
      <c r="FZ7" s="103" t="s">
        <v>20</v>
      </c>
      <c r="GA7" s="103" t="s">
        <v>21</v>
      </c>
      <c r="GB7" s="189"/>
      <c r="GC7" s="126" t="s">
        <v>11</v>
      </c>
      <c r="GD7" s="126" t="s">
        <v>12</v>
      </c>
      <c r="GE7" s="126" t="s">
        <v>13</v>
      </c>
      <c r="GF7" s="126" t="s">
        <v>14</v>
      </c>
      <c r="GG7" s="126" t="s">
        <v>15</v>
      </c>
      <c r="GH7" s="126" t="s">
        <v>16</v>
      </c>
      <c r="GI7" s="126" t="s">
        <v>17</v>
      </c>
      <c r="GJ7" s="126" t="s">
        <v>18</v>
      </c>
      <c r="GK7" s="126" t="s">
        <v>160</v>
      </c>
      <c r="GL7" s="126" t="s">
        <v>19</v>
      </c>
      <c r="GM7" s="126" t="s">
        <v>20</v>
      </c>
      <c r="GN7" s="126" t="s">
        <v>21</v>
      </c>
      <c r="GO7" s="189"/>
      <c r="GP7" s="181" t="s">
        <v>11</v>
      </c>
      <c r="GQ7" s="181" t="s">
        <v>12</v>
      </c>
      <c r="GR7" s="181" t="s">
        <v>13</v>
      </c>
      <c r="GS7" s="181" t="s">
        <v>14</v>
      </c>
      <c r="GT7" s="181" t="s">
        <v>15</v>
      </c>
      <c r="GU7" s="181" t="s">
        <v>16</v>
      </c>
      <c r="GV7" s="181" t="s">
        <v>17</v>
      </c>
      <c r="GW7" s="181" t="s">
        <v>18</v>
      </c>
      <c r="GX7" s="181" t="s">
        <v>160</v>
      </c>
      <c r="GY7" s="181" t="s">
        <v>19</v>
      </c>
      <c r="GZ7" s="181" t="s">
        <v>20</v>
      </c>
      <c r="HA7" s="181" t="s">
        <v>21</v>
      </c>
      <c r="HB7" s="189"/>
    </row>
    <row r="8" spans="1:210" ht="15" x14ac:dyDescent="0.25">
      <c r="B8" s="13" t="s">
        <v>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>SUM(N9:N10)</f>
        <v>74898</v>
      </c>
      <c r="O8" s="14">
        <f>SUM(C8:N8)</f>
        <v>74898</v>
      </c>
      <c r="P8" s="14">
        <f>SUM(P9:P10)</f>
        <v>91525</v>
      </c>
      <c r="Q8" s="14">
        <f t="shared" ref="Q8:AA8" si="0">SUM(Q9:Q10)</f>
        <v>90647</v>
      </c>
      <c r="R8" s="14">
        <f t="shared" si="0"/>
        <v>92215</v>
      </c>
      <c r="S8" s="14">
        <f t="shared" si="0"/>
        <v>90955</v>
      </c>
      <c r="T8" s="14">
        <f t="shared" si="0"/>
        <v>91822</v>
      </c>
      <c r="U8" s="14">
        <f t="shared" si="0"/>
        <v>92995</v>
      </c>
      <c r="V8" s="14">
        <f t="shared" si="0"/>
        <v>95220</v>
      </c>
      <c r="W8" s="14">
        <f t="shared" si="0"/>
        <v>110035</v>
      </c>
      <c r="X8" s="14">
        <f t="shared" si="0"/>
        <v>93961</v>
      </c>
      <c r="Y8" s="14">
        <f t="shared" si="0"/>
        <v>96129</v>
      </c>
      <c r="Z8" s="14">
        <f t="shared" si="0"/>
        <v>92030</v>
      </c>
      <c r="AA8" s="14">
        <f t="shared" si="0"/>
        <v>101252</v>
      </c>
      <c r="AB8" s="14">
        <f>SUM(P8:AA8)</f>
        <v>1138786</v>
      </c>
      <c r="AC8" s="14">
        <f>SUM(AC9:AC10)</f>
        <v>94754</v>
      </c>
      <c r="AD8" s="14">
        <f t="shared" ref="AD8:AN8" si="1">SUM(AD9:AD10)</f>
        <v>94230</v>
      </c>
      <c r="AE8" s="14">
        <f t="shared" si="1"/>
        <v>91355</v>
      </c>
      <c r="AF8" s="14">
        <f t="shared" si="1"/>
        <v>89233</v>
      </c>
      <c r="AG8" s="14">
        <f t="shared" si="1"/>
        <v>97357</v>
      </c>
      <c r="AH8" s="14">
        <f t="shared" si="1"/>
        <v>89590</v>
      </c>
      <c r="AI8" s="14">
        <f t="shared" si="1"/>
        <v>96411</v>
      </c>
      <c r="AJ8" s="14">
        <f t="shared" si="1"/>
        <v>115548</v>
      </c>
      <c r="AK8" s="14">
        <f t="shared" si="1"/>
        <v>104339</v>
      </c>
      <c r="AL8" s="14">
        <f t="shared" si="1"/>
        <v>105563</v>
      </c>
      <c r="AM8" s="14">
        <f t="shared" si="1"/>
        <v>106109</v>
      </c>
      <c r="AN8" s="14">
        <f t="shared" si="1"/>
        <v>111631</v>
      </c>
      <c r="AO8" s="14">
        <f>SUM(AC8:AN8)</f>
        <v>1196120</v>
      </c>
      <c r="AP8" s="14">
        <f>SUM(AP9:AP10)</f>
        <v>109444</v>
      </c>
      <c r="AQ8" s="14">
        <f t="shared" ref="AQ8:BA8" si="2">SUM(AQ9:AQ10)</f>
        <v>107273</v>
      </c>
      <c r="AR8" s="14">
        <f t="shared" si="2"/>
        <v>109069</v>
      </c>
      <c r="AS8" s="14">
        <f t="shared" si="2"/>
        <v>109921</v>
      </c>
      <c r="AT8" s="14">
        <f t="shared" si="2"/>
        <v>113276</v>
      </c>
      <c r="AU8" s="14">
        <f t="shared" si="2"/>
        <v>108911</v>
      </c>
      <c r="AV8" s="14">
        <f t="shared" si="2"/>
        <v>116248</v>
      </c>
      <c r="AW8" s="14">
        <f t="shared" si="2"/>
        <v>135378</v>
      </c>
      <c r="AX8" s="14">
        <f t="shared" si="2"/>
        <v>117606</v>
      </c>
      <c r="AY8" s="14">
        <f t="shared" si="2"/>
        <v>123452</v>
      </c>
      <c r="AZ8" s="14">
        <f t="shared" si="2"/>
        <v>113905</v>
      </c>
      <c r="BA8" s="14">
        <f t="shared" si="2"/>
        <v>133269</v>
      </c>
      <c r="BB8" s="14">
        <f>SUM(AP8:BA8)</f>
        <v>1397752</v>
      </c>
      <c r="BC8" s="14">
        <f>SUM(BC9:BC10)</f>
        <v>120681</v>
      </c>
      <c r="BD8" s="14">
        <f t="shared" ref="BD8:BN8" si="3">SUM(BD9:BD10)</f>
        <v>112568</v>
      </c>
      <c r="BE8" s="14">
        <f t="shared" si="3"/>
        <v>122224</v>
      </c>
      <c r="BF8" s="14">
        <f t="shared" si="3"/>
        <v>121496</v>
      </c>
      <c r="BG8" s="14">
        <f t="shared" si="3"/>
        <v>105933</v>
      </c>
      <c r="BH8" s="14">
        <f t="shared" si="3"/>
        <v>110131</v>
      </c>
      <c r="BI8" s="14">
        <f t="shared" si="3"/>
        <v>131940</v>
      </c>
      <c r="BJ8" s="14">
        <f t="shared" si="3"/>
        <v>150578</v>
      </c>
      <c r="BK8" s="14">
        <f t="shared" si="3"/>
        <v>125094</v>
      </c>
      <c r="BL8" s="14">
        <f t="shared" si="3"/>
        <v>133100</v>
      </c>
      <c r="BM8" s="14">
        <f t="shared" si="3"/>
        <v>125380</v>
      </c>
      <c r="BN8" s="14">
        <f t="shared" si="3"/>
        <v>137519</v>
      </c>
      <c r="BO8" s="14">
        <f>SUM(BC8:BN8)</f>
        <v>1496644</v>
      </c>
      <c r="BP8" s="14">
        <f>SUM(BP9:BP10)</f>
        <v>129219</v>
      </c>
      <c r="BQ8" s="14">
        <f t="shared" ref="BQ8:CA8" si="4">SUM(BQ9:BQ10)</f>
        <v>129012</v>
      </c>
      <c r="BR8" s="14">
        <f t="shared" si="4"/>
        <v>124080</v>
      </c>
      <c r="BS8" s="14">
        <f t="shared" si="4"/>
        <v>125764</v>
      </c>
      <c r="BT8" s="14">
        <f t="shared" si="4"/>
        <v>134438</v>
      </c>
      <c r="BU8" s="14">
        <f t="shared" si="4"/>
        <v>133669</v>
      </c>
      <c r="BV8" s="14">
        <f t="shared" si="4"/>
        <v>141896</v>
      </c>
      <c r="BW8" s="14">
        <f t="shared" si="4"/>
        <v>159230</v>
      </c>
      <c r="BX8" s="14">
        <f t="shared" si="4"/>
        <v>138837</v>
      </c>
      <c r="BY8" s="14">
        <f t="shared" si="4"/>
        <v>146810</v>
      </c>
      <c r="BZ8" s="14">
        <f t="shared" si="4"/>
        <v>141871</v>
      </c>
      <c r="CA8" s="14">
        <f t="shared" si="4"/>
        <v>157869</v>
      </c>
      <c r="CB8" s="14">
        <f>SUM(BP8:CA8)</f>
        <v>1662695</v>
      </c>
      <c r="CC8" s="14">
        <f>SUM(CC9:CC10)</f>
        <v>145646</v>
      </c>
      <c r="CD8" s="14">
        <f t="shared" ref="CD8:CN8" si="5">SUM(CD9:CD10)</f>
        <v>139472</v>
      </c>
      <c r="CE8" s="14">
        <f t="shared" si="5"/>
        <v>137731</v>
      </c>
      <c r="CF8" s="14">
        <f t="shared" si="5"/>
        <v>138675</v>
      </c>
      <c r="CG8" s="14">
        <f t="shared" si="5"/>
        <v>148862</v>
      </c>
      <c r="CH8" s="14">
        <f t="shared" si="5"/>
        <v>142391</v>
      </c>
      <c r="CI8" s="14">
        <f t="shared" si="5"/>
        <v>152327</v>
      </c>
      <c r="CJ8" s="14">
        <f t="shared" si="5"/>
        <v>171932</v>
      </c>
      <c r="CK8" s="14">
        <f t="shared" si="5"/>
        <v>146881</v>
      </c>
      <c r="CL8" s="14">
        <f t="shared" si="5"/>
        <v>142061</v>
      </c>
      <c r="CM8" s="14">
        <f t="shared" si="5"/>
        <v>141788</v>
      </c>
      <c r="CN8" s="14">
        <f t="shared" si="5"/>
        <v>163001</v>
      </c>
      <c r="CO8" s="14">
        <f>SUM(CC8:CN8)</f>
        <v>1770767</v>
      </c>
      <c r="CP8" s="14">
        <f>SUM(CP9:CP10)</f>
        <v>153108</v>
      </c>
      <c r="CQ8" s="14">
        <f t="shared" ref="CQ8:DA8" si="6">SUM(CQ9:CQ10)</f>
        <v>143803</v>
      </c>
      <c r="CR8" s="14">
        <f t="shared" si="6"/>
        <v>138261</v>
      </c>
      <c r="CS8" s="14">
        <f t="shared" si="6"/>
        <v>141023</v>
      </c>
      <c r="CT8" s="14">
        <f t="shared" si="6"/>
        <v>150104</v>
      </c>
      <c r="CU8" s="14">
        <f t="shared" si="6"/>
        <v>145532</v>
      </c>
      <c r="CV8" s="14">
        <f t="shared" si="6"/>
        <v>152932</v>
      </c>
      <c r="CW8" s="14">
        <f t="shared" si="6"/>
        <v>175560</v>
      </c>
      <c r="CX8" s="14">
        <f t="shared" si="6"/>
        <v>148689</v>
      </c>
      <c r="CY8" s="14">
        <f t="shared" si="6"/>
        <v>156462</v>
      </c>
      <c r="CZ8" s="14">
        <f t="shared" si="6"/>
        <v>146038</v>
      </c>
      <c r="DA8" s="14">
        <f t="shared" si="6"/>
        <v>173901</v>
      </c>
      <c r="DB8" s="14">
        <f>SUM(CP8:DA8)</f>
        <v>1825413</v>
      </c>
      <c r="DC8" s="14">
        <v>155234</v>
      </c>
      <c r="DD8" s="14">
        <v>154118</v>
      </c>
      <c r="DE8" s="14">
        <v>148631</v>
      </c>
      <c r="DF8" s="14">
        <v>147756</v>
      </c>
      <c r="DG8" s="14">
        <v>155493</v>
      </c>
      <c r="DH8" s="14">
        <v>150329</v>
      </c>
      <c r="DI8" s="14">
        <v>165834</v>
      </c>
      <c r="DJ8" s="14">
        <v>188093</v>
      </c>
      <c r="DK8" s="14">
        <v>164940</v>
      </c>
      <c r="DL8" s="14">
        <v>172911</v>
      </c>
      <c r="DM8" s="14">
        <v>168116</v>
      </c>
      <c r="DN8" s="14">
        <v>191195</v>
      </c>
      <c r="DO8" s="14">
        <f>SUM(DC8:DN8)</f>
        <v>1962650</v>
      </c>
      <c r="DP8" s="14">
        <v>181500</v>
      </c>
      <c r="DQ8" s="14">
        <v>176988</v>
      </c>
      <c r="DR8" s="14">
        <v>175208</v>
      </c>
      <c r="DS8" s="14">
        <v>180734</v>
      </c>
      <c r="DT8" s="14">
        <v>186952</v>
      </c>
      <c r="DU8" s="14">
        <v>179453</v>
      </c>
      <c r="DV8" s="14">
        <v>197033</v>
      </c>
      <c r="DW8" s="14">
        <v>214388</v>
      </c>
      <c r="DX8" s="14">
        <v>186709</v>
      </c>
      <c r="DY8" s="14">
        <v>197227</v>
      </c>
      <c r="DZ8" s="14">
        <v>176965</v>
      </c>
      <c r="EA8" s="14">
        <v>210700</v>
      </c>
      <c r="EB8" s="14">
        <f>SUM(DP8:EA8)</f>
        <v>2263857</v>
      </c>
      <c r="EC8" s="14">
        <f>+EC9+EC10</f>
        <v>199882</v>
      </c>
      <c r="ED8" s="14">
        <f t="shared" ref="ED8:EN8" si="7">+ED9+ED10</f>
        <v>187089</v>
      </c>
      <c r="EE8" s="14">
        <f t="shared" si="7"/>
        <v>184058</v>
      </c>
      <c r="EF8" s="14">
        <f t="shared" si="7"/>
        <v>183131</v>
      </c>
      <c r="EG8" s="14">
        <f t="shared" si="7"/>
        <v>198882</v>
      </c>
      <c r="EH8" s="14">
        <f t="shared" si="7"/>
        <v>189545</v>
      </c>
      <c r="EI8" s="14">
        <f t="shared" si="7"/>
        <v>206469</v>
      </c>
      <c r="EJ8" s="14">
        <f t="shared" si="7"/>
        <v>207068</v>
      </c>
      <c r="EK8" s="14">
        <f t="shared" si="7"/>
        <v>196976</v>
      </c>
      <c r="EL8" s="14">
        <f t="shared" si="7"/>
        <v>202529</v>
      </c>
      <c r="EM8" s="14">
        <f t="shared" si="7"/>
        <v>196430</v>
      </c>
      <c r="EN8" s="14">
        <f t="shared" si="7"/>
        <v>222815</v>
      </c>
      <c r="EO8" s="14">
        <f>+SUM(EC8:EN8)</f>
        <v>2374874</v>
      </c>
      <c r="EP8" s="14">
        <f>+EP9+EP10</f>
        <v>206412</v>
      </c>
      <c r="EQ8" s="14">
        <f>+EQ9+EQ10</f>
        <v>205244</v>
      </c>
      <c r="ER8" s="14">
        <f t="shared" ref="ER8:FA8" si="8">+ER9+ER10</f>
        <v>200106</v>
      </c>
      <c r="ES8" s="14">
        <f t="shared" si="8"/>
        <v>201215</v>
      </c>
      <c r="ET8" s="14">
        <f t="shared" si="8"/>
        <v>203288</v>
      </c>
      <c r="EU8" s="14">
        <f t="shared" si="8"/>
        <v>196809</v>
      </c>
      <c r="EV8" s="14">
        <f t="shared" si="8"/>
        <v>212729</v>
      </c>
      <c r="EW8" s="14">
        <f t="shared" si="8"/>
        <v>237324</v>
      </c>
      <c r="EX8" s="14">
        <f t="shared" si="8"/>
        <v>207963</v>
      </c>
      <c r="EY8" s="14">
        <f t="shared" si="8"/>
        <v>220464</v>
      </c>
      <c r="EZ8" s="14">
        <f t="shared" si="8"/>
        <v>208798</v>
      </c>
      <c r="FA8" s="14">
        <f t="shared" si="8"/>
        <v>240486</v>
      </c>
      <c r="FB8" s="14">
        <f>+SUM(EP8:FA8)</f>
        <v>2540838</v>
      </c>
      <c r="FC8" s="14">
        <f t="shared" ref="FC8:FK8" si="9">+FC9+FC10</f>
        <v>215322</v>
      </c>
      <c r="FD8" s="14">
        <f t="shared" si="9"/>
        <v>208681</v>
      </c>
      <c r="FE8" s="14">
        <f t="shared" si="9"/>
        <v>214962</v>
      </c>
      <c r="FF8" s="14">
        <f t="shared" si="9"/>
        <v>207923</v>
      </c>
      <c r="FG8" s="14">
        <f t="shared" si="9"/>
        <v>219013</v>
      </c>
      <c r="FH8" s="14">
        <f t="shared" si="9"/>
        <v>207383</v>
      </c>
      <c r="FI8" s="14">
        <f t="shared" si="9"/>
        <v>224484</v>
      </c>
      <c r="FJ8" s="14">
        <f t="shared" si="9"/>
        <v>251679</v>
      </c>
      <c r="FK8" s="14">
        <f t="shared" si="9"/>
        <v>217814</v>
      </c>
      <c r="FL8" s="14">
        <v>230824</v>
      </c>
      <c r="FM8" s="14">
        <v>219551</v>
      </c>
      <c r="FN8" s="14">
        <v>244467</v>
      </c>
      <c r="FO8" s="14">
        <f>+SUM(FC8:FN8)</f>
        <v>2662103</v>
      </c>
      <c r="FP8" s="14">
        <v>228341</v>
      </c>
      <c r="FQ8" s="14">
        <v>227327</v>
      </c>
      <c r="FR8" s="14">
        <v>125325</v>
      </c>
      <c r="FS8" s="14">
        <v>38802</v>
      </c>
      <c r="FT8" s="14">
        <v>93396</v>
      </c>
      <c r="FU8" s="14">
        <v>141481</v>
      </c>
      <c r="FV8" s="14">
        <v>197056</v>
      </c>
      <c r="FW8" s="14">
        <v>147898</v>
      </c>
      <c r="FX8" s="14">
        <v>184268</v>
      </c>
      <c r="FY8" s="14">
        <v>229541</v>
      </c>
      <c r="FZ8" s="14">
        <v>243909</v>
      </c>
      <c r="GA8" s="14">
        <v>273062</v>
      </c>
      <c r="GB8" s="14">
        <f>+SUM(FP8:GA8)</f>
        <v>2130406</v>
      </c>
      <c r="GC8" s="14">
        <f>GC9+GC10</f>
        <v>252297</v>
      </c>
      <c r="GD8" s="130">
        <v>178096</v>
      </c>
      <c r="GE8" s="14">
        <v>237541</v>
      </c>
      <c r="GF8" s="14">
        <v>227986</v>
      </c>
      <c r="GG8" s="14">
        <v>244717</v>
      </c>
      <c r="GH8" s="14">
        <v>242442</v>
      </c>
      <c r="GI8" s="14">
        <v>253067</v>
      </c>
      <c r="GJ8" s="14">
        <v>284088</v>
      </c>
      <c r="GK8" s="14">
        <v>261602</v>
      </c>
      <c r="GL8" s="14">
        <v>273142</v>
      </c>
      <c r="GM8" s="14">
        <v>251044</v>
      </c>
      <c r="GN8" s="14">
        <v>291795</v>
      </c>
      <c r="GO8" s="14">
        <f>+SUM(GC8:GN8)</f>
        <v>2997817</v>
      </c>
      <c r="GP8" s="14">
        <v>257047</v>
      </c>
      <c r="GQ8" s="130">
        <v>240748</v>
      </c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>
        <f>+SUM(GP8:HA8)</f>
        <v>497795</v>
      </c>
    </row>
    <row r="9" spans="1:210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53937</v>
      </c>
      <c r="O9" s="16">
        <f>SUM(C9:N9)</f>
        <v>53937</v>
      </c>
      <c r="P9" s="16">
        <v>65270</v>
      </c>
      <c r="Q9" s="16">
        <v>64330</v>
      </c>
      <c r="R9" s="16">
        <v>65520</v>
      </c>
      <c r="S9" s="16">
        <v>65167</v>
      </c>
      <c r="T9" s="16">
        <v>66381</v>
      </c>
      <c r="U9" s="16">
        <v>66639</v>
      </c>
      <c r="V9" s="16">
        <v>68382</v>
      </c>
      <c r="W9" s="16">
        <v>80414</v>
      </c>
      <c r="X9" s="16">
        <v>67491</v>
      </c>
      <c r="Y9" s="16">
        <v>69247</v>
      </c>
      <c r="Z9" s="16">
        <v>66714</v>
      </c>
      <c r="AA9" s="16">
        <v>74036</v>
      </c>
      <c r="AB9" s="16">
        <f>SUM(P9:AA9)</f>
        <v>819591</v>
      </c>
      <c r="AC9" s="16">
        <v>68283</v>
      </c>
      <c r="AD9" s="16">
        <v>68373</v>
      </c>
      <c r="AE9" s="16">
        <v>65796</v>
      </c>
      <c r="AF9" s="16">
        <v>64090</v>
      </c>
      <c r="AG9" s="16">
        <v>69888</v>
      </c>
      <c r="AH9" s="16">
        <v>64386</v>
      </c>
      <c r="AI9" s="16">
        <v>69955</v>
      </c>
      <c r="AJ9" s="16">
        <v>84972</v>
      </c>
      <c r="AK9" s="16">
        <v>74437</v>
      </c>
      <c r="AL9" s="16">
        <v>75744</v>
      </c>
      <c r="AM9" s="16">
        <v>77066</v>
      </c>
      <c r="AN9" s="16">
        <v>83103</v>
      </c>
      <c r="AO9" s="16">
        <f>SUM(AC9:AN9)</f>
        <v>866093</v>
      </c>
      <c r="AP9" s="16">
        <v>81682</v>
      </c>
      <c r="AQ9" s="16">
        <v>80735</v>
      </c>
      <c r="AR9" s="16">
        <v>81301</v>
      </c>
      <c r="AS9" s="16">
        <v>82822</v>
      </c>
      <c r="AT9" s="16">
        <v>83858</v>
      </c>
      <c r="AU9" s="16">
        <v>81217</v>
      </c>
      <c r="AV9" s="16">
        <v>86726</v>
      </c>
      <c r="AW9" s="16">
        <v>102849</v>
      </c>
      <c r="AX9" s="16">
        <v>88121</v>
      </c>
      <c r="AY9" s="16">
        <v>92232</v>
      </c>
      <c r="AZ9" s="16">
        <v>85501</v>
      </c>
      <c r="BA9" s="16">
        <v>102882</v>
      </c>
      <c r="BB9" s="16">
        <f>SUM(AP9:BA9)</f>
        <v>1049926</v>
      </c>
      <c r="BC9" s="16">
        <v>91302</v>
      </c>
      <c r="BD9" s="16">
        <v>85036</v>
      </c>
      <c r="BE9" s="16">
        <v>92872</v>
      </c>
      <c r="BF9" s="16">
        <v>93682</v>
      </c>
      <c r="BG9" s="16">
        <v>84111</v>
      </c>
      <c r="BH9" s="16">
        <v>86160</v>
      </c>
      <c r="BI9" s="16">
        <v>102083</v>
      </c>
      <c r="BJ9" s="16">
        <v>117374</v>
      </c>
      <c r="BK9" s="16">
        <v>94701</v>
      </c>
      <c r="BL9" s="16">
        <v>100200</v>
      </c>
      <c r="BM9" s="16">
        <v>94585</v>
      </c>
      <c r="BN9" s="16">
        <v>105370</v>
      </c>
      <c r="BO9" s="16">
        <f>SUM(BC9:BN9)</f>
        <v>1147476</v>
      </c>
      <c r="BP9" s="16">
        <v>98230</v>
      </c>
      <c r="BQ9" s="16">
        <v>99204</v>
      </c>
      <c r="BR9" s="16">
        <v>93544</v>
      </c>
      <c r="BS9" s="16">
        <v>95633</v>
      </c>
      <c r="BT9" s="16">
        <v>102788</v>
      </c>
      <c r="BU9" s="16">
        <v>102180</v>
      </c>
      <c r="BV9" s="16">
        <v>108803</v>
      </c>
      <c r="BW9" s="16">
        <v>122963</v>
      </c>
      <c r="BX9" s="16">
        <v>105342</v>
      </c>
      <c r="BY9" s="16">
        <v>111410</v>
      </c>
      <c r="BZ9" s="16">
        <v>108108</v>
      </c>
      <c r="CA9" s="16">
        <v>123457</v>
      </c>
      <c r="CB9" s="16">
        <f>SUM(BP9:CA9)</f>
        <v>1271662</v>
      </c>
      <c r="CC9" s="16">
        <v>111672</v>
      </c>
      <c r="CD9" s="16">
        <v>109021</v>
      </c>
      <c r="CE9" s="16">
        <v>105884</v>
      </c>
      <c r="CF9" s="16">
        <v>106751</v>
      </c>
      <c r="CG9" s="16">
        <v>115238</v>
      </c>
      <c r="CH9" s="16">
        <v>110202</v>
      </c>
      <c r="CI9" s="16">
        <v>117214</v>
      </c>
      <c r="CJ9" s="16">
        <v>133694</v>
      </c>
      <c r="CK9" s="16">
        <v>110903</v>
      </c>
      <c r="CL9" s="16">
        <v>105906</v>
      </c>
      <c r="CM9" s="16">
        <v>105554</v>
      </c>
      <c r="CN9" s="16">
        <v>124112</v>
      </c>
      <c r="CO9" s="16">
        <f>SUM(CC9:CN9)</f>
        <v>1356151</v>
      </c>
      <c r="CP9" s="16">
        <v>115782</v>
      </c>
      <c r="CQ9" s="16">
        <v>108902</v>
      </c>
      <c r="CR9" s="16">
        <v>106021</v>
      </c>
      <c r="CS9" s="16">
        <v>106075</v>
      </c>
      <c r="CT9" s="16">
        <v>112842</v>
      </c>
      <c r="CU9" s="16">
        <v>110051</v>
      </c>
      <c r="CV9" s="16">
        <v>116185</v>
      </c>
      <c r="CW9" s="16">
        <v>134507</v>
      </c>
      <c r="CX9" s="16">
        <v>112329</v>
      </c>
      <c r="CY9" s="16">
        <v>118084</v>
      </c>
      <c r="CZ9" s="16">
        <v>110395</v>
      </c>
      <c r="DA9" s="16">
        <v>134092</v>
      </c>
      <c r="DB9" s="16">
        <f>SUM(CP9:DA9)</f>
        <v>1385265</v>
      </c>
      <c r="DC9" s="16">
        <v>117116</v>
      </c>
      <c r="DD9" s="16">
        <v>116815</v>
      </c>
      <c r="DE9" s="16">
        <v>110390</v>
      </c>
      <c r="DF9" s="16">
        <v>109719</v>
      </c>
      <c r="DG9" s="16">
        <v>116699</v>
      </c>
      <c r="DH9" s="16">
        <v>110978</v>
      </c>
      <c r="DI9" s="16">
        <v>123491</v>
      </c>
      <c r="DJ9" s="16">
        <v>141835</v>
      </c>
      <c r="DK9" s="16">
        <v>121680</v>
      </c>
      <c r="DL9" s="16">
        <v>126956</v>
      </c>
      <c r="DM9" s="16">
        <v>124377</v>
      </c>
      <c r="DN9" s="16">
        <v>143900</v>
      </c>
      <c r="DO9" s="16">
        <f>SUM(DC9:DN9)</f>
        <v>1463956</v>
      </c>
      <c r="DP9" s="16">
        <v>134292</v>
      </c>
      <c r="DQ9" s="16">
        <v>133173</v>
      </c>
      <c r="DR9" s="16">
        <v>129384</v>
      </c>
      <c r="DS9" s="16">
        <v>130723</v>
      </c>
      <c r="DT9" s="16">
        <v>135734</v>
      </c>
      <c r="DU9" s="16">
        <v>131954</v>
      </c>
      <c r="DV9" s="16">
        <v>145994</v>
      </c>
      <c r="DW9" s="16">
        <v>157169</v>
      </c>
      <c r="DX9" s="16">
        <v>135695</v>
      </c>
      <c r="DY9" s="16">
        <v>145716</v>
      </c>
      <c r="DZ9" s="16">
        <v>131364</v>
      </c>
      <c r="EA9" s="16">
        <v>160063</v>
      </c>
      <c r="EB9" s="16">
        <f>SUM(DP9:EA9)</f>
        <v>1671261</v>
      </c>
      <c r="EC9" s="16">
        <v>150377</v>
      </c>
      <c r="ED9" s="16">
        <v>142097</v>
      </c>
      <c r="EE9" s="16">
        <v>139626</v>
      </c>
      <c r="EF9" s="16">
        <v>139091</v>
      </c>
      <c r="EG9" s="16">
        <v>151046</v>
      </c>
      <c r="EH9" s="16">
        <v>144393</v>
      </c>
      <c r="EI9" s="16">
        <v>156563</v>
      </c>
      <c r="EJ9" s="16">
        <v>157006</v>
      </c>
      <c r="EK9" s="16">
        <v>147856</v>
      </c>
      <c r="EL9" s="16">
        <v>152423</v>
      </c>
      <c r="EM9" s="16">
        <v>149654</v>
      </c>
      <c r="EN9" s="16">
        <v>173813</v>
      </c>
      <c r="EO9" s="16">
        <f t="shared" ref="EO9:EO31" si="10">+SUM(EC9:EN9)</f>
        <v>1803945</v>
      </c>
      <c r="EP9" s="16">
        <v>159771</v>
      </c>
      <c r="EQ9" s="16">
        <v>160194</v>
      </c>
      <c r="ER9" s="16">
        <v>153758</v>
      </c>
      <c r="ES9" s="16">
        <v>154620</v>
      </c>
      <c r="ET9" s="16">
        <v>156212</v>
      </c>
      <c r="EU9" s="16">
        <v>151307</v>
      </c>
      <c r="EV9" s="16">
        <v>164230</v>
      </c>
      <c r="EW9" s="16">
        <v>194311</v>
      </c>
      <c r="EX9" s="16">
        <v>169511</v>
      </c>
      <c r="EY9" s="16">
        <v>180066</v>
      </c>
      <c r="EZ9" s="16">
        <v>172456</v>
      </c>
      <c r="FA9" s="16">
        <v>200825</v>
      </c>
      <c r="FB9" s="16">
        <f t="shared" ref="FB9:FB31" si="11">+SUM(EP9:FA9)</f>
        <v>2017261</v>
      </c>
      <c r="FC9" s="16">
        <v>178225</v>
      </c>
      <c r="FD9" s="16">
        <v>171675</v>
      </c>
      <c r="FE9" s="16">
        <v>177392</v>
      </c>
      <c r="FF9" s="16">
        <v>171246</v>
      </c>
      <c r="FG9" s="16">
        <v>180721</v>
      </c>
      <c r="FH9" s="16">
        <v>170667</v>
      </c>
      <c r="FI9" s="16">
        <v>185842</v>
      </c>
      <c r="FJ9" s="16">
        <v>209110</v>
      </c>
      <c r="FK9" s="16">
        <v>179402</v>
      </c>
      <c r="FL9" s="16">
        <v>189528</v>
      </c>
      <c r="FM9" s="16">
        <v>183256</v>
      </c>
      <c r="FN9" s="16">
        <v>205233</v>
      </c>
      <c r="FO9" s="16"/>
      <c r="FP9" s="16">
        <v>190971</v>
      </c>
      <c r="FQ9" s="16">
        <v>190874</v>
      </c>
      <c r="FR9" s="16">
        <v>103548</v>
      </c>
      <c r="FS9" s="16">
        <v>30108</v>
      </c>
      <c r="FT9" s="16">
        <v>77060</v>
      </c>
      <c r="FU9" s="16">
        <v>121958</v>
      </c>
      <c r="FV9" s="16">
        <v>174537</v>
      </c>
      <c r="FW9" s="16">
        <v>128499</v>
      </c>
      <c r="FX9" s="16">
        <v>162216</v>
      </c>
      <c r="FY9" s="16">
        <v>201099</v>
      </c>
      <c r="FZ9" s="16">
        <v>213112</v>
      </c>
      <c r="GA9" s="16">
        <v>238954</v>
      </c>
      <c r="GB9" s="16"/>
      <c r="GC9" s="16">
        <v>219837</v>
      </c>
      <c r="GD9" s="136">
        <v>154191</v>
      </c>
      <c r="GE9" s="16">
        <v>208910</v>
      </c>
      <c r="GF9" s="16">
        <v>199592</v>
      </c>
      <c r="GG9" s="16">
        <v>214277</v>
      </c>
      <c r="GH9" s="16">
        <v>212092</v>
      </c>
      <c r="GI9" s="16">
        <v>221490</v>
      </c>
      <c r="GJ9" s="16">
        <v>249386</v>
      </c>
      <c r="GK9" s="16">
        <v>227108</v>
      </c>
      <c r="GL9" s="16">
        <v>237735</v>
      </c>
      <c r="GM9" s="16">
        <v>219042</v>
      </c>
      <c r="GN9" s="16">
        <v>257647</v>
      </c>
      <c r="GO9" s="16"/>
      <c r="GP9" s="16">
        <v>225659</v>
      </c>
      <c r="GQ9" s="136">
        <v>208831</v>
      </c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</row>
    <row r="10" spans="1:210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20961</v>
      </c>
      <c r="O10" s="17">
        <f t="shared" ref="O10:O28" si="12">SUM(C10:N10)</f>
        <v>20961</v>
      </c>
      <c r="P10" s="17">
        <v>26255</v>
      </c>
      <c r="Q10" s="17">
        <v>26317</v>
      </c>
      <c r="R10" s="17">
        <v>26695</v>
      </c>
      <c r="S10" s="17">
        <v>25788</v>
      </c>
      <c r="T10" s="17">
        <v>25441</v>
      </c>
      <c r="U10" s="17">
        <v>26356</v>
      </c>
      <c r="V10" s="17">
        <v>26838</v>
      </c>
      <c r="W10" s="17">
        <v>29621</v>
      </c>
      <c r="X10" s="17">
        <v>26470</v>
      </c>
      <c r="Y10" s="17">
        <v>26882</v>
      </c>
      <c r="Z10" s="17">
        <v>25316</v>
      </c>
      <c r="AA10" s="17">
        <v>27216</v>
      </c>
      <c r="AB10" s="17">
        <f t="shared" ref="AB10:AB28" si="13">SUM(P10:AA10)</f>
        <v>319195</v>
      </c>
      <c r="AC10" s="17">
        <v>26471</v>
      </c>
      <c r="AD10" s="17">
        <v>25857</v>
      </c>
      <c r="AE10" s="17">
        <v>25559</v>
      </c>
      <c r="AF10" s="17">
        <v>25143</v>
      </c>
      <c r="AG10" s="17">
        <v>27469</v>
      </c>
      <c r="AH10" s="17">
        <v>25204</v>
      </c>
      <c r="AI10" s="17">
        <v>26456</v>
      </c>
      <c r="AJ10" s="17">
        <v>30576</v>
      </c>
      <c r="AK10" s="17">
        <v>29902</v>
      </c>
      <c r="AL10" s="17">
        <v>29819</v>
      </c>
      <c r="AM10" s="17">
        <v>29043</v>
      </c>
      <c r="AN10" s="17">
        <v>28528</v>
      </c>
      <c r="AO10" s="17">
        <f t="shared" ref="AO10:AO28" si="14">SUM(AC10:AN10)</f>
        <v>330027</v>
      </c>
      <c r="AP10" s="17">
        <v>27762</v>
      </c>
      <c r="AQ10" s="17">
        <v>26538</v>
      </c>
      <c r="AR10" s="17">
        <v>27768</v>
      </c>
      <c r="AS10" s="17">
        <v>27099</v>
      </c>
      <c r="AT10" s="17">
        <v>29418</v>
      </c>
      <c r="AU10" s="17">
        <v>27694</v>
      </c>
      <c r="AV10" s="17">
        <v>29522</v>
      </c>
      <c r="AW10" s="17">
        <v>32529</v>
      </c>
      <c r="AX10" s="17">
        <v>29485</v>
      </c>
      <c r="AY10" s="17">
        <v>31220</v>
      </c>
      <c r="AZ10" s="17">
        <v>28404</v>
      </c>
      <c r="BA10" s="17">
        <v>30387</v>
      </c>
      <c r="BB10" s="17">
        <f t="shared" ref="BB10:BB28" si="15">SUM(AP10:BA10)</f>
        <v>347826</v>
      </c>
      <c r="BC10" s="17">
        <v>29379</v>
      </c>
      <c r="BD10" s="17">
        <v>27532</v>
      </c>
      <c r="BE10" s="17">
        <v>29352</v>
      </c>
      <c r="BF10" s="17">
        <v>27814</v>
      </c>
      <c r="BG10" s="17">
        <v>21822</v>
      </c>
      <c r="BH10" s="17">
        <v>23971</v>
      </c>
      <c r="BI10" s="17">
        <v>29857</v>
      </c>
      <c r="BJ10" s="17">
        <v>33204</v>
      </c>
      <c r="BK10" s="17">
        <v>30393</v>
      </c>
      <c r="BL10" s="17">
        <v>32900</v>
      </c>
      <c r="BM10" s="17">
        <v>30795</v>
      </c>
      <c r="BN10" s="17">
        <v>32149</v>
      </c>
      <c r="BO10" s="17">
        <f t="shared" ref="BO10:BO28" si="16">SUM(BC10:BN10)</f>
        <v>349168</v>
      </c>
      <c r="BP10" s="17">
        <v>30989</v>
      </c>
      <c r="BQ10" s="17">
        <v>29808</v>
      </c>
      <c r="BR10" s="17">
        <v>30536</v>
      </c>
      <c r="BS10" s="17">
        <v>30131</v>
      </c>
      <c r="BT10" s="17">
        <v>31650</v>
      </c>
      <c r="BU10" s="17">
        <v>31489</v>
      </c>
      <c r="BV10" s="17">
        <v>33093</v>
      </c>
      <c r="BW10" s="17">
        <v>36267</v>
      </c>
      <c r="BX10" s="17">
        <v>33495</v>
      </c>
      <c r="BY10" s="17">
        <v>35400</v>
      </c>
      <c r="BZ10" s="17">
        <v>33763</v>
      </c>
      <c r="CA10" s="17">
        <v>34412</v>
      </c>
      <c r="CB10" s="17">
        <f t="shared" ref="CB10:CB28" si="17">SUM(BP10:CA10)</f>
        <v>391033</v>
      </c>
      <c r="CC10" s="17">
        <v>33974</v>
      </c>
      <c r="CD10" s="17">
        <v>30451</v>
      </c>
      <c r="CE10" s="17">
        <v>31847</v>
      </c>
      <c r="CF10" s="17">
        <v>31924</v>
      </c>
      <c r="CG10" s="17">
        <v>33624</v>
      </c>
      <c r="CH10" s="17">
        <v>32189</v>
      </c>
      <c r="CI10" s="17">
        <v>35113</v>
      </c>
      <c r="CJ10" s="17">
        <v>38238</v>
      </c>
      <c r="CK10" s="17">
        <v>35978</v>
      </c>
      <c r="CL10" s="17">
        <v>36155</v>
      </c>
      <c r="CM10" s="17">
        <v>36234</v>
      </c>
      <c r="CN10" s="17">
        <v>38889</v>
      </c>
      <c r="CO10" s="17">
        <f t="shared" ref="CO10:CO28" si="18">SUM(CC10:CN10)</f>
        <v>414616</v>
      </c>
      <c r="CP10" s="17">
        <v>37326</v>
      </c>
      <c r="CQ10" s="17">
        <v>34901</v>
      </c>
      <c r="CR10" s="17">
        <v>32240</v>
      </c>
      <c r="CS10" s="17">
        <v>34948</v>
      </c>
      <c r="CT10" s="17">
        <v>37262</v>
      </c>
      <c r="CU10" s="17">
        <v>35481</v>
      </c>
      <c r="CV10" s="17">
        <v>36747</v>
      </c>
      <c r="CW10" s="17">
        <v>41053</v>
      </c>
      <c r="CX10" s="17">
        <v>36360</v>
      </c>
      <c r="CY10" s="17">
        <v>38378</v>
      </c>
      <c r="CZ10" s="17">
        <v>35643</v>
      </c>
      <c r="DA10" s="17">
        <v>39809</v>
      </c>
      <c r="DB10" s="17">
        <f t="shared" ref="DB10:DB28" si="19">SUM(CP10:DA10)</f>
        <v>440148</v>
      </c>
      <c r="DC10" s="17">
        <v>38118</v>
      </c>
      <c r="DD10" s="17">
        <v>37303</v>
      </c>
      <c r="DE10" s="17">
        <v>38241</v>
      </c>
      <c r="DF10" s="17">
        <v>38037</v>
      </c>
      <c r="DG10" s="17">
        <v>38794</v>
      </c>
      <c r="DH10" s="17">
        <v>39351</v>
      </c>
      <c r="DI10" s="17">
        <v>42343</v>
      </c>
      <c r="DJ10" s="17">
        <v>46258</v>
      </c>
      <c r="DK10" s="17">
        <v>43260</v>
      </c>
      <c r="DL10" s="17">
        <v>45955</v>
      </c>
      <c r="DM10" s="17">
        <v>43739</v>
      </c>
      <c r="DN10" s="17">
        <v>47295</v>
      </c>
      <c r="DO10" s="17">
        <f t="shared" ref="DO10:DO28" si="20">SUM(DC10:DN10)</f>
        <v>498694</v>
      </c>
      <c r="DP10" s="17">
        <v>47208</v>
      </c>
      <c r="DQ10" s="17">
        <v>43815</v>
      </c>
      <c r="DR10" s="17">
        <v>45824</v>
      </c>
      <c r="DS10" s="17">
        <v>50011</v>
      </c>
      <c r="DT10" s="17">
        <v>51218</v>
      </c>
      <c r="DU10" s="17">
        <v>47499</v>
      </c>
      <c r="DV10" s="17">
        <v>51039</v>
      </c>
      <c r="DW10" s="17">
        <v>57219</v>
      </c>
      <c r="DX10" s="17">
        <v>51014</v>
      </c>
      <c r="DY10" s="17">
        <v>51511</v>
      </c>
      <c r="DZ10" s="17">
        <v>45601</v>
      </c>
      <c r="EA10" s="17">
        <v>50637</v>
      </c>
      <c r="EB10" s="17">
        <f t="shared" ref="EB10:EB28" si="21">SUM(DP10:EA10)</f>
        <v>592596</v>
      </c>
      <c r="EC10" s="17">
        <v>49505</v>
      </c>
      <c r="ED10" s="17">
        <v>44992</v>
      </c>
      <c r="EE10" s="17">
        <v>44432</v>
      </c>
      <c r="EF10" s="17">
        <v>44040</v>
      </c>
      <c r="EG10" s="17">
        <v>47836</v>
      </c>
      <c r="EH10" s="17">
        <v>45152</v>
      </c>
      <c r="EI10" s="17">
        <v>49906</v>
      </c>
      <c r="EJ10" s="17">
        <v>50062</v>
      </c>
      <c r="EK10" s="17">
        <v>49120</v>
      </c>
      <c r="EL10" s="17">
        <v>50106</v>
      </c>
      <c r="EM10" s="17">
        <v>46776</v>
      </c>
      <c r="EN10" s="17">
        <v>49002</v>
      </c>
      <c r="EO10" s="17">
        <f t="shared" si="10"/>
        <v>570929</v>
      </c>
      <c r="EP10" s="17">
        <v>46641</v>
      </c>
      <c r="EQ10" s="17">
        <v>45050</v>
      </c>
      <c r="ER10" s="17">
        <v>46348</v>
      </c>
      <c r="ES10" s="17">
        <v>46595</v>
      </c>
      <c r="ET10" s="17">
        <v>47076</v>
      </c>
      <c r="EU10" s="17">
        <v>45502</v>
      </c>
      <c r="EV10" s="17">
        <v>48499</v>
      </c>
      <c r="EW10" s="17">
        <v>43013</v>
      </c>
      <c r="EX10" s="17">
        <v>38452</v>
      </c>
      <c r="EY10" s="17">
        <v>40398</v>
      </c>
      <c r="EZ10" s="17">
        <v>36342</v>
      </c>
      <c r="FA10" s="17">
        <v>39661</v>
      </c>
      <c r="FB10" s="17">
        <f t="shared" si="11"/>
        <v>523577</v>
      </c>
      <c r="FC10" s="17">
        <v>37097</v>
      </c>
      <c r="FD10" s="17">
        <v>37006</v>
      </c>
      <c r="FE10" s="17">
        <v>37570</v>
      </c>
      <c r="FF10" s="17">
        <v>36677</v>
      </c>
      <c r="FG10" s="17">
        <v>38292</v>
      </c>
      <c r="FH10" s="17">
        <v>36716</v>
      </c>
      <c r="FI10" s="17">
        <v>38642</v>
      </c>
      <c r="FJ10" s="17">
        <v>42569</v>
      </c>
      <c r="FK10" s="17">
        <v>38412</v>
      </c>
      <c r="FL10" s="17">
        <v>41296</v>
      </c>
      <c r="FM10" s="17">
        <v>36295</v>
      </c>
      <c r="FN10" s="17">
        <v>39234</v>
      </c>
      <c r="FO10" s="17"/>
      <c r="FP10" s="17">
        <v>37370</v>
      </c>
      <c r="FQ10" s="17">
        <v>36453</v>
      </c>
      <c r="FR10" s="17">
        <v>21777</v>
      </c>
      <c r="FS10" s="17">
        <v>8694</v>
      </c>
      <c r="FT10" s="17">
        <v>16336</v>
      </c>
      <c r="FU10" s="17">
        <v>19523</v>
      </c>
      <c r="FV10" s="17">
        <v>22519</v>
      </c>
      <c r="FW10" s="17">
        <v>19399</v>
      </c>
      <c r="FX10" s="17">
        <v>22052</v>
      </c>
      <c r="FY10" s="17">
        <v>28442</v>
      </c>
      <c r="FZ10" s="17">
        <v>30797</v>
      </c>
      <c r="GA10" s="17">
        <v>34108</v>
      </c>
      <c r="GB10" s="17"/>
      <c r="GC10" s="17">
        <v>32460</v>
      </c>
      <c r="GD10" s="139">
        <v>23905</v>
      </c>
      <c r="GE10" s="17">
        <v>28631</v>
      </c>
      <c r="GF10" s="17">
        <v>28394</v>
      </c>
      <c r="GG10" s="17">
        <v>30440</v>
      </c>
      <c r="GH10" s="17">
        <v>30350</v>
      </c>
      <c r="GI10" s="17">
        <v>31577</v>
      </c>
      <c r="GJ10" s="17">
        <v>34702</v>
      </c>
      <c r="GK10" s="17">
        <v>34494</v>
      </c>
      <c r="GL10" s="17">
        <v>35407</v>
      </c>
      <c r="GM10" s="17">
        <v>32002</v>
      </c>
      <c r="GN10" s="17">
        <v>34148</v>
      </c>
      <c r="GO10" s="17"/>
      <c r="GP10" s="17">
        <v>31388</v>
      </c>
      <c r="GQ10" s="139">
        <v>31917</v>
      </c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</row>
    <row r="11" spans="1:210" ht="15" x14ac:dyDescent="0.25">
      <c r="B11" s="13" t="s">
        <v>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>SUM(N12:N13)</f>
        <v>19772</v>
      </c>
      <c r="O11" s="14">
        <f t="shared" si="12"/>
        <v>19772</v>
      </c>
      <c r="P11" s="14">
        <f>SUM(P12:P13)</f>
        <v>28298</v>
      </c>
      <c r="Q11" s="14">
        <f t="shared" ref="Q11:AA11" si="22">SUM(Q12:Q13)</f>
        <v>29387</v>
      </c>
      <c r="R11" s="14">
        <f t="shared" si="22"/>
        <v>27161</v>
      </c>
      <c r="S11" s="14">
        <f t="shared" si="22"/>
        <v>23364</v>
      </c>
      <c r="T11" s="14">
        <f t="shared" si="22"/>
        <v>25866</v>
      </c>
      <c r="U11" s="14">
        <f t="shared" si="22"/>
        <v>17284</v>
      </c>
      <c r="V11" s="14">
        <f t="shared" si="22"/>
        <v>26277</v>
      </c>
      <c r="W11" s="14">
        <f t="shared" si="22"/>
        <v>26598</v>
      </c>
      <c r="X11" s="14">
        <f t="shared" si="22"/>
        <v>26668</v>
      </c>
      <c r="Y11" s="14">
        <f t="shared" si="22"/>
        <v>23514</v>
      </c>
      <c r="Z11" s="14">
        <f t="shared" si="22"/>
        <v>26310</v>
      </c>
      <c r="AA11" s="14">
        <f t="shared" si="22"/>
        <v>28726</v>
      </c>
      <c r="AB11" s="14">
        <f t="shared" si="13"/>
        <v>309453</v>
      </c>
      <c r="AC11" s="14">
        <f>SUM(AC12:AC13)</f>
        <v>31975</v>
      </c>
      <c r="AD11" s="14">
        <f t="shared" ref="AD11:AN11" si="23">SUM(AD12:AD13)</f>
        <v>30686</v>
      </c>
      <c r="AE11" s="14">
        <f t="shared" si="23"/>
        <v>26910</v>
      </c>
      <c r="AF11" s="14">
        <f t="shared" si="23"/>
        <v>25367</v>
      </c>
      <c r="AG11" s="14">
        <f t="shared" si="23"/>
        <v>27222</v>
      </c>
      <c r="AH11" s="14">
        <f t="shared" si="23"/>
        <v>26427</v>
      </c>
      <c r="AI11" s="14">
        <f t="shared" si="23"/>
        <v>28090</v>
      </c>
      <c r="AJ11" s="14">
        <f t="shared" si="23"/>
        <v>28137</v>
      </c>
      <c r="AK11" s="14">
        <f t="shared" si="23"/>
        <v>28568</v>
      </c>
      <c r="AL11" s="14">
        <f t="shared" si="23"/>
        <v>27904</v>
      </c>
      <c r="AM11" s="14">
        <f t="shared" si="23"/>
        <v>27362</v>
      </c>
      <c r="AN11" s="14">
        <f t="shared" si="23"/>
        <v>30408</v>
      </c>
      <c r="AO11" s="14">
        <f t="shared" si="14"/>
        <v>339056</v>
      </c>
      <c r="AP11" s="14">
        <f>SUM(AP12:AP13)</f>
        <v>34776</v>
      </c>
      <c r="AQ11" s="14">
        <f t="shared" ref="AQ11:BA11" si="24">SUM(AQ12:AQ13)</f>
        <v>33459</v>
      </c>
      <c r="AR11" s="14">
        <f t="shared" si="24"/>
        <v>30361</v>
      </c>
      <c r="AS11" s="14">
        <f t="shared" si="24"/>
        <v>27246</v>
      </c>
      <c r="AT11" s="14">
        <f t="shared" si="24"/>
        <v>29867</v>
      </c>
      <c r="AU11" s="14">
        <f t="shared" si="24"/>
        <v>27123</v>
      </c>
      <c r="AV11" s="14">
        <f t="shared" si="24"/>
        <v>29707</v>
      </c>
      <c r="AW11" s="14">
        <f t="shared" si="24"/>
        <v>30262</v>
      </c>
      <c r="AX11" s="14">
        <f t="shared" si="24"/>
        <v>30858</v>
      </c>
      <c r="AY11" s="14">
        <f t="shared" si="24"/>
        <v>30998</v>
      </c>
      <c r="AZ11" s="14">
        <f t="shared" si="24"/>
        <v>29779</v>
      </c>
      <c r="BA11" s="14">
        <f t="shared" si="24"/>
        <v>33434</v>
      </c>
      <c r="BB11" s="14">
        <f t="shared" si="15"/>
        <v>367870</v>
      </c>
      <c r="BC11" s="14">
        <f>SUM(BC12:BC13)</f>
        <v>36319</v>
      </c>
      <c r="BD11" s="14">
        <f t="shared" ref="BD11:BN11" si="25">SUM(BD12:BD13)</f>
        <v>34645</v>
      </c>
      <c r="BE11" s="14">
        <f t="shared" si="25"/>
        <v>31618</v>
      </c>
      <c r="BF11" s="14">
        <f t="shared" si="25"/>
        <v>30808</v>
      </c>
      <c r="BG11" s="14">
        <f t="shared" si="25"/>
        <v>28027</v>
      </c>
      <c r="BH11" s="14">
        <f t="shared" si="25"/>
        <v>27736</v>
      </c>
      <c r="BI11" s="14">
        <f t="shared" si="25"/>
        <v>29499</v>
      </c>
      <c r="BJ11" s="14">
        <f t="shared" si="25"/>
        <v>29557</v>
      </c>
      <c r="BK11" s="14">
        <f t="shared" si="25"/>
        <v>30271</v>
      </c>
      <c r="BL11" s="14">
        <f t="shared" si="25"/>
        <v>27485</v>
      </c>
      <c r="BM11" s="14">
        <f t="shared" si="25"/>
        <v>26076</v>
      </c>
      <c r="BN11" s="14">
        <f t="shared" si="25"/>
        <v>28245</v>
      </c>
      <c r="BO11" s="14">
        <f t="shared" si="16"/>
        <v>360286</v>
      </c>
      <c r="BP11" s="14">
        <f>SUM(BP12:BP13)</f>
        <v>33735</v>
      </c>
      <c r="BQ11" s="14">
        <f t="shared" ref="BQ11:CA11" si="26">SUM(BQ12:BQ13)</f>
        <v>30794</v>
      </c>
      <c r="BR11" s="14">
        <f t="shared" si="26"/>
        <v>28369</v>
      </c>
      <c r="BS11" s="14">
        <f t="shared" si="26"/>
        <v>25966</v>
      </c>
      <c r="BT11" s="14">
        <f t="shared" si="26"/>
        <v>26776</v>
      </c>
      <c r="BU11" s="14">
        <f t="shared" si="26"/>
        <v>25412</v>
      </c>
      <c r="BV11" s="14">
        <f t="shared" si="26"/>
        <v>27267</v>
      </c>
      <c r="BW11" s="14">
        <f t="shared" si="26"/>
        <v>28584</v>
      </c>
      <c r="BX11" s="14">
        <f t="shared" si="26"/>
        <v>31681</v>
      </c>
      <c r="BY11" s="14">
        <f t="shared" si="26"/>
        <v>32528</v>
      </c>
      <c r="BZ11" s="14">
        <f t="shared" si="26"/>
        <v>30930</v>
      </c>
      <c r="CA11" s="14">
        <f t="shared" si="26"/>
        <v>31561</v>
      </c>
      <c r="CB11" s="14">
        <f t="shared" si="17"/>
        <v>353603</v>
      </c>
      <c r="CC11" s="14">
        <f>SUM(CC12:CC13)</f>
        <v>37417</v>
      </c>
      <c r="CD11" s="14">
        <f t="shared" ref="CD11:CN11" si="27">SUM(CD12:CD13)</f>
        <v>34708</v>
      </c>
      <c r="CE11" s="14">
        <f t="shared" si="27"/>
        <v>31242</v>
      </c>
      <c r="CF11" s="14">
        <f t="shared" si="27"/>
        <v>27305</v>
      </c>
      <c r="CG11" s="14">
        <f t="shared" si="27"/>
        <v>28815</v>
      </c>
      <c r="CH11" s="14">
        <f t="shared" si="27"/>
        <v>27428</v>
      </c>
      <c r="CI11" s="14">
        <f t="shared" si="27"/>
        <v>27576</v>
      </c>
      <c r="CJ11" s="14">
        <f t="shared" si="27"/>
        <v>28013</v>
      </c>
      <c r="CK11" s="14">
        <f t="shared" si="27"/>
        <v>29136</v>
      </c>
      <c r="CL11" s="14">
        <f t="shared" si="27"/>
        <v>28191</v>
      </c>
      <c r="CM11" s="14">
        <f t="shared" si="27"/>
        <v>28954</v>
      </c>
      <c r="CN11" s="14">
        <f t="shared" si="27"/>
        <v>31405</v>
      </c>
      <c r="CO11" s="14">
        <f t="shared" si="18"/>
        <v>360190</v>
      </c>
      <c r="CP11" s="14">
        <f>SUM(CP12:CP13)</f>
        <v>36212</v>
      </c>
      <c r="CQ11" s="14">
        <f t="shared" ref="CQ11:DA11" si="28">SUM(CQ12:CQ13)</f>
        <v>32681</v>
      </c>
      <c r="CR11" s="14">
        <f t="shared" si="28"/>
        <v>29217</v>
      </c>
      <c r="CS11" s="14">
        <f t="shared" si="28"/>
        <v>26926</v>
      </c>
      <c r="CT11" s="14">
        <f t="shared" si="28"/>
        <v>28885</v>
      </c>
      <c r="CU11" s="14">
        <f t="shared" si="28"/>
        <v>27183</v>
      </c>
      <c r="CV11" s="14">
        <f t="shared" si="28"/>
        <v>29572</v>
      </c>
      <c r="CW11" s="14">
        <f t="shared" si="28"/>
        <v>32414</v>
      </c>
      <c r="CX11" s="14">
        <f t="shared" si="28"/>
        <v>33146</v>
      </c>
      <c r="CY11" s="14">
        <f t="shared" si="28"/>
        <v>32219</v>
      </c>
      <c r="CZ11" s="14">
        <f t="shared" si="28"/>
        <v>31807</v>
      </c>
      <c r="DA11" s="14">
        <f t="shared" si="28"/>
        <v>34072</v>
      </c>
      <c r="DB11" s="14">
        <f t="shared" si="19"/>
        <v>374334</v>
      </c>
      <c r="DC11" s="14">
        <v>40042</v>
      </c>
      <c r="DD11" s="14">
        <v>35061</v>
      </c>
      <c r="DE11" s="14">
        <v>34931</v>
      </c>
      <c r="DF11" s="14">
        <v>38995</v>
      </c>
      <c r="DG11" s="14">
        <v>38899</v>
      </c>
      <c r="DH11" s="14">
        <v>31582</v>
      </c>
      <c r="DI11" s="14">
        <v>32387</v>
      </c>
      <c r="DJ11" s="14">
        <v>33640</v>
      </c>
      <c r="DK11" s="14">
        <v>34089</v>
      </c>
      <c r="DL11" s="14">
        <v>35901</v>
      </c>
      <c r="DM11" s="14">
        <v>36118</v>
      </c>
      <c r="DN11" s="14">
        <v>38940</v>
      </c>
      <c r="DO11" s="14">
        <f t="shared" si="20"/>
        <v>430585</v>
      </c>
      <c r="DP11" s="14">
        <v>45599</v>
      </c>
      <c r="DQ11" s="14">
        <v>42803</v>
      </c>
      <c r="DR11" s="14">
        <v>40057</v>
      </c>
      <c r="DS11" s="14">
        <v>35723</v>
      </c>
      <c r="DT11" s="14">
        <v>39056</v>
      </c>
      <c r="DU11" s="14">
        <v>36042</v>
      </c>
      <c r="DV11" s="14">
        <v>37638</v>
      </c>
      <c r="DW11" s="14">
        <v>38944</v>
      </c>
      <c r="DX11" s="14">
        <v>39481</v>
      </c>
      <c r="DY11" s="14">
        <v>38066</v>
      </c>
      <c r="DZ11" s="14">
        <v>37220</v>
      </c>
      <c r="EA11" s="14">
        <v>40965</v>
      </c>
      <c r="EB11" s="14">
        <f t="shared" si="21"/>
        <v>471594</v>
      </c>
      <c r="EC11" s="14">
        <f>+EC12+EC13</f>
        <v>47653</v>
      </c>
      <c r="ED11" s="14">
        <f>+ED12+ED13</f>
        <v>44578</v>
      </c>
      <c r="EE11" s="14">
        <f>+EE12+EE13</f>
        <v>39504</v>
      </c>
      <c r="EF11" s="14">
        <f t="shared" ref="EF11:EN11" si="29">+EF12+EF13</f>
        <v>37342</v>
      </c>
      <c r="EG11" s="14">
        <f t="shared" si="29"/>
        <v>37662</v>
      </c>
      <c r="EH11" s="14">
        <f t="shared" si="29"/>
        <v>35609</v>
      </c>
      <c r="EI11" s="14">
        <f t="shared" si="29"/>
        <v>37635</v>
      </c>
      <c r="EJ11" s="14">
        <f t="shared" si="29"/>
        <v>38452</v>
      </c>
      <c r="EK11" s="14">
        <f t="shared" si="29"/>
        <v>38643</v>
      </c>
      <c r="EL11" s="14">
        <f t="shared" si="29"/>
        <v>37356</v>
      </c>
      <c r="EM11" s="14">
        <f t="shared" si="29"/>
        <v>38424</v>
      </c>
      <c r="EN11" s="14">
        <f t="shared" si="29"/>
        <v>45727</v>
      </c>
      <c r="EO11" s="14">
        <f t="shared" si="10"/>
        <v>478585</v>
      </c>
      <c r="EP11" s="14">
        <f>+EP12+EP13</f>
        <v>51106</v>
      </c>
      <c r="EQ11" s="14">
        <f>+EQ12+EQ13</f>
        <v>45910</v>
      </c>
      <c r="ER11" s="14">
        <f t="shared" ref="ER11:FA11" si="30">+ER12+ER13</f>
        <v>43928</v>
      </c>
      <c r="ES11" s="14">
        <f t="shared" si="30"/>
        <v>39496</v>
      </c>
      <c r="ET11" s="14">
        <f t="shared" si="30"/>
        <v>40426</v>
      </c>
      <c r="EU11" s="14">
        <f t="shared" si="30"/>
        <v>37856</v>
      </c>
      <c r="EV11" s="14">
        <f t="shared" si="30"/>
        <v>38962</v>
      </c>
      <c r="EW11" s="14">
        <f t="shared" si="30"/>
        <v>39933</v>
      </c>
      <c r="EX11" s="14">
        <f t="shared" si="30"/>
        <v>41592</v>
      </c>
      <c r="EY11" s="14">
        <f t="shared" si="30"/>
        <v>40993</v>
      </c>
      <c r="EZ11" s="14">
        <f t="shared" si="30"/>
        <v>40627</v>
      </c>
      <c r="FA11" s="14">
        <f t="shared" si="30"/>
        <v>43799</v>
      </c>
      <c r="FB11" s="14">
        <f t="shared" si="11"/>
        <v>504628</v>
      </c>
      <c r="FC11" s="14">
        <f t="shared" ref="FC11:FK11" si="31">+FC12+FC13</f>
        <v>53508</v>
      </c>
      <c r="FD11" s="14">
        <f t="shared" si="31"/>
        <v>52618</v>
      </c>
      <c r="FE11" s="14">
        <f t="shared" si="31"/>
        <v>43790</v>
      </c>
      <c r="FF11" s="14">
        <f t="shared" si="31"/>
        <v>38667</v>
      </c>
      <c r="FG11" s="14">
        <f t="shared" si="31"/>
        <v>39878</v>
      </c>
      <c r="FH11" s="14">
        <f t="shared" si="31"/>
        <v>38607</v>
      </c>
      <c r="FI11" s="14">
        <f t="shared" si="31"/>
        <v>42656</v>
      </c>
      <c r="FJ11" s="14">
        <f t="shared" si="31"/>
        <v>49698</v>
      </c>
      <c r="FK11" s="14">
        <f t="shared" si="31"/>
        <v>50552</v>
      </c>
      <c r="FL11" s="14">
        <v>48009</v>
      </c>
      <c r="FM11" s="14">
        <v>45700</v>
      </c>
      <c r="FN11" s="14">
        <v>51424</v>
      </c>
      <c r="FO11" s="14">
        <f>+SUM(FC11:FN11)</f>
        <v>555107</v>
      </c>
      <c r="FP11" s="14">
        <v>58799</v>
      </c>
      <c r="FQ11" s="14">
        <v>54234</v>
      </c>
      <c r="FR11" s="14">
        <v>30226</v>
      </c>
      <c r="FS11" s="14">
        <v>8368</v>
      </c>
      <c r="FT11" s="14">
        <v>12552</v>
      </c>
      <c r="FU11" s="14">
        <v>16787</v>
      </c>
      <c r="FV11" s="14">
        <v>24187</v>
      </c>
      <c r="FW11" s="14">
        <v>20459</v>
      </c>
      <c r="FX11" s="14">
        <v>27346</v>
      </c>
      <c r="FY11" s="14">
        <v>34900</v>
      </c>
      <c r="FZ11" s="14">
        <v>36658</v>
      </c>
      <c r="GA11" s="14">
        <v>38840</v>
      </c>
      <c r="GB11" s="14">
        <f>+SUM(FP11:GA11)</f>
        <v>363356</v>
      </c>
      <c r="GC11" s="14">
        <f>GC12+GC13</f>
        <v>37858</v>
      </c>
      <c r="GD11" s="130">
        <v>28968</v>
      </c>
      <c r="GE11" s="14">
        <v>38544</v>
      </c>
      <c r="GF11" s="14">
        <v>37334</v>
      </c>
      <c r="GG11" s="14">
        <v>40833</v>
      </c>
      <c r="GH11" s="14">
        <v>39100</v>
      </c>
      <c r="GI11" s="14">
        <v>42466</v>
      </c>
      <c r="GJ11" s="14">
        <v>44786</v>
      </c>
      <c r="GK11" s="14">
        <v>42886</v>
      </c>
      <c r="GL11" s="14">
        <v>45579</v>
      </c>
      <c r="GM11" s="14">
        <v>43824</v>
      </c>
      <c r="GN11" s="14">
        <v>48053</v>
      </c>
      <c r="GO11" s="14">
        <f>+SUM(GC11:GN11)</f>
        <v>490231</v>
      </c>
      <c r="GP11" s="14">
        <v>51580</v>
      </c>
      <c r="GQ11" s="130">
        <v>49556</v>
      </c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>
        <f>+SUM(GP11:HA11)</f>
        <v>101136</v>
      </c>
    </row>
    <row r="12" spans="1:210" x14ac:dyDescent="0.2">
      <c r="B12" s="15" t="s">
        <v>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14264</v>
      </c>
      <c r="O12" s="16">
        <f t="shared" si="12"/>
        <v>14264</v>
      </c>
      <c r="P12" s="16">
        <v>20984</v>
      </c>
      <c r="Q12" s="16">
        <v>22501</v>
      </c>
      <c r="R12" s="16">
        <v>20469</v>
      </c>
      <c r="S12" s="16">
        <v>17225</v>
      </c>
      <c r="T12" s="16">
        <v>18488</v>
      </c>
      <c r="U12" s="16">
        <v>12241</v>
      </c>
      <c r="V12" s="16">
        <v>19121</v>
      </c>
      <c r="W12" s="16">
        <v>19659</v>
      </c>
      <c r="X12" s="16">
        <v>20260</v>
      </c>
      <c r="Y12" s="16">
        <v>17068</v>
      </c>
      <c r="Z12" s="16">
        <v>19115</v>
      </c>
      <c r="AA12" s="16">
        <v>20998</v>
      </c>
      <c r="AB12" s="16">
        <f t="shared" si="13"/>
        <v>228129</v>
      </c>
      <c r="AC12" s="16">
        <v>24419</v>
      </c>
      <c r="AD12" s="16">
        <v>23619</v>
      </c>
      <c r="AE12" s="16">
        <v>19637</v>
      </c>
      <c r="AF12" s="16">
        <v>18189</v>
      </c>
      <c r="AG12" s="16">
        <v>19963</v>
      </c>
      <c r="AH12" s="16">
        <v>18522</v>
      </c>
      <c r="AI12" s="16">
        <v>20202</v>
      </c>
      <c r="AJ12" s="16">
        <v>19687</v>
      </c>
      <c r="AK12" s="16">
        <v>20861</v>
      </c>
      <c r="AL12" s="16">
        <v>19847</v>
      </c>
      <c r="AM12" s="16">
        <v>19746</v>
      </c>
      <c r="AN12" s="16">
        <v>22246</v>
      </c>
      <c r="AO12" s="16">
        <f t="shared" si="14"/>
        <v>246938</v>
      </c>
      <c r="AP12" s="16">
        <v>26822</v>
      </c>
      <c r="AQ12" s="16">
        <v>25447</v>
      </c>
      <c r="AR12" s="16">
        <v>21863</v>
      </c>
      <c r="AS12" s="16">
        <v>20257</v>
      </c>
      <c r="AT12" s="16">
        <v>21660</v>
      </c>
      <c r="AU12" s="16">
        <v>19568</v>
      </c>
      <c r="AV12" s="16">
        <v>20876</v>
      </c>
      <c r="AW12" s="16">
        <v>22402</v>
      </c>
      <c r="AX12" s="16">
        <v>23196</v>
      </c>
      <c r="AY12" s="16">
        <v>23171</v>
      </c>
      <c r="AZ12" s="16">
        <v>21916</v>
      </c>
      <c r="BA12" s="16">
        <v>25184</v>
      </c>
      <c r="BB12" s="16">
        <f t="shared" si="15"/>
        <v>272362</v>
      </c>
      <c r="BC12" s="16">
        <v>29594</v>
      </c>
      <c r="BD12" s="16">
        <v>28224</v>
      </c>
      <c r="BE12" s="16">
        <v>24032</v>
      </c>
      <c r="BF12" s="16">
        <v>22825</v>
      </c>
      <c r="BG12" s="16">
        <v>21597</v>
      </c>
      <c r="BH12" s="16">
        <v>21117</v>
      </c>
      <c r="BI12" s="16">
        <v>21412</v>
      </c>
      <c r="BJ12" s="16">
        <v>21397</v>
      </c>
      <c r="BK12" s="16">
        <v>22402</v>
      </c>
      <c r="BL12" s="16">
        <v>20130</v>
      </c>
      <c r="BM12" s="16">
        <v>19372</v>
      </c>
      <c r="BN12" s="16">
        <v>21174</v>
      </c>
      <c r="BO12" s="16">
        <f t="shared" si="16"/>
        <v>273276</v>
      </c>
      <c r="BP12" s="16">
        <v>26954</v>
      </c>
      <c r="BQ12" s="16">
        <v>24584</v>
      </c>
      <c r="BR12" s="16">
        <v>21375</v>
      </c>
      <c r="BS12" s="16">
        <v>19437</v>
      </c>
      <c r="BT12" s="16">
        <v>19689</v>
      </c>
      <c r="BU12" s="16">
        <v>18817</v>
      </c>
      <c r="BV12" s="16">
        <v>20330</v>
      </c>
      <c r="BW12" s="16">
        <v>21625</v>
      </c>
      <c r="BX12" s="16">
        <v>24124</v>
      </c>
      <c r="BY12" s="16">
        <v>24012</v>
      </c>
      <c r="BZ12" s="16">
        <v>22621</v>
      </c>
      <c r="CA12" s="16">
        <v>24811</v>
      </c>
      <c r="CB12" s="16">
        <f t="shared" si="17"/>
        <v>268379</v>
      </c>
      <c r="CC12" s="16">
        <v>30892</v>
      </c>
      <c r="CD12" s="16">
        <v>28747</v>
      </c>
      <c r="CE12" s="16">
        <v>25482</v>
      </c>
      <c r="CF12" s="16">
        <v>21224</v>
      </c>
      <c r="CG12" s="16">
        <v>23205</v>
      </c>
      <c r="CH12" s="16">
        <v>21740</v>
      </c>
      <c r="CI12" s="16">
        <v>21854</v>
      </c>
      <c r="CJ12" s="16">
        <v>22224</v>
      </c>
      <c r="CK12" s="16">
        <v>23285</v>
      </c>
      <c r="CL12" s="16">
        <v>21902</v>
      </c>
      <c r="CM12" s="16">
        <v>21930</v>
      </c>
      <c r="CN12" s="16">
        <v>24464</v>
      </c>
      <c r="CO12" s="16">
        <f t="shared" si="18"/>
        <v>286949</v>
      </c>
      <c r="CP12" s="16">
        <v>29626</v>
      </c>
      <c r="CQ12" s="16">
        <v>26290</v>
      </c>
      <c r="CR12" s="16">
        <v>24096</v>
      </c>
      <c r="CS12" s="16">
        <v>20755</v>
      </c>
      <c r="CT12" s="16">
        <v>22547</v>
      </c>
      <c r="CU12" s="16">
        <v>20851</v>
      </c>
      <c r="CV12" s="16">
        <v>23210</v>
      </c>
      <c r="CW12" s="16">
        <v>25596</v>
      </c>
      <c r="CX12" s="16">
        <v>25811</v>
      </c>
      <c r="CY12" s="16">
        <v>24960</v>
      </c>
      <c r="CZ12" s="16">
        <v>25133</v>
      </c>
      <c r="DA12" s="16">
        <v>26994</v>
      </c>
      <c r="DB12" s="16">
        <f t="shared" si="19"/>
        <v>295869</v>
      </c>
      <c r="DC12" s="16">
        <v>33646</v>
      </c>
      <c r="DD12" s="16">
        <v>29898</v>
      </c>
      <c r="DE12" s="16">
        <v>28306</v>
      </c>
      <c r="DF12" s="16">
        <v>28914</v>
      </c>
      <c r="DG12" s="16">
        <v>28595</v>
      </c>
      <c r="DH12" s="16">
        <v>24346</v>
      </c>
      <c r="DI12" s="16">
        <v>25469</v>
      </c>
      <c r="DJ12" s="16">
        <v>26320</v>
      </c>
      <c r="DK12" s="16">
        <v>27031</v>
      </c>
      <c r="DL12" s="16">
        <v>28009</v>
      </c>
      <c r="DM12" s="16">
        <v>28151</v>
      </c>
      <c r="DN12" s="16">
        <v>31353</v>
      </c>
      <c r="DO12" s="16">
        <f t="shared" si="20"/>
        <v>340038</v>
      </c>
      <c r="DP12" s="16">
        <v>38287</v>
      </c>
      <c r="DQ12" s="16">
        <v>35513</v>
      </c>
      <c r="DR12" s="16">
        <v>32088</v>
      </c>
      <c r="DS12" s="16">
        <v>28259</v>
      </c>
      <c r="DT12" s="16">
        <v>30518</v>
      </c>
      <c r="DU12" s="16">
        <v>28539</v>
      </c>
      <c r="DV12" s="16">
        <v>29621</v>
      </c>
      <c r="DW12" s="16">
        <v>30281</v>
      </c>
      <c r="DX12" s="16">
        <v>30677</v>
      </c>
      <c r="DY12" s="16">
        <v>29767</v>
      </c>
      <c r="DZ12" s="16">
        <v>29069</v>
      </c>
      <c r="EA12" s="16">
        <v>32628</v>
      </c>
      <c r="EB12" s="16">
        <f t="shared" si="21"/>
        <v>375247</v>
      </c>
      <c r="EC12" s="16">
        <v>39380</v>
      </c>
      <c r="ED12" s="16">
        <v>36541</v>
      </c>
      <c r="EE12" s="16">
        <v>31568</v>
      </c>
      <c r="EF12" s="16">
        <v>29054</v>
      </c>
      <c r="EG12" s="16">
        <v>29534</v>
      </c>
      <c r="EH12" s="16">
        <v>28056</v>
      </c>
      <c r="EI12" s="16">
        <v>30381</v>
      </c>
      <c r="EJ12" s="16">
        <v>30275</v>
      </c>
      <c r="EK12" s="16">
        <v>30790</v>
      </c>
      <c r="EL12" s="16">
        <v>29768</v>
      </c>
      <c r="EM12" s="16">
        <v>30485</v>
      </c>
      <c r="EN12" s="16">
        <v>35705</v>
      </c>
      <c r="EO12" s="16">
        <f t="shared" si="10"/>
        <v>381537</v>
      </c>
      <c r="EP12" s="16">
        <v>41935</v>
      </c>
      <c r="EQ12" s="16">
        <v>37095</v>
      </c>
      <c r="ER12" s="16">
        <v>34756</v>
      </c>
      <c r="ES12" s="16">
        <v>30054</v>
      </c>
      <c r="ET12" s="16">
        <v>31212</v>
      </c>
      <c r="EU12" s="16">
        <v>29160</v>
      </c>
      <c r="EV12" s="16">
        <v>30629</v>
      </c>
      <c r="EW12" s="16">
        <v>32727</v>
      </c>
      <c r="EX12" s="16">
        <v>34369</v>
      </c>
      <c r="EY12" s="16">
        <v>33074</v>
      </c>
      <c r="EZ12" s="16">
        <v>32970</v>
      </c>
      <c r="FA12" s="16">
        <v>36531</v>
      </c>
      <c r="FB12" s="16">
        <f t="shared" si="11"/>
        <v>404512</v>
      </c>
      <c r="FC12" s="16">
        <v>45855</v>
      </c>
      <c r="FD12" s="16">
        <v>40584</v>
      </c>
      <c r="FE12" s="16">
        <v>35637</v>
      </c>
      <c r="FF12" s="16">
        <v>31612</v>
      </c>
      <c r="FG12" s="16">
        <v>32070</v>
      </c>
      <c r="FH12" s="16">
        <v>30887</v>
      </c>
      <c r="FI12" s="16">
        <v>33055</v>
      </c>
      <c r="FJ12" s="16">
        <v>37004</v>
      </c>
      <c r="FK12" s="16">
        <v>38769</v>
      </c>
      <c r="FL12" s="16">
        <v>36419</v>
      </c>
      <c r="FM12" s="16">
        <v>36404</v>
      </c>
      <c r="FN12" s="16">
        <v>40539</v>
      </c>
      <c r="FO12" s="16"/>
      <c r="FP12" s="16">
        <v>48926</v>
      </c>
      <c r="FQ12" s="16">
        <v>45080</v>
      </c>
      <c r="FR12" s="16">
        <v>23133</v>
      </c>
      <c r="FS12" s="16">
        <v>2842</v>
      </c>
      <c r="FT12" s="16">
        <v>5171</v>
      </c>
      <c r="FU12" s="16">
        <v>8893</v>
      </c>
      <c r="FV12" s="16">
        <v>16356</v>
      </c>
      <c r="FW12" s="16">
        <v>14291</v>
      </c>
      <c r="FX12" s="16">
        <v>19235</v>
      </c>
      <c r="FY12" s="16">
        <v>25002</v>
      </c>
      <c r="FZ12" s="16">
        <v>26111</v>
      </c>
      <c r="GA12" s="16">
        <v>28543</v>
      </c>
      <c r="GB12" s="16"/>
      <c r="GC12" s="16">
        <v>27683</v>
      </c>
      <c r="GD12" s="136">
        <v>19241</v>
      </c>
      <c r="GE12" s="16">
        <v>27751</v>
      </c>
      <c r="GF12" s="16">
        <v>25914</v>
      </c>
      <c r="GG12" s="16">
        <v>28890</v>
      </c>
      <c r="GH12" s="16">
        <v>28245</v>
      </c>
      <c r="GI12" s="16">
        <v>31082</v>
      </c>
      <c r="GJ12" s="16">
        <v>33747</v>
      </c>
      <c r="GK12" s="16">
        <v>32553</v>
      </c>
      <c r="GL12" s="16">
        <v>35060</v>
      </c>
      <c r="GM12" s="16">
        <v>33319</v>
      </c>
      <c r="GN12" s="16">
        <v>37301</v>
      </c>
      <c r="GO12" s="16"/>
      <c r="GP12" s="16">
        <v>41256</v>
      </c>
      <c r="GQ12" s="136">
        <v>39970</v>
      </c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</row>
    <row r="13" spans="1:210" x14ac:dyDescent="0.2">
      <c r="B13" s="15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5508</v>
      </c>
      <c r="O13" s="17">
        <f t="shared" si="12"/>
        <v>5508</v>
      </c>
      <c r="P13" s="17">
        <v>7314</v>
      </c>
      <c r="Q13" s="17">
        <v>6886</v>
      </c>
      <c r="R13" s="17">
        <v>6692</v>
      </c>
      <c r="S13" s="17">
        <v>6139</v>
      </c>
      <c r="T13" s="17">
        <v>7378</v>
      </c>
      <c r="U13" s="17">
        <v>5043</v>
      </c>
      <c r="V13" s="17">
        <v>7156</v>
      </c>
      <c r="W13" s="17">
        <v>6939</v>
      </c>
      <c r="X13" s="17">
        <v>6408</v>
      </c>
      <c r="Y13" s="17">
        <v>6446</v>
      </c>
      <c r="Z13" s="17">
        <v>7195</v>
      </c>
      <c r="AA13" s="17">
        <v>7728</v>
      </c>
      <c r="AB13" s="17">
        <f t="shared" si="13"/>
        <v>81324</v>
      </c>
      <c r="AC13" s="17">
        <v>7556</v>
      </c>
      <c r="AD13" s="17">
        <v>7067</v>
      </c>
      <c r="AE13" s="17">
        <v>7273</v>
      </c>
      <c r="AF13" s="17">
        <v>7178</v>
      </c>
      <c r="AG13" s="17">
        <v>7259</v>
      </c>
      <c r="AH13" s="17">
        <v>7905</v>
      </c>
      <c r="AI13" s="17">
        <v>7888</v>
      </c>
      <c r="AJ13" s="17">
        <v>8450</v>
      </c>
      <c r="AK13" s="17">
        <v>7707</v>
      </c>
      <c r="AL13" s="17">
        <v>8057</v>
      </c>
      <c r="AM13" s="17">
        <v>7616</v>
      </c>
      <c r="AN13" s="17">
        <v>8162</v>
      </c>
      <c r="AO13" s="17">
        <f t="shared" si="14"/>
        <v>92118</v>
      </c>
      <c r="AP13" s="17">
        <v>7954</v>
      </c>
      <c r="AQ13" s="17">
        <v>8012</v>
      </c>
      <c r="AR13" s="17">
        <v>8498</v>
      </c>
      <c r="AS13" s="17">
        <v>6989</v>
      </c>
      <c r="AT13" s="17">
        <v>8207</v>
      </c>
      <c r="AU13" s="17">
        <v>7555</v>
      </c>
      <c r="AV13" s="17">
        <v>8831</v>
      </c>
      <c r="AW13" s="17">
        <v>7860</v>
      </c>
      <c r="AX13" s="17">
        <v>7662</v>
      </c>
      <c r="AY13" s="17">
        <v>7827</v>
      </c>
      <c r="AZ13" s="17">
        <v>7863</v>
      </c>
      <c r="BA13" s="17">
        <v>8250</v>
      </c>
      <c r="BB13" s="17">
        <f t="shared" si="15"/>
        <v>95508</v>
      </c>
      <c r="BC13" s="17">
        <v>6725</v>
      </c>
      <c r="BD13" s="17">
        <v>6421</v>
      </c>
      <c r="BE13" s="17">
        <v>7586</v>
      </c>
      <c r="BF13" s="17">
        <v>7983</v>
      </c>
      <c r="BG13" s="17">
        <v>6430</v>
      </c>
      <c r="BH13" s="17">
        <v>6619</v>
      </c>
      <c r="BI13" s="17">
        <v>8087</v>
      </c>
      <c r="BJ13" s="17">
        <v>8160</v>
      </c>
      <c r="BK13" s="17">
        <v>7869</v>
      </c>
      <c r="BL13" s="17">
        <v>7355</v>
      </c>
      <c r="BM13" s="17">
        <v>6704</v>
      </c>
      <c r="BN13" s="17">
        <v>7071</v>
      </c>
      <c r="BO13" s="17">
        <f t="shared" si="16"/>
        <v>87010</v>
      </c>
      <c r="BP13" s="17">
        <v>6781</v>
      </c>
      <c r="BQ13" s="17">
        <v>6210</v>
      </c>
      <c r="BR13" s="17">
        <v>6994</v>
      </c>
      <c r="BS13" s="17">
        <v>6529</v>
      </c>
      <c r="BT13" s="17">
        <v>7087</v>
      </c>
      <c r="BU13" s="17">
        <v>6595</v>
      </c>
      <c r="BV13" s="17">
        <v>6937</v>
      </c>
      <c r="BW13" s="17">
        <v>6959</v>
      </c>
      <c r="BX13" s="17">
        <v>7557</v>
      </c>
      <c r="BY13" s="17">
        <v>8516</v>
      </c>
      <c r="BZ13" s="17">
        <v>8309</v>
      </c>
      <c r="CA13" s="17">
        <v>6750</v>
      </c>
      <c r="CB13" s="17">
        <f t="shared" si="17"/>
        <v>85224</v>
      </c>
      <c r="CC13" s="17">
        <v>6525</v>
      </c>
      <c r="CD13" s="17">
        <v>5961</v>
      </c>
      <c r="CE13" s="17">
        <v>5760</v>
      </c>
      <c r="CF13" s="17">
        <v>6081</v>
      </c>
      <c r="CG13" s="17">
        <v>5610</v>
      </c>
      <c r="CH13" s="17">
        <v>5688</v>
      </c>
      <c r="CI13" s="17">
        <v>5722</v>
      </c>
      <c r="CJ13" s="17">
        <v>5789</v>
      </c>
      <c r="CK13" s="17">
        <v>5851</v>
      </c>
      <c r="CL13" s="17">
        <v>6289</v>
      </c>
      <c r="CM13" s="17">
        <v>7024</v>
      </c>
      <c r="CN13" s="17">
        <v>6941</v>
      </c>
      <c r="CO13" s="17">
        <f t="shared" si="18"/>
        <v>73241</v>
      </c>
      <c r="CP13" s="17">
        <v>6586</v>
      </c>
      <c r="CQ13" s="17">
        <v>6391</v>
      </c>
      <c r="CR13" s="17">
        <v>5121</v>
      </c>
      <c r="CS13" s="17">
        <v>6171</v>
      </c>
      <c r="CT13" s="17">
        <v>6338</v>
      </c>
      <c r="CU13" s="17">
        <v>6332</v>
      </c>
      <c r="CV13" s="17">
        <v>6362</v>
      </c>
      <c r="CW13" s="17">
        <v>6818</v>
      </c>
      <c r="CX13" s="17">
        <v>7335</v>
      </c>
      <c r="CY13" s="17">
        <v>7259</v>
      </c>
      <c r="CZ13" s="17">
        <v>6674</v>
      </c>
      <c r="DA13" s="17">
        <v>7078</v>
      </c>
      <c r="DB13" s="17">
        <f t="shared" si="19"/>
        <v>78465</v>
      </c>
      <c r="DC13" s="17">
        <v>6396</v>
      </c>
      <c r="DD13" s="17">
        <v>5163</v>
      </c>
      <c r="DE13" s="17">
        <v>6625</v>
      </c>
      <c r="DF13" s="17">
        <v>10081</v>
      </c>
      <c r="DG13" s="17">
        <v>10304</v>
      </c>
      <c r="DH13" s="17">
        <v>7236</v>
      </c>
      <c r="DI13" s="17">
        <v>6918</v>
      </c>
      <c r="DJ13" s="17">
        <v>7320</v>
      </c>
      <c r="DK13" s="17">
        <v>7058</v>
      </c>
      <c r="DL13" s="17">
        <v>7892</v>
      </c>
      <c r="DM13" s="17">
        <v>7967</v>
      </c>
      <c r="DN13" s="17">
        <v>7587</v>
      </c>
      <c r="DO13" s="17">
        <f t="shared" si="20"/>
        <v>90547</v>
      </c>
      <c r="DP13" s="17">
        <v>7312</v>
      </c>
      <c r="DQ13" s="17">
        <v>7290</v>
      </c>
      <c r="DR13" s="17">
        <v>7969</v>
      </c>
      <c r="DS13" s="17">
        <v>7464</v>
      </c>
      <c r="DT13" s="17">
        <v>8538</v>
      </c>
      <c r="DU13" s="17">
        <v>7503</v>
      </c>
      <c r="DV13" s="17">
        <v>8017</v>
      </c>
      <c r="DW13" s="17">
        <v>8663</v>
      </c>
      <c r="DX13" s="17">
        <v>8804</v>
      </c>
      <c r="DY13" s="17">
        <v>8299</v>
      </c>
      <c r="DZ13" s="17">
        <v>8151</v>
      </c>
      <c r="EA13" s="17">
        <v>8337</v>
      </c>
      <c r="EB13" s="17">
        <f t="shared" si="21"/>
        <v>96347</v>
      </c>
      <c r="EC13" s="17">
        <v>8273</v>
      </c>
      <c r="ED13" s="17">
        <v>8037</v>
      </c>
      <c r="EE13" s="17">
        <v>7936</v>
      </c>
      <c r="EF13" s="17">
        <v>8288</v>
      </c>
      <c r="EG13" s="17">
        <v>8128</v>
      </c>
      <c r="EH13" s="17">
        <v>7553</v>
      </c>
      <c r="EI13" s="17">
        <v>7254</v>
      </c>
      <c r="EJ13" s="17">
        <v>8177</v>
      </c>
      <c r="EK13" s="17">
        <v>7853</v>
      </c>
      <c r="EL13" s="17">
        <v>7588</v>
      </c>
      <c r="EM13" s="17">
        <v>7939</v>
      </c>
      <c r="EN13" s="17">
        <v>10022</v>
      </c>
      <c r="EO13" s="17">
        <f t="shared" si="10"/>
        <v>97048</v>
      </c>
      <c r="EP13" s="17">
        <v>9171</v>
      </c>
      <c r="EQ13" s="17">
        <v>8815</v>
      </c>
      <c r="ER13" s="17">
        <v>9172</v>
      </c>
      <c r="ES13" s="17">
        <v>9442</v>
      </c>
      <c r="ET13" s="17">
        <v>9214</v>
      </c>
      <c r="EU13" s="17">
        <v>8696</v>
      </c>
      <c r="EV13" s="17">
        <v>8333</v>
      </c>
      <c r="EW13" s="17">
        <v>7206</v>
      </c>
      <c r="EX13" s="17">
        <v>7223</v>
      </c>
      <c r="EY13" s="17">
        <v>7919</v>
      </c>
      <c r="EZ13" s="17">
        <v>7657</v>
      </c>
      <c r="FA13" s="17">
        <v>7268</v>
      </c>
      <c r="FB13" s="17">
        <f t="shared" si="11"/>
        <v>100116</v>
      </c>
      <c r="FC13" s="17">
        <v>7653</v>
      </c>
      <c r="FD13" s="17">
        <v>12034</v>
      </c>
      <c r="FE13" s="17">
        <v>8153</v>
      </c>
      <c r="FF13" s="17">
        <v>7055</v>
      </c>
      <c r="FG13" s="17">
        <v>7808</v>
      </c>
      <c r="FH13" s="17">
        <v>7720</v>
      </c>
      <c r="FI13" s="17">
        <v>9601</v>
      </c>
      <c r="FJ13" s="17">
        <v>12694</v>
      </c>
      <c r="FK13" s="17">
        <v>11783</v>
      </c>
      <c r="FL13" s="17">
        <v>11590</v>
      </c>
      <c r="FM13" s="17">
        <v>9296</v>
      </c>
      <c r="FN13" s="17">
        <v>10885</v>
      </c>
      <c r="FO13" s="17"/>
      <c r="FP13" s="17">
        <v>9873</v>
      </c>
      <c r="FQ13" s="17">
        <v>9154</v>
      </c>
      <c r="FR13" s="17">
        <v>7093</v>
      </c>
      <c r="FS13" s="17">
        <v>5526</v>
      </c>
      <c r="FT13" s="17">
        <v>7381</v>
      </c>
      <c r="FU13" s="17">
        <v>7894</v>
      </c>
      <c r="FV13" s="17">
        <v>7831</v>
      </c>
      <c r="FW13" s="17">
        <v>6168</v>
      </c>
      <c r="FX13" s="17">
        <v>8111</v>
      </c>
      <c r="FY13" s="17">
        <v>9898</v>
      </c>
      <c r="FZ13" s="17">
        <v>10547</v>
      </c>
      <c r="GA13" s="17">
        <v>10297</v>
      </c>
      <c r="GB13" s="17"/>
      <c r="GC13" s="17">
        <v>10175</v>
      </c>
      <c r="GD13" s="139">
        <v>9727</v>
      </c>
      <c r="GE13" s="17">
        <v>10793</v>
      </c>
      <c r="GF13" s="17">
        <v>11420</v>
      </c>
      <c r="GG13" s="17">
        <v>11943</v>
      </c>
      <c r="GH13" s="17">
        <v>10855</v>
      </c>
      <c r="GI13" s="17">
        <v>11384</v>
      </c>
      <c r="GJ13" s="17">
        <v>11039</v>
      </c>
      <c r="GK13" s="17">
        <v>10333</v>
      </c>
      <c r="GL13" s="17">
        <v>10519</v>
      </c>
      <c r="GM13" s="17">
        <v>10505</v>
      </c>
      <c r="GN13" s="17">
        <v>10752</v>
      </c>
      <c r="GO13" s="17"/>
      <c r="GP13" s="17">
        <v>10324</v>
      </c>
      <c r="GQ13" s="139">
        <v>9586</v>
      </c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</row>
    <row r="14" spans="1:210" ht="15" x14ac:dyDescent="0.25">
      <c r="B14" s="13" t="s">
        <v>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f>SUM(N15:N16)</f>
        <v>21994</v>
      </c>
      <c r="O14" s="14">
        <f t="shared" si="12"/>
        <v>21994</v>
      </c>
      <c r="P14" s="14">
        <f>SUM(P15:P16)</f>
        <v>42139</v>
      </c>
      <c r="Q14" s="14">
        <f t="shared" ref="Q14:AA14" si="32">SUM(Q15:Q16)</f>
        <v>52777</v>
      </c>
      <c r="R14" s="14">
        <f t="shared" si="32"/>
        <v>31531</v>
      </c>
      <c r="S14" s="14">
        <f t="shared" si="32"/>
        <v>21950</v>
      </c>
      <c r="T14" s="14">
        <f t="shared" si="32"/>
        <v>22389</v>
      </c>
      <c r="U14" s="14">
        <f t="shared" si="32"/>
        <v>21871</v>
      </c>
      <c r="V14" s="14">
        <f t="shared" si="32"/>
        <v>23689</v>
      </c>
      <c r="W14" s="14">
        <f t="shared" si="32"/>
        <v>25359</v>
      </c>
      <c r="X14" s="14">
        <f t="shared" si="32"/>
        <v>24036</v>
      </c>
      <c r="Y14" s="14">
        <f t="shared" si="32"/>
        <v>25452</v>
      </c>
      <c r="Z14" s="14">
        <f t="shared" si="32"/>
        <v>24821</v>
      </c>
      <c r="AA14" s="14">
        <f t="shared" si="32"/>
        <v>31780</v>
      </c>
      <c r="AB14" s="14">
        <f t="shared" si="13"/>
        <v>347794</v>
      </c>
      <c r="AC14" s="14">
        <f>SUM(AC15:AC16)</f>
        <v>47875</v>
      </c>
      <c r="AD14" s="14">
        <f t="shared" ref="AD14:AN14" si="33">SUM(AD15:AD16)</f>
        <v>54274</v>
      </c>
      <c r="AE14" s="14">
        <f t="shared" si="33"/>
        <v>32272</v>
      </c>
      <c r="AF14" s="14">
        <f t="shared" si="33"/>
        <v>27530</v>
      </c>
      <c r="AG14" s="14">
        <f t="shared" si="33"/>
        <v>26234</v>
      </c>
      <c r="AH14" s="14">
        <f t="shared" si="33"/>
        <v>23330</v>
      </c>
      <c r="AI14" s="14">
        <f t="shared" si="33"/>
        <v>24147</v>
      </c>
      <c r="AJ14" s="14">
        <f t="shared" si="33"/>
        <v>26076</v>
      </c>
      <c r="AK14" s="14">
        <f t="shared" si="33"/>
        <v>25366</v>
      </c>
      <c r="AL14" s="14">
        <f t="shared" si="33"/>
        <v>27076</v>
      </c>
      <c r="AM14" s="14">
        <f t="shared" si="33"/>
        <v>25666</v>
      </c>
      <c r="AN14" s="14">
        <f t="shared" si="33"/>
        <v>35325</v>
      </c>
      <c r="AO14" s="14">
        <f t="shared" si="14"/>
        <v>375171</v>
      </c>
      <c r="AP14" s="14">
        <f>SUM(AP15:AP16)</f>
        <v>56287</v>
      </c>
      <c r="AQ14" s="14">
        <f t="shared" ref="AQ14:BA14" si="34">SUM(AQ15:AQ16)</f>
        <v>62708</v>
      </c>
      <c r="AR14" s="14">
        <f t="shared" si="34"/>
        <v>33713</v>
      </c>
      <c r="AS14" s="14">
        <f t="shared" si="34"/>
        <v>27760</v>
      </c>
      <c r="AT14" s="14">
        <f t="shared" si="34"/>
        <v>26423</v>
      </c>
      <c r="AU14" s="14">
        <f t="shared" si="34"/>
        <v>27351</v>
      </c>
      <c r="AV14" s="14">
        <f t="shared" si="34"/>
        <v>27778</v>
      </c>
      <c r="AW14" s="14">
        <f t="shared" si="34"/>
        <v>30154</v>
      </c>
      <c r="AX14" s="14">
        <f t="shared" si="34"/>
        <v>30650</v>
      </c>
      <c r="AY14" s="14">
        <f t="shared" si="34"/>
        <v>32154</v>
      </c>
      <c r="AZ14" s="14">
        <f t="shared" si="34"/>
        <v>32450</v>
      </c>
      <c r="BA14" s="14">
        <f t="shared" si="34"/>
        <v>39789</v>
      </c>
      <c r="BB14" s="14">
        <f t="shared" si="15"/>
        <v>427217</v>
      </c>
      <c r="BC14" s="14">
        <f>SUM(BC15:BC16)</f>
        <v>63345</v>
      </c>
      <c r="BD14" s="14">
        <f t="shared" ref="BD14:BN14" si="35">SUM(BD15:BD16)</f>
        <v>69916</v>
      </c>
      <c r="BE14" s="14">
        <f t="shared" si="35"/>
        <v>39605</v>
      </c>
      <c r="BF14" s="14">
        <f t="shared" si="35"/>
        <v>29564</v>
      </c>
      <c r="BG14" s="14">
        <f t="shared" si="35"/>
        <v>34214</v>
      </c>
      <c r="BH14" s="14">
        <f t="shared" si="35"/>
        <v>32604</v>
      </c>
      <c r="BI14" s="14">
        <f t="shared" si="35"/>
        <v>32530</v>
      </c>
      <c r="BJ14" s="14">
        <f t="shared" si="35"/>
        <v>29703</v>
      </c>
      <c r="BK14" s="14">
        <f t="shared" si="35"/>
        <v>32476</v>
      </c>
      <c r="BL14" s="14">
        <f t="shared" si="35"/>
        <v>33628</v>
      </c>
      <c r="BM14" s="14">
        <f t="shared" si="35"/>
        <v>33082</v>
      </c>
      <c r="BN14" s="14">
        <f t="shared" si="35"/>
        <v>40455</v>
      </c>
      <c r="BO14" s="14">
        <f t="shared" si="16"/>
        <v>471122</v>
      </c>
      <c r="BP14" s="14">
        <f>SUM(BP15:BP16)</f>
        <v>66123</v>
      </c>
      <c r="BQ14" s="14">
        <f t="shared" ref="BQ14:CA14" si="36">SUM(BQ15:BQ16)</f>
        <v>71974</v>
      </c>
      <c r="BR14" s="14">
        <f t="shared" si="36"/>
        <v>41407</v>
      </c>
      <c r="BS14" s="14">
        <f t="shared" si="36"/>
        <v>35342</v>
      </c>
      <c r="BT14" s="14">
        <f t="shared" si="36"/>
        <v>31698</v>
      </c>
      <c r="BU14" s="14">
        <f t="shared" si="36"/>
        <v>32845</v>
      </c>
      <c r="BV14" s="14">
        <f t="shared" si="36"/>
        <v>34408</v>
      </c>
      <c r="BW14" s="14">
        <f t="shared" si="36"/>
        <v>32559</v>
      </c>
      <c r="BX14" s="14">
        <f t="shared" si="36"/>
        <v>32628</v>
      </c>
      <c r="BY14" s="14">
        <f t="shared" si="36"/>
        <v>35375</v>
      </c>
      <c r="BZ14" s="14">
        <f t="shared" si="36"/>
        <v>36287</v>
      </c>
      <c r="CA14" s="14">
        <f t="shared" si="36"/>
        <v>46125</v>
      </c>
      <c r="CB14" s="14">
        <f t="shared" si="17"/>
        <v>496771</v>
      </c>
      <c r="CC14" s="14">
        <f>SUM(CC15:CC16)</f>
        <v>71285</v>
      </c>
      <c r="CD14" s="14">
        <f t="shared" ref="CD14:CN14" si="37">SUM(CD15:CD16)</f>
        <v>76832</v>
      </c>
      <c r="CE14" s="14">
        <f t="shared" si="37"/>
        <v>46524</v>
      </c>
      <c r="CF14" s="14">
        <f t="shared" si="37"/>
        <v>34307</v>
      </c>
      <c r="CG14" s="14">
        <f t="shared" si="37"/>
        <v>35167</v>
      </c>
      <c r="CH14" s="14">
        <f t="shared" si="37"/>
        <v>35347</v>
      </c>
      <c r="CI14" s="14">
        <f t="shared" si="37"/>
        <v>38348</v>
      </c>
      <c r="CJ14" s="14">
        <f t="shared" si="37"/>
        <v>39853</v>
      </c>
      <c r="CK14" s="14">
        <f t="shared" si="37"/>
        <v>37902</v>
      </c>
      <c r="CL14" s="14">
        <f t="shared" si="37"/>
        <v>40169</v>
      </c>
      <c r="CM14" s="14">
        <f t="shared" si="37"/>
        <v>41033</v>
      </c>
      <c r="CN14" s="14">
        <f t="shared" si="37"/>
        <v>47649</v>
      </c>
      <c r="CO14" s="14">
        <f t="shared" si="18"/>
        <v>544416</v>
      </c>
      <c r="CP14" s="14">
        <f>SUM(CP15:CP16)</f>
        <v>70337</v>
      </c>
      <c r="CQ14" s="14">
        <f t="shared" ref="CQ14:DA14" si="38">SUM(CQ15:CQ16)</f>
        <v>76901</v>
      </c>
      <c r="CR14" s="14">
        <f t="shared" si="38"/>
        <v>47779</v>
      </c>
      <c r="CS14" s="14">
        <f t="shared" si="38"/>
        <v>39726</v>
      </c>
      <c r="CT14" s="14">
        <f t="shared" si="38"/>
        <v>40468</v>
      </c>
      <c r="CU14" s="14">
        <f t="shared" si="38"/>
        <v>38963</v>
      </c>
      <c r="CV14" s="14">
        <f t="shared" si="38"/>
        <v>42769</v>
      </c>
      <c r="CW14" s="14">
        <f t="shared" si="38"/>
        <v>42415</v>
      </c>
      <c r="CX14" s="14">
        <f t="shared" si="38"/>
        <v>41479</v>
      </c>
      <c r="CY14" s="14">
        <f t="shared" si="38"/>
        <v>43106</v>
      </c>
      <c r="CZ14" s="14">
        <f t="shared" si="38"/>
        <v>42131</v>
      </c>
      <c r="DA14" s="14">
        <f t="shared" si="38"/>
        <v>52856</v>
      </c>
      <c r="DB14" s="14">
        <f t="shared" si="19"/>
        <v>578930</v>
      </c>
      <c r="DC14" s="14">
        <v>86282</v>
      </c>
      <c r="DD14" s="14">
        <v>88003</v>
      </c>
      <c r="DE14" s="14">
        <v>59008</v>
      </c>
      <c r="DF14" s="14">
        <v>51972</v>
      </c>
      <c r="DG14" s="14">
        <v>44660</v>
      </c>
      <c r="DH14" s="14">
        <v>50357</v>
      </c>
      <c r="DI14" s="14">
        <v>54400</v>
      </c>
      <c r="DJ14" s="14">
        <v>55690</v>
      </c>
      <c r="DK14" s="14">
        <v>54600</v>
      </c>
      <c r="DL14" s="14">
        <v>57864</v>
      </c>
      <c r="DM14" s="14">
        <v>58854</v>
      </c>
      <c r="DN14" s="14">
        <v>72275</v>
      </c>
      <c r="DO14" s="14">
        <f t="shared" si="20"/>
        <v>733965</v>
      </c>
      <c r="DP14" s="14">
        <v>103835</v>
      </c>
      <c r="DQ14" s="14">
        <v>104215</v>
      </c>
      <c r="DR14" s="14">
        <v>72826</v>
      </c>
      <c r="DS14" s="14">
        <v>55371</v>
      </c>
      <c r="DT14" s="14">
        <v>56133</v>
      </c>
      <c r="DU14" s="14">
        <v>54604</v>
      </c>
      <c r="DV14" s="14">
        <v>57863</v>
      </c>
      <c r="DW14" s="14">
        <v>54740</v>
      </c>
      <c r="DX14" s="14">
        <v>51888</v>
      </c>
      <c r="DY14" s="14">
        <v>61250</v>
      </c>
      <c r="DZ14" s="14">
        <v>62183</v>
      </c>
      <c r="EA14" s="14">
        <v>70432</v>
      </c>
      <c r="EB14" s="14">
        <f t="shared" si="21"/>
        <v>805340</v>
      </c>
      <c r="EC14" s="14">
        <f>+EC15+EC16</f>
        <v>97041</v>
      </c>
      <c r="ED14" s="14">
        <f>+ED15+ED16</f>
        <v>106939</v>
      </c>
      <c r="EE14" s="14">
        <f>+EE15+EE16</f>
        <v>67664</v>
      </c>
      <c r="EF14" s="14">
        <f t="shared" ref="EF14:EN14" si="39">+EF15+EF16</f>
        <v>54461</v>
      </c>
      <c r="EG14" s="14">
        <f t="shared" si="39"/>
        <v>53560</v>
      </c>
      <c r="EH14" s="14">
        <f t="shared" si="39"/>
        <v>50430</v>
      </c>
      <c r="EI14" s="14">
        <f t="shared" si="39"/>
        <v>52605</v>
      </c>
      <c r="EJ14" s="14">
        <f t="shared" si="39"/>
        <v>54805</v>
      </c>
      <c r="EK14" s="14">
        <f t="shared" si="39"/>
        <v>54717</v>
      </c>
      <c r="EL14" s="14">
        <f t="shared" si="39"/>
        <v>55331</v>
      </c>
      <c r="EM14" s="14">
        <f t="shared" si="39"/>
        <v>58417</v>
      </c>
      <c r="EN14" s="14">
        <f t="shared" si="39"/>
        <v>69419</v>
      </c>
      <c r="EO14" s="14">
        <f t="shared" si="10"/>
        <v>775389</v>
      </c>
      <c r="EP14" s="14">
        <f>+EP15+EP16</f>
        <v>105480</v>
      </c>
      <c r="EQ14" s="14">
        <f>+EQ15+EQ16</f>
        <v>106852</v>
      </c>
      <c r="ER14" s="14">
        <f t="shared" ref="ER14:FA14" si="40">+ER15+ER16</f>
        <v>76333</v>
      </c>
      <c r="ES14" s="14">
        <f t="shared" si="40"/>
        <v>45903</v>
      </c>
      <c r="ET14" s="14">
        <f t="shared" si="40"/>
        <v>54381</v>
      </c>
      <c r="EU14" s="14">
        <f t="shared" si="40"/>
        <v>51734</v>
      </c>
      <c r="EV14" s="14">
        <f t="shared" si="40"/>
        <v>53458</v>
      </c>
      <c r="EW14" s="14">
        <f t="shared" si="40"/>
        <v>54072</v>
      </c>
      <c r="EX14" s="14">
        <f t="shared" si="40"/>
        <v>54589</v>
      </c>
      <c r="EY14" s="14">
        <f t="shared" si="40"/>
        <v>61213</v>
      </c>
      <c r="EZ14" s="14">
        <f t="shared" si="40"/>
        <v>61688</v>
      </c>
      <c r="FA14" s="14">
        <f t="shared" si="40"/>
        <v>78813</v>
      </c>
      <c r="FB14" s="14">
        <f t="shared" si="11"/>
        <v>804516</v>
      </c>
      <c r="FC14" s="14">
        <f t="shared" ref="FC14:FK14" si="41">+FC15+FC16</f>
        <v>121609</v>
      </c>
      <c r="FD14" s="14">
        <f t="shared" si="41"/>
        <v>107626</v>
      </c>
      <c r="FE14" s="14">
        <f t="shared" si="41"/>
        <v>81502</v>
      </c>
      <c r="FF14" s="14">
        <f t="shared" si="41"/>
        <v>56345</v>
      </c>
      <c r="FG14" s="14">
        <f t="shared" si="41"/>
        <v>56195</v>
      </c>
      <c r="FH14" s="14">
        <f t="shared" si="41"/>
        <v>54594</v>
      </c>
      <c r="FI14" s="14">
        <f t="shared" si="41"/>
        <v>33549</v>
      </c>
      <c r="FJ14" s="14">
        <f t="shared" si="41"/>
        <v>55485</v>
      </c>
      <c r="FK14" s="14">
        <f t="shared" si="41"/>
        <v>69009</v>
      </c>
      <c r="FL14" s="14">
        <v>69909</v>
      </c>
      <c r="FM14" s="14">
        <v>63136</v>
      </c>
      <c r="FN14" s="14">
        <v>83616</v>
      </c>
      <c r="FO14" s="14">
        <f>+SUM(FC14:FN14)</f>
        <v>852575</v>
      </c>
      <c r="FP14" s="14">
        <v>120383</v>
      </c>
      <c r="FQ14" s="14">
        <v>131315</v>
      </c>
      <c r="FR14" s="14">
        <v>57648</v>
      </c>
      <c r="FS14" s="14">
        <v>15593</v>
      </c>
      <c r="FT14" s="14">
        <v>26705</v>
      </c>
      <c r="FU14" s="14">
        <v>32842</v>
      </c>
      <c r="FV14" s="14">
        <v>42813</v>
      </c>
      <c r="FW14" s="14">
        <v>45371</v>
      </c>
      <c r="FX14" s="14">
        <v>60015</v>
      </c>
      <c r="FY14" s="14">
        <v>70600</v>
      </c>
      <c r="FZ14" s="14">
        <v>71298</v>
      </c>
      <c r="GA14" s="14">
        <v>82936</v>
      </c>
      <c r="GB14" s="14">
        <f>+SUM(FP14:GA14)</f>
        <v>757519</v>
      </c>
      <c r="GC14" s="14">
        <f>GC15+GC16</f>
        <v>81780</v>
      </c>
      <c r="GD14" s="130">
        <v>62249</v>
      </c>
      <c r="GE14" s="14">
        <v>79667</v>
      </c>
      <c r="GF14" s="14">
        <v>66207</v>
      </c>
      <c r="GG14" s="14">
        <v>62323</v>
      </c>
      <c r="GH14" s="14">
        <v>54662</v>
      </c>
      <c r="GI14" s="14">
        <v>61407</v>
      </c>
      <c r="GJ14" s="14">
        <v>71642</v>
      </c>
      <c r="GK14" s="14">
        <v>70533</v>
      </c>
      <c r="GL14" s="14">
        <v>81514</v>
      </c>
      <c r="GM14" s="14">
        <v>81095</v>
      </c>
      <c r="GN14" s="14">
        <v>91048</v>
      </c>
      <c r="GO14" s="14">
        <f>+SUM(GC14:GN14)</f>
        <v>864127</v>
      </c>
      <c r="GP14" s="14">
        <v>127769</v>
      </c>
      <c r="GQ14" s="130">
        <v>141635</v>
      </c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>
        <f>+SUM(GP14:HA14)</f>
        <v>269404</v>
      </c>
    </row>
    <row r="15" spans="1:210" x14ac:dyDescent="0.2">
      <c r="B15" s="15" t="s">
        <v>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7985</v>
      </c>
      <c r="O15" s="16">
        <f t="shared" si="12"/>
        <v>7985</v>
      </c>
      <c r="P15" s="16">
        <v>22214</v>
      </c>
      <c r="Q15" s="16">
        <v>32627</v>
      </c>
      <c r="R15" s="16">
        <v>12761</v>
      </c>
      <c r="S15" s="16">
        <v>5541</v>
      </c>
      <c r="T15" s="16">
        <v>5732</v>
      </c>
      <c r="U15" s="16">
        <v>5443</v>
      </c>
      <c r="V15" s="16">
        <v>6051</v>
      </c>
      <c r="W15" s="16">
        <v>6040</v>
      </c>
      <c r="X15" s="16">
        <v>5638</v>
      </c>
      <c r="Y15" s="16">
        <v>6389</v>
      </c>
      <c r="Z15" s="16">
        <v>7095</v>
      </c>
      <c r="AA15" s="16">
        <v>11401</v>
      </c>
      <c r="AB15" s="16">
        <f t="shared" si="13"/>
        <v>126932</v>
      </c>
      <c r="AC15" s="16">
        <v>27710</v>
      </c>
      <c r="AD15" s="16">
        <v>33928</v>
      </c>
      <c r="AE15" s="16">
        <v>13236</v>
      </c>
      <c r="AF15" s="16">
        <v>7278</v>
      </c>
      <c r="AG15" s="16">
        <v>6663</v>
      </c>
      <c r="AH15" s="16">
        <v>6384</v>
      </c>
      <c r="AI15" s="16">
        <v>6574</v>
      </c>
      <c r="AJ15" s="16">
        <v>6761</v>
      </c>
      <c r="AK15" s="16">
        <v>6228</v>
      </c>
      <c r="AL15" s="16">
        <v>7134</v>
      </c>
      <c r="AM15" s="16">
        <v>7776</v>
      </c>
      <c r="AN15" s="16">
        <v>12984</v>
      </c>
      <c r="AO15" s="16">
        <f t="shared" si="14"/>
        <v>142656</v>
      </c>
      <c r="AP15" s="16">
        <v>33678</v>
      </c>
      <c r="AQ15" s="16">
        <v>40034</v>
      </c>
      <c r="AR15" s="16">
        <v>13079</v>
      </c>
      <c r="AS15" s="16">
        <v>9367</v>
      </c>
      <c r="AT15" s="16">
        <v>7533</v>
      </c>
      <c r="AU15" s="16">
        <v>7149</v>
      </c>
      <c r="AV15" s="16">
        <v>7476</v>
      </c>
      <c r="AW15" s="16">
        <v>8045</v>
      </c>
      <c r="AX15" s="16">
        <v>7528</v>
      </c>
      <c r="AY15" s="16">
        <v>8878</v>
      </c>
      <c r="AZ15" s="16">
        <v>9157</v>
      </c>
      <c r="BA15" s="16">
        <v>15109</v>
      </c>
      <c r="BB15" s="16">
        <f t="shared" si="15"/>
        <v>167033</v>
      </c>
      <c r="BC15" s="16">
        <v>37152</v>
      </c>
      <c r="BD15" s="16">
        <v>44881</v>
      </c>
      <c r="BE15" s="16">
        <v>15314</v>
      </c>
      <c r="BF15" s="16">
        <v>9602</v>
      </c>
      <c r="BG15" s="16">
        <v>9093</v>
      </c>
      <c r="BH15" s="16">
        <v>9109</v>
      </c>
      <c r="BI15" s="16">
        <v>9276</v>
      </c>
      <c r="BJ15" s="16">
        <v>9295</v>
      </c>
      <c r="BK15" s="16">
        <v>9222</v>
      </c>
      <c r="BL15" s="16">
        <v>10526</v>
      </c>
      <c r="BM15" s="16">
        <v>11210</v>
      </c>
      <c r="BN15" s="16">
        <v>17779</v>
      </c>
      <c r="BO15" s="16">
        <f t="shared" si="16"/>
        <v>192459</v>
      </c>
      <c r="BP15" s="16">
        <v>42670</v>
      </c>
      <c r="BQ15" s="16">
        <v>47658</v>
      </c>
      <c r="BR15" s="16">
        <v>19475</v>
      </c>
      <c r="BS15" s="16">
        <v>12458</v>
      </c>
      <c r="BT15" s="16">
        <v>10466</v>
      </c>
      <c r="BU15" s="16">
        <v>10101</v>
      </c>
      <c r="BV15" s="16">
        <v>10542</v>
      </c>
      <c r="BW15" s="16">
        <v>11452</v>
      </c>
      <c r="BX15" s="16">
        <v>11173</v>
      </c>
      <c r="BY15" s="16">
        <v>12731</v>
      </c>
      <c r="BZ15" s="16">
        <v>13884</v>
      </c>
      <c r="CA15" s="16">
        <v>21832</v>
      </c>
      <c r="CB15" s="16">
        <f t="shared" si="17"/>
        <v>224442</v>
      </c>
      <c r="CC15" s="16">
        <v>47218</v>
      </c>
      <c r="CD15" s="16">
        <v>53140</v>
      </c>
      <c r="CE15" s="16">
        <v>24795</v>
      </c>
      <c r="CF15" s="16">
        <v>12047</v>
      </c>
      <c r="CG15" s="16">
        <v>12547</v>
      </c>
      <c r="CH15" s="16">
        <v>12848</v>
      </c>
      <c r="CI15" s="16">
        <v>13711</v>
      </c>
      <c r="CJ15" s="16">
        <v>13957</v>
      </c>
      <c r="CK15" s="16">
        <v>13027</v>
      </c>
      <c r="CL15" s="16">
        <v>14740</v>
      </c>
      <c r="CM15" s="16">
        <v>15833</v>
      </c>
      <c r="CN15" s="16">
        <v>22625</v>
      </c>
      <c r="CO15" s="16">
        <f t="shared" si="18"/>
        <v>256488</v>
      </c>
      <c r="CP15" s="16">
        <v>41680</v>
      </c>
      <c r="CQ15" s="16">
        <v>47005</v>
      </c>
      <c r="CR15" s="16">
        <v>21945</v>
      </c>
      <c r="CS15" s="16">
        <v>13921</v>
      </c>
      <c r="CT15" s="16">
        <v>13433</v>
      </c>
      <c r="CU15" s="16">
        <v>12644</v>
      </c>
      <c r="CV15" s="16">
        <v>14149</v>
      </c>
      <c r="CW15" s="16">
        <v>14994</v>
      </c>
      <c r="CX15" s="16">
        <v>14065</v>
      </c>
      <c r="CY15" s="16">
        <v>16601</v>
      </c>
      <c r="CZ15" s="16">
        <v>17732</v>
      </c>
      <c r="DA15" s="16">
        <v>25970</v>
      </c>
      <c r="DB15" s="16">
        <f t="shared" si="19"/>
        <v>254139</v>
      </c>
      <c r="DC15" s="16">
        <v>54040</v>
      </c>
      <c r="DD15" s="16">
        <v>56581</v>
      </c>
      <c r="DE15" s="16">
        <v>29309</v>
      </c>
      <c r="DF15" s="16">
        <v>21386</v>
      </c>
      <c r="DG15" s="16">
        <v>17074</v>
      </c>
      <c r="DH15" s="16">
        <v>19475</v>
      </c>
      <c r="DI15" s="16">
        <v>21555</v>
      </c>
      <c r="DJ15" s="16">
        <v>21088</v>
      </c>
      <c r="DK15" s="16">
        <v>21009</v>
      </c>
      <c r="DL15" s="16">
        <v>23514</v>
      </c>
      <c r="DM15" s="16">
        <v>24036</v>
      </c>
      <c r="DN15" s="16">
        <v>33743</v>
      </c>
      <c r="DO15" s="16">
        <f t="shared" si="20"/>
        <v>342810</v>
      </c>
      <c r="DP15" s="16">
        <v>67172</v>
      </c>
      <c r="DQ15" s="16">
        <v>65482</v>
      </c>
      <c r="DR15" s="16">
        <v>35861</v>
      </c>
      <c r="DS15" s="16">
        <v>22042</v>
      </c>
      <c r="DT15" s="16">
        <v>21695</v>
      </c>
      <c r="DU15" s="16">
        <v>20948</v>
      </c>
      <c r="DV15" s="16">
        <v>22901</v>
      </c>
      <c r="DW15" s="16">
        <v>21878</v>
      </c>
      <c r="DX15" s="16">
        <v>20190</v>
      </c>
      <c r="DY15" s="16">
        <v>24321</v>
      </c>
      <c r="DZ15" s="16">
        <v>24716</v>
      </c>
      <c r="EA15" s="16">
        <v>33914</v>
      </c>
      <c r="EB15" s="16">
        <f t="shared" si="21"/>
        <v>381120</v>
      </c>
      <c r="EC15" s="16">
        <v>61085</v>
      </c>
      <c r="ED15" s="16">
        <v>67180</v>
      </c>
      <c r="EE15" s="16">
        <v>32766</v>
      </c>
      <c r="EF15" s="16">
        <v>23030</v>
      </c>
      <c r="EG15" s="16">
        <v>20935</v>
      </c>
      <c r="EH15" s="16">
        <v>19164</v>
      </c>
      <c r="EI15" s="16">
        <v>21269</v>
      </c>
      <c r="EJ15" s="16">
        <v>20435</v>
      </c>
      <c r="EK15" s="16">
        <v>20176</v>
      </c>
      <c r="EL15" s="16">
        <v>21827</v>
      </c>
      <c r="EM15" s="16">
        <v>23777</v>
      </c>
      <c r="EN15" s="16">
        <v>34502</v>
      </c>
      <c r="EO15" s="16">
        <f t="shared" si="10"/>
        <v>366146</v>
      </c>
      <c r="EP15" s="16">
        <v>66317</v>
      </c>
      <c r="EQ15" s="16">
        <v>69043</v>
      </c>
      <c r="ER15" s="16">
        <v>37429</v>
      </c>
      <c r="ES15" s="16">
        <v>17202</v>
      </c>
      <c r="ET15" s="16">
        <v>18959</v>
      </c>
      <c r="EU15" s="16">
        <v>18762</v>
      </c>
      <c r="EV15" s="16">
        <v>20344</v>
      </c>
      <c r="EW15" s="16">
        <v>23347</v>
      </c>
      <c r="EX15" s="16">
        <v>22538</v>
      </c>
      <c r="EY15" s="16">
        <v>25682</v>
      </c>
      <c r="EZ15" s="16">
        <v>28729</v>
      </c>
      <c r="FA15" s="16">
        <v>43196</v>
      </c>
      <c r="FB15" s="16">
        <f t="shared" si="11"/>
        <v>391548</v>
      </c>
      <c r="FC15" s="16">
        <v>87332</v>
      </c>
      <c r="FD15" s="16">
        <v>80871</v>
      </c>
      <c r="FE15" s="16">
        <v>48425</v>
      </c>
      <c r="FF15" s="16">
        <v>28141</v>
      </c>
      <c r="FG15" s="16">
        <v>24969</v>
      </c>
      <c r="FH15" s="16">
        <v>24220</v>
      </c>
      <c r="FI15" s="16">
        <v>14364</v>
      </c>
      <c r="FJ15" s="16">
        <v>21330</v>
      </c>
      <c r="FK15" s="16">
        <v>27276</v>
      </c>
      <c r="FL15" s="16">
        <v>31505</v>
      </c>
      <c r="FM15" s="16">
        <v>32721</v>
      </c>
      <c r="FN15" s="16">
        <v>48682</v>
      </c>
      <c r="FO15" s="16"/>
      <c r="FP15" s="16">
        <v>86898</v>
      </c>
      <c r="FQ15" s="16">
        <v>99748</v>
      </c>
      <c r="FR15" s="16">
        <v>34138</v>
      </c>
      <c r="FS15" s="16">
        <v>3974</v>
      </c>
      <c r="FT15" s="16">
        <v>5971</v>
      </c>
      <c r="FU15" s="16">
        <v>11505</v>
      </c>
      <c r="FV15" s="16">
        <v>18094</v>
      </c>
      <c r="FW15" s="16">
        <v>20061</v>
      </c>
      <c r="FX15" s="16">
        <v>27826</v>
      </c>
      <c r="FY15" s="16">
        <v>38143</v>
      </c>
      <c r="FZ15" s="16">
        <v>41467</v>
      </c>
      <c r="GA15" s="16">
        <v>50012</v>
      </c>
      <c r="GB15" s="16"/>
      <c r="GC15" s="16">
        <v>51457</v>
      </c>
      <c r="GD15" s="136">
        <v>35022</v>
      </c>
      <c r="GE15" s="16">
        <v>49379</v>
      </c>
      <c r="GF15" s="16">
        <v>36276</v>
      </c>
      <c r="GG15" s="16">
        <v>33632</v>
      </c>
      <c r="GH15" s="16">
        <v>26064</v>
      </c>
      <c r="GI15" s="16">
        <v>35444</v>
      </c>
      <c r="GJ15" s="16">
        <v>41379</v>
      </c>
      <c r="GK15" s="16">
        <v>38580</v>
      </c>
      <c r="GL15" s="16">
        <v>49551</v>
      </c>
      <c r="GM15" s="16">
        <v>49713</v>
      </c>
      <c r="GN15" s="16">
        <v>60207</v>
      </c>
      <c r="GO15" s="16"/>
      <c r="GP15" s="16">
        <v>97799</v>
      </c>
      <c r="GQ15" s="136">
        <v>112009</v>
      </c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</row>
    <row r="16" spans="1:210" x14ac:dyDescent="0.2">
      <c r="B16" s="15" t="s">
        <v>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14009</v>
      </c>
      <c r="O16" s="17">
        <f t="shared" si="12"/>
        <v>14009</v>
      </c>
      <c r="P16" s="17">
        <v>19925</v>
      </c>
      <c r="Q16" s="17">
        <v>20150</v>
      </c>
      <c r="R16" s="17">
        <v>18770</v>
      </c>
      <c r="S16" s="17">
        <v>16409</v>
      </c>
      <c r="T16" s="17">
        <v>16657</v>
      </c>
      <c r="U16" s="17">
        <v>16428</v>
      </c>
      <c r="V16" s="17">
        <v>17638</v>
      </c>
      <c r="W16" s="17">
        <v>19319</v>
      </c>
      <c r="X16" s="17">
        <v>18398</v>
      </c>
      <c r="Y16" s="17">
        <v>19063</v>
      </c>
      <c r="Z16" s="17">
        <v>17726</v>
      </c>
      <c r="AA16" s="17">
        <v>20379</v>
      </c>
      <c r="AB16" s="17">
        <f t="shared" si="13"/>
        <v>220862</v>
      </c>
      <c r="AC16" s="17">
        <v>20165</v>
      </c>
      <c r="AD16" s="17">
        <v>20346</v>
      </c>
      <c r="AE16" s="17">
        <v>19036</v>
      </c>
      <c r="AF16" s="17">
        <v>20252</v>
      </c>
      <c r="AG16" s="17">
        <v>19571</v>
      </c>
      <c r="AH16" s="17">
        <v>16946</v>
      </c>
      <c r="AI16" s="17">
        <v>17573</v>
      </c>
      <c r="AJ16" s="17">
        <v>19315</v>
      </c>
      <c r="AK16" s="17">
        <v>19138</v>
      </c>
      <c r="AL16" s="17">
        <v>19942</v>
      </c>
      <c r="AM16" s="17">
        <v>17890</v>
      </c>
      <c r="AN16" s="17">
        <v>22341</v>
      </c>
      <c r="AO16" s="17">
        <f t="shared" si="14"/>
        <v>232515</v>
      </c>
      <c r="AP16" s="17">
        <v>22609</v>
      </c>
      <c r="AQ16" s="17">
        <v>22674</v>
      </c>
      <c r="AR16" s="17">
        <v>20634</v>
      </c>
      <c r="AS16" s="17">
        <v>18393</v>
      </c>
      <c r="AT16" s="17">
        <v>18890</v>
      </c>
      <c r="AU16" s="17">
        <v>20202</v>
      </c>
      <c r="AV16" s="17">
        <v>20302</v>
      </c>
      <c r="AW16" s="17">
        <v>22109</v>
      </c>
      <c r="AX16" s="17">
        <v>23122</v>
      </c>
      <c r="AY16" s="17">
        <v>23276</v>
      </c>
      <c r="AZ16" s="17">
        <v>23293</v>
      </c>
      <c r="BA16" s="17">
        <v>24680</v>
      </c>
      <c r="BB16" s="17">
        <f t="shared" si="15"/>
        <v>260184</v>
      </c>
      <c r="BC16" s="17">
        <v>26193</v>
      </c>
      <c r="BD16" s="17">
        <v>25035</v>
      </c>
      <c r="BE16" s="17">
        <v>24291</v>
      </c>
      <c r="BF16" s="17">
        <v>19962</v>
      </c>
      <c r="BG16" s="17">
        <v>25121</v>
      </c>
      <c r="BH16" s="17">
        <v>23495</v>
      </c>
      <c r="BI16" s="17">
        <v>23254</v>
      </c>
      <c r="BJ16" s="17">
        <v>20408</v>
      </c>
      <c r="BK16" s="17">
        <v>23254</v>
      </c>
      <c r="BL16" s="17">
        <v>23102</v>
      </c>
      <c r="BM16" s="17">
        <v>21872</v>
      </c>
      <c r="BN16" s="17">
        <v>22676</v>
      </c>
      <c r="BO16" s="17">
        <f t="shared" si="16"/>
        <v>278663</v>
      </c>
      <c r="BP16" s="17">
        <v>23453</v>
      </c>
      <c r="BQ16" s="17">
        <v>24316</v>
      </c>
      <c r="BR16" s="17">
        <v>21932</v>
      </c>
      <c r="BS16" s="17">
        <v>22884</v>
      </c>
      <c r="BT16" s="17">
        <v>21232</v>
      </c>
      <c r="BU16" s="17">
        <v>22744</v>
      </c>
      <c r="BV16" s="17">
        <v>23866</v>
      </c>
      <c r="BW16" s="17">
        <v>21107</v>
      </c>
      <c r="BX16" s="17">
        <v>21455</v>
      </c>
      <c r="BY16" s="17">
        <v>22644</v>
      </c>
      <c r="BZ16" s="17">
        <v>22403</v>
      </c>
      <c r="CA16" s="17">
        <v>24293</v>
      </c>
      <c r="CB16" s="17">
        <f t="shared" si="17"/>
        <v>272329</v>
      </c>
      <c r="CC16" s="17">
        <v>24067</v>
      </c>
      <c r="CD16" s="17">
        <v>23692</v>
      </c>
      <c r="CE16" s="17">
        <v>21729</v>
      </c>
      <c r="CF16" s="17">
        <v>22260</v>
      </c>
      <c r="CG16" s="17">
        <v>22620</v>
      </c>
      <c r="CH16" s="17">
        <v>22499</v>
      </c>
      <c r="CI16" s="17">
        <v>24637</v>
      </c>
      <c r="CJ16" s="17">
        <v>25896</v>
      </c>
      <c r="CK16" s="17">
        <v>24875</v>
      </c>
      <c r="CL16" s="17">
        <v>25429</v>
      </c>
      <c r="CM16" s="17">
        <v>25200</v>
      </c>
      <c r="CN16" s="17">
        <v>25024</v>
      </c>
      <c r="CO16" s="17">
        <f t="shared" si="18"/>
        <v>287928</v>
      </c>
      <c r="CP16" s="17">
        <v>28657</v>
      </c>
      <c r="CQ16" s="17">
        <v>29896</v>
      </c>
      <c r="CR16" s="17">
        <v>25834</v>
      </c>
      <c r="CS16" s="17">
        <v>25805</v>
      </c>
      <c r="CT16" s="17">
        <v>27035</v>
      </c>
      <c r="CU16" s="17">
        <v>26319</v>
      </c>
      <c r="CV16" s="17">
        <v>28620</v>
      </c>
      <c r="CW16" s="17">
        <v>27421</v>
      </c>
      <c r="CX16" s="17">
        <v>27414</v>
      </c>
      <c r="CY16" s="17">
        <v>26505</v>
      </c>
      <c r="CZ16" s="17">
        <v>24399</v>
      </c>
      <c r="DA16" s="17">
        <v>26886</v>
      </c>
      <c r="DB16" s="17">
        <f t="shared" si="19"/>
        <v>324791</v>
      </c>
      <c r="DC16" s="17">
        <v>32242</v>
      </c>
      <c r="DD16" s="17">
        <v>31422</v>
      </c>
      <c r="DE16" s="17">
        <v>29699</v>
      </c>
      <c r="DF16" s="17">
        <v>30586</v>
      </c>
      <c r="DG16" s="17">
        <v>27586</v>
      </c>
      <c r="DH16" s="17">
        <v>30882</v>
      </c>
      <c r="DI16" s="17">
        <v>32845</v>
      </c>
      <c r="DJ16" s="17">
        <v>34602</v>
      </c>
      <c r="DK16" s="17">
        <v>33591</v>
      </c>
      <c r="DL16" s="17">
        <v>34350</v>
      </c>
      <c r="DM16" s="17">
        <v>34818</v>
      </c>
      <c r="DN16" s="17">
        <v>38532</v>
      </c>
      <c r="DO16" s="17">
        <f t="shared" si="20"/>
        <v>391155</v>
      </c>
      <c r="DP16" s="17">
        <v>36663</v>
      </c>
      <c r="DQ16" s="17">
        <v>38733</v>
      </c>
      <c r="DR16" s="17">
        <v>36965</v>
      </c>
      <c r="DS16" s="17">
        <v>33329</v>
      </c>
      <c r="DT16" s="17">
        <v>34438</v>
      </c>
      <c r="DU16" s="17">
        <v>33656</v>
      </c>
      <c r="DV16" s="17">
        <v>34962</v>
      </c>
      <c r="DW16" s="17">
        <v>32862</v>
      </c>
      <c r="DX16" s="17">
        <v>31698</v>
      </c>
      <c r="DY16" s="17">
        <v>36929</v>
      </c>
      <c r="DZ16" s="17">
        <v>37467</v>
      </c>
      <c r="EA16" s="17">
        <v>36518</v>
      </c>
      <c r="EB16" s="17">
        <f t="shared" si="21"/>
        <v>424220</v>
      </c>
      <c r="EC16" s="17">
        <v>35956</v>
      </c>
      <c r="ED16" s="17">
        <v>39759</v>
      </c>
      <c r="EE16" s="17">
        <v>34898</v>
      </c>
      <c r="EF16" s="17">
        <v>31431</v>
      </c>
      <c r="EG16" s="17">
        <v>32625</v>
      </c>
      <c r="EH16" s="17">
        <v>31266</v>
      </c>
      <c r="EI16" s="17">
        <v>31336</v>
      </c>
      <c r="EJ16" s="17">
        <v>34370</v>
      </c>
      <c r="EK16" s="17">
        <v>34541</v>
      </c>
      <c r="EL16" s="17">
        <v>33504</v>
      </c>
      <c r="EM16" s="17">
        <v>34640</v>
      </c>
      <c r="EN16" s="17">
        <v>34917</v>
      </c>
      <c r="EO16" s="17">
        <f t="shared" si="10"/>
        <v>409243</v>
      </c>
      <c r="EP16" s="17">
        <v>39163</v>
      </c>
      <c r="EQ16" s="17">
        <v>37809</v>
      </c>
      <c r="ER16" s="17">
        <v>38904</v>
      </c>
      <c r="ES16" s="17">
        <v>28701</v>
      </c>
      <c r="ET16" s="17">
        <v>35422</v>
      </c>
      <c r="EU16" s="17">
        <v>32972</v>
      </c>
      <c r="EV16" s="17">
        <v>33114</v>
      </c>
      <c r="EW16" s="17">
        <v>30725</v>
      </c>
      <c r="EX16" s="17">
        <v>32051</v>
      </c>
      <c r="EY16" s="17">
        <v>35531</v>
      </c>
      <c r="EZ16" s="17">
        <v>32959</v>
      </c>
      <c r="FA16" s="17">
        <v>35617</v>
      </c>
      <c r="FB16" s="17">
        <f t="shared" si="11"/>
        <v>412968</v>
      </c>
      <c r="FC16" s="17">
        <v>34277</v>
      </c>
      <c r="FD16" s="17">
        <v>26755</v>
      </c>
      <c r="FE16" s="17">
        <v>33077</v>
      </c>
      <c r="FF16" s="17">
        <v>28204</v>
      </c>
      <c r="FG16" s="17">
        <v>31226</v>
      </c>
      <c r="FH16" s="17">
        <v>30374</v>
      </c>
      <c r="FI16" s="17">
        <v>19185</v>
      </c>
      <c r="FJ16" s="17">
        <v>34155</v>
      </c>
      <c r="FK16" s="17">
        <v>41733</v>
      </c>
      <c r="FL16" s="17">
        <v>38404</v>
      </c>
      <c r="FM16" s="17">
        <v>30415</v>
      </c>
      <c r="FN16" s="17">
        <v>34934</v>
      </c>
      <c r="FO16" s="17"/>
      <c r="FP16" s="17">
        <v>33485</v>
      </c>
      <c r="FQ16" s="17">
        <v>31567</v>
      </c>
      <c r="FR16" s="17">
        <v>23510</v>
      </c>
      <c r="FS16" s="17">
        <v>11619</v>
      </c>
      <c r="FT16" s="17">
        <v>20734</v>
      </c>
      <c r="FU16" s="17">
        <v>21337</v>
      </c>
      <c r="FV16" s="17">
        <v>24719</v>
      </c>
      <c r="FW16" s="17">
        <v>25310</v>
      </c>
      <c r="FX16" s="17">
        <v>32189</v>
      </c>
      <c r="FY16" s="17">
        <v>32457</v>
      </c>
      <c r="FZ16" s="17">
        <v>29831</v>
      </c>
      <c r="GA16" s="17">
        <v>32924</v>
      </c>
      <c r="GB16" s="17"/>
      <c r="GC16" s="17">
        <v>30323</v>
      </c>
      <c r="GD16" s="139">
        <v>27227</v>
      </c>
      <c r="GE16" s="17">
        <v>30288</v>
      </c>
      <c r="GF16" s="17">
        <v>29931</v>
      </c>
      <c r="GG16" s="17">
        <v>28691</v>
      </c>
      <c r="GH16" s="17">
        <v>28598</v>
      </c>
      <c r="GI16" s="17">
        <v>25963</v>
      </c>
      <c r="GJ16" s="17">
        <v>30263</v>
      </c>
      <c r="GK16" s="17">
        <v>31953</v>
      </c>
      <c r="GL16" s="17">
        <v>31963</v>
      </c>
      <c r="GM16" s="17">
        <v>31382</v>
      </c>
      <c r="GN16" s="17">
        <v>30841</v>
      </c>
      <c r="GO16" s="17"/>
      <c r="GP16" s="17">
        <v>29970</v>
      </c>
      <c r="GQ16" s="139">
        <v>29626</v>
      </c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</row>
    <row r="17" spans="2:210" ht="15" x14ac:dyDescent="0.25">
      <c r="B17" s="13" t="s">
        <v>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f>SUM(N18:N19)</f>
        <v>9691</v>
      </c>
      <c r="O17" s="14">
        <f t="shared" si="12"/>
        <v>9691</v>
      </c>
      <c r="P17" s="14">
        <f>SUM(P18:P19)</f>
        <v>11819</v>
      </c>
      <c r="Q17" s="14">
        <f t="shared" ref="Q17:AA17" si="42">SUM(Q18:Q19)</f>
        <v>12674</v>
      </c>
      <c r="R17" s="14">
        <f t="shared" si="42"/>
        <v>11619</v>
      </c>
      <c r="S17" s="14">
        <f t="shared" si="42"/>
        <v>10714</v>
      </c>
      <c r="T17" s="14">
        <f t="shared" si="42"/>
        <v>12875</v>
      </c>
      <c r="U17" s="14">
        <f t="shared" si="42"/>
        <v>8077</v>
      </c>
      <c r="V17" s="14">
        <f t="shared" si="42"/>
        <v>13607</v>
      </c>
      <c r="W17" s="14">
        <f t="shared" si="42"/>
        <v>15561</v>
      </c>
      <c r="X17" s="14">
        <f t="shared" si="42"/>
        <v>11819</v>
      </c>
      <c r="Y17" s="14">
        <f t="shared" si="42"/>
        <v>11778</v>
      </c>
      <c r="Z17" s="14">
        <f t="shared" si="42"/>
        <v>13029</v>
      </c>
      <c r="AA17" s="14">
        <f t="shared" si="42"/>
        <v>13628</v>
      </c>
      <c r="AB17" s="14">
        <f t="shared" si="13"/>
        <v>147200</v>
      </c>
      <c r="AC17" s="14">
        <f>SUM(AC18:AC19)</f>
        <v>12419</v>
      </c>
      <c r="AD17" s="14">
        <f t="shared" ref="AD17:AN17" si="43">SUM(AD18:AD19)</f>
        <v>12252</v>
      </c>
      <c r="AE17" s="14">
        <f t="shared" si="43"/>
        <v>12580</v>
      </c>
      <c r="AF17" s="14">
        <f t="shared" si="43"/>
        <v>12752</v>
      </c>
      <c r="AG17" s="14">
        <f t="shared" si="43"/>
        <v>13178</v>
      </c>
      <c r="AH17" s="14">
        <f t="shared" si="43"/>
        <v>12828</v>
      </c>
      <c r="AI17" s="14">
        <f t="shared" si="43"/>
        <v>15213</v>
      </c>
      <c r="AJ17" s="14">
        <f t="shared" si="43"/>
        <v>16603</v>
      </c>
      <c r="AK17" s="14">
        <f t="shared" si="43"/>
        <v>14005</v>
      </c>
      <c r="AL17" s="14">
        <f t="shared" si="43"/>
        <v>14875</v>
      </c>
      <c r="AM17" s="14">
        <f t="shared" si="43"/>
        <v>14618</v>
      </c>
      <c r="AN17" s="14">
        <f t="shared" si="43"/>
        <v>14691</v>
      </c>
      <c r="AO17" s="14">
        <f t="shared" si="14"/>
        <v>166014</v>
      </c>
      <c r="AP17" s="14">
        <f>SUM(AP18:AP19)</f>
        <v>14343</v>
      </c>
      <c r="AQ17" s="14">
        <f t="shared" ref="AQ17:BA17" si="44">SUM(AQ18:AQ19)</f>
        <v>15581</v>
      </c>
      <c r="AR17" s="14">
        <f t="shared" si="44"/>
        <v>14858</v>
      </c>
      <c r="AS17" s="14">
        <f t="shared" si="44"/>
        <v>16027</v>
      </c>
      <c r="AT17" s="14">
        <f t="shared" si="44"/>
        <v>15764</v>
      </c>
      <c r="AU17" s="14">
        <f t="shared" si="44"/>
        <v>15279</v>
      </c>
      <c r="AV17" s="14">
        <f t="shared" si="44"/>
        <v>18165</v>
      </c>
      <c r="AW17" s="14">
        <f t="shared" si="44"/>
        <v>19974</v>
      </c>
      <c r="AX17" s="14">
        <f t="shared" si="44"/>
        <v>17420</v>
      </c>
      <c r="AY17" s="14">
        <f t="shared" si="44"/>
        <v>18335</v>
      </c>
      <c r="AZ17" s="14">
        <f t="shared" si="44"/>
        <v>16216</v>
      </c>
      <c r="BA17" s="14">
        <f t="shared" si="44"/>
        <v>17337</v>
      </c>
      <c r="BB17" s="14">
        <f t="shared" si="15"/>
        <v>199299</v>
      </c>
      <c r="BC17" s="14">
        <f>SUM(BC18:BC19)</f>
        <v>14982</v>
      </c>
      <c r="BD17" s="14">
        <f t="shared" ref="BD17:BN17" si="45">SUM(BD18:BD19)</f>
        <v>13984</v>
      </c>
      <c r="BE17" s="14">
        <f t="shared" si="45"/>
        <v>16608</v>
      </c>
      <c r="BF17" s="14">
        <f t="shared" si="45"/>
        <v>17250</v>
      </c>
      <c r="BG17" s="14">
        <f t="shared" si="45"/>
        <v>11806</v>
      </c>
      <c r="BH17" s="14">
        <f t="shared" si="45"/>
        <v>13404</v>
      </c>
      <c r="BI17" s="14">
        <f t="shared" si="45"/>
        <v>18615</v>
      </c>
      <c r="BJ17" s="14">
        <f t="shared" si="45"/>
        <v>21050</v>
      </c>
      <c r="BK17" s="14">
        <f t="shared" si="45"/>
        <v>16917</v>
      </c>
      <c r="BL17" s="14">
        <f t="shared" si="45"/>
        <v>17826</v>
      </c>
      <c r="BM17" s="14">
        <f t="shared" si="45"/>
        <v>17111</v>
      </c>
      <c r="BN17" s="14">
        <f t="shared" si="45"/>
        <v>17610</v>
      </c>
      <c r="BO17" s="14">
        <f t="shared" si="16"/>
        <v>197163</v>
      </c>
      <c r="BP17" s="14">
        <f>SUM(BP18:BP19)</f>
        <v>17133</v>
      </c>
      <c r="BQ17" s="14">
        <f t="shared" ref="BQ17:CA17" si="46">SUM(BQ18:BQ19)</f>
        <v>18105</v>
      </c>
      <c r="BR17" s="14">
        <f t="shared" si="46"/>
        <v>16987</v>
      </c>
      <c r="BS17" s="14">
        <f t="shared" si="46"/>
        <v>17117</v>
      </c>
      <c r="BT17" s="14">
        <f t="shared" si="46"/>
        <v>17712</v>
      </c>
      <c r="BU17" s="14">
        <f t="shared" si="46"/>
        <v>17472</v>
      </c>
      <c r="BV17" s="14">
        <f t="shared" si="46"/>
        <v>20068</v>
      </c>
      <c r="BW17" s="14">
        <f t="shared" si="46"/>
        <v>22591</v>
      </c>
      <c r="BX17" s="14">
        <f t="shared" si="46"/>
        <v>18431</v>
      </c>
      <c r="BY17" s="14">
        <f t="shared" si="46"/>
        <v>19985</v>
      </c>
      <c r="BZ17" s="14">
        <f t="shared" si="46"/>
        <v>19608</v>
      </c>
      <c r="CA17" s="14">
        <f t="shared" si="46"/>
        <v>19314</v>
      </c>
      <c r="CB17" s="14">
        <f t="shared" si="17"/>
        <v>224523</v>
      </c>
      <c r="CC17" s="14">
        <f>SUM(CC18:CC19)</f>
        <v>18722</v>
      </c>
      <c r="CD17" s="14">
        <f t="shared" ref="CD17:CN17" si="47">SUM(CD18:CD19)</f>
        <v>20719</v>
      </c>
      <c r="CE17" s="14">
        <f t="shared" si="47"/>
        <v>18804</v>
      </c>
      <c r="CF17" s="14">
        <f t="shared" si="47"/>
        <v>17638</v>
      </c>
      <c r="CG17" s="14">
        <f t="shared" si="47"/>
        <v>19148</v>
      </c>
      <c r="CH17" s="14">
        <f t="shared" si="47"/>
        <v>17865</v>
      </c>
      <c r="CI17" s="14">
        <f t="shared" si="47"/>
        <v>21006</v>
      </c>
      <c r="CJ17" s="14">
        <f t="shared" si="47"/>
        <v>24084</v>
      </c>
      <c r="CK17" s="14">
        <f t="shared" si="47"/>
        <v>20310</v>
      </c>
      <c r="CL17" s="14">
        <f t="shared" si="47"/>
        <v>20989</v>
      </c>
      <c r="CM17" s="14">
        <f t="shared" si="47"/>
        <v>21342</v>
      </c>
      <c r="CN17" s="14">
        <f t="shared" si="47"/>
        <v>20936</v>
      </c>
      <c r="CO17" s="14">
        <f t="shared" si="18"/>
        <v>241563</v>
      </c>
      <c r="CP17" s="14">
        <f>SUM(CP18:CP19)</f>
        <v>20395</v>
      </c>
      <c r="CQ17" s="14">
        <f t="shared" ref="CQ17:DA17" si="48">SUM(CQ18:CQ19)</f>
        <v>21173</v>
      </c>
      <c r="CR17" s="14">
        <f t="shared" si="48"/>
        <v>21841</v>
      </c>
      <c r="CS17" s="14">
        <f t="shared" si="48"/>
        <v>19991</v>
      </c>
      <c r="CT17" s="14">
        <f t="shared" si="48"/>
        <v>19147</v>
      </c>
      <c r="CU17" s="14">
        <f t="shared" si="48"/>
        <v>17257</v>
      </c>
      <c r="CV17" s="14">
        <f t="shared" si="48"/>
        <v>20648</v>
      </c>
      <c r="CW17" s="14">
        <f t="shared" si="48"/>
        <v>23758</v>
      </c>
      <c r="CX17" s="14">
        <f t="shared" si="48"/>
        <v>19552</v>
      </c>
      <c r="CY17" s="14">
        <f t="shared" si="48"/>
        <v>23007</v>
      </c>
      <c r="CZ17" s="14">
        <f t="shared" si="48"/>
        <v>20174</v>
      </c>
      <c r="DA17" s="14">
        <f t="shared" si="48"/>
        <v>22519</v>
      </c>
      <c r="DB17" s="14">
        <f t="shared" si="19"/>
        <v>249462</v>
      </c>
      <c r="DC17" s="14">
        <v>21239</v>
      </c>
      <c r="DD17" s="14">
        <v>21272</v>
      </c>
      <c r="DE17" s="14">
        <v>16753</v>
      </c>
      <c r="DF17" s="14">
        <v>17860</v>
      </c>
      <c r="DG17" s="14">
        <v>18380</v>
      </c>
      <c r="DH17" s="14">
        <v>17864</v>
      </c>
      <c r="DI17" s="14">
        <v>20326</v>
      </c>
      <c r="DJ17" s="14">
        <v>22868</v>
      </c>
      <c r="DK17" s="14">
        <v>18152</v>
      </c>
      <c r="DL17" s="14">
        <v>20207</v>
      </c>
      <c r="DM17" s="14">
        <v>19579</v>
      </c>
      <c r="DN17" s="14">
        <v>20764</v>
      </c>
      <c r="DO17" s="14">
        <f t="shared" si="20"/>
        <v>235264</v>
      </c>
      <c r="DP17" s="14">
        <v>21028</v>
      </c>
      <c r="DQ17" s="14">
        <v>24524</v>
      </c>
      <c r="DR17" s="14">
        <v>21751</v>
      </c>
      <c r="DS17" s="14">
        <v>20476</v>
      </c>
      <c r="DT17" s="14">
        <v>20323</v>
      </c>
      <c r="DU17" s="14">
        <v>20267</v>
      </c>
      <c r="DV17" s="14">
        <v>23781</v>
      </c>
      <c r="DW17" s="14">
        <v>25904</v>
      </c>
      <c r="DX17" s="14">
        <v>21256</v>
      </c>
      <c r="DY17" s="14">
        <v>23942</v>
      </c>
      <c r="DZ17" s="14">
        <v>22974</v>
      </c>
      <c r="EA17" s="14">
        <v>24661</v>
      </c>
      <c r="EB17" s="14">
        <f t="shared" si="21"/>
        <v>270887</v>
      </c>
      <c r="EC17" s="14">
        <f>+EC18+EC19</f>
        <v>23308</v>
      </c>
      <c r="ED17" s="14">
        <f>+ED18+ED19</f>
        <v>25080</v>
      </c>
      <c r="EE17" s="14">
        <f>+EE18+EE19</f>
        <v>23365</v>
      </c>
      <c r="EF17" s="14">
        <f t="shared" ref="EF17:EN17" si="49">+EF18+EF19</f>
        <v>22607</v>
      </c>
      <c r="EG17" s="14">
        <f t="shared" si="49"/>
        <v>21151</v>
      </c>
      <c r="EH17" s="14">
        <f t="shared" si="49"/>
        <v>19059</v>
      </c>
      <c r="EI17" s="14">
        <f t="shared" si="49"/>
        <v>23821</v>
      </c>
      <c r="EJ17" s="14">
        <f t="shared" si="49"/>
        <v>25700</v>
      </c>
      <c r="EK17" s="14">
        <f t="shared" si="49"/>
        <v>20752</v>
      </c>
      <c r="EL17" s="14">
        <f t="shared" si="49"/>
        <v>21494</v>
      </c>
      <c r="EM17" s="14">
        <f t="shared" si="49"/>
        <v>20502</v>
      </c>
      <c r="EN17" s="14">
        <f t="shared" si="49"/>
        <v>23543</v>
      </c>
      <c r="EO17" s="14">
        <f t="shared" si="10"/>
        <v>270382</v>
      </c>
      <c r="EP17" s="14">
        <f>+EP18+EP19</f>
        <v>25086</v>
      </c>
      <c r="EQ17" s="14">
        <f>+EQ18+EQ19</f>
        <v>28391</v>
      </c>
      <c r="ER17" s="14">
        <f t="shared" ref="ER17:FA17" si="50">+ER18+ER19</f>
        <v>23597</v>
      </c>
      <c r="ES17" s="14">
        <f t="shared" si="50"/>
        <v>22244</v>
      </c>
      <c r="ET17" s="14">
        <f t="shared" si="50"/>
        <v>21996</v>
      </c>
      <c r="EU17" s="14">
        <f t="shared" si="50"/>
        <v>20286</v>
      </c>
      <c r="EV17" s="14">
        <f t="shared" si="50"/>
        <v>23725</v>
      </c>
      <c r="EW17" s="14">
        <f t="shared" si="50"/>
        <v>28955</v>
      </c>
      <c r="EX17" s="14">
        <f t="shared" si="50"/>
        <v>24297</v>
      </c>
      <c r="EY17" s="14">
        <f t="shared" si="50"/>
        <v>26678</v>
      </c>
      <c r="EZ17" s="14">
        <f t="shared" si="50"/>
        <v>24504</v>
      </c>
      <c r="FA17" s="14">
        <f t="shared" si="50"/>
        <v>26339</v>
      </c>
      <c r="FB17" s="14">
        <f t="shared" si="11"/>
        <v>296098</v>
      </c>
      <c r="FC17" s="14">
        <f t="shared" ref="FC17:FK17" si="51">+FC18+FC19</f>
        <v>28129</v>
      </c>
      <c r="FD17" s="14">
        <f t="shared" si="51"/>
        <v>25029</v>
      </c>
      <c r="FE17" s="14">
        <f t="shared" si="51"/>
        <v>28604</v>
      </c>
      <c r="FF17" s="14">
        <f t="shared" si="51"/>
        <v>25752</v>
      </c>
      <c r="FG17" s="14">
        <f t="shared" si="51"/>
        <v>25423</v>
      </c>
      <c r="FH17" s="14">
        <f t="shared" si="51"/>
        <v>23852</v>
      </c>
      <c r="FI17" s="14">
        <f t="shared" si="51"/>
        <v>26004</v>
      </c>
      <c r="FJ17" s="14">
        <f t="shared" si="51"/>
        <v>26472</v>
      </c>
      <c r="FK17" s="14">
        <f t="shared" si="51"/>
        <v>25083</v>
      </c>
      <c r="FL17" s="14">
        <v>26892</v>
      </c>
      <c r="FM17" s="14">
        <v>22290</v>
      </c>
      <c r="FN17" s="14">
        <v>30121</v>
      </c>
      <c r="FO17" s="14">
        <f>+SUM(FC17:FN17)</f>
        <v>313651</v>
      </c>
      <c r="FP17" s="14">
        <v>32105</v>
      </c>
      <c r="FQ17" s="14">
        <v>33628</v>
      </c>
      <c r="FR17" s="14">
        <v>20938</v>
      </c>
      <c r="FS17" s="14">
        <v>5790</v>
      </c>
      <c r="FT17" s="14">
        <v>8253</v>
      </c>
      <c r="FU17" s="14">
        <v>11115</v>
      </c>
      <c r="FV17" s="14">
        <v>18756</v>
      </c>
      <c r="FW17" s="14">
        <v>15928</v>
      </c>
      <c r="FX17" s="14">
        <v>22586</v>
      </c>
      <c r="FY17" s="14">
        <v>29178</v>
      </c>
      <c r="FZ17" s="14">
        <v>28783</v>
      </c>
      <c r="GA17" s="14">
        <v>28837</v>
      </c>
      <c r="GB17" s="14">
        <f>+SUM(FP17:GA17)</f>
        <v>255897</v>
      </c>
      <c r="GC17" s="14">
        <f>GC18+GC19</f>
        <v>28043</v>
      </c>
      <c r="GD17" s="130">
        <v>22716</v>
      </c>
      <c r="GE17" s="14">
        <v>28019</v>
      </c>
      <c r="GF17" s="14">
        <v>29857</v>
      </c>
      <c r="GG17" s="14">
        <v>31062</v>
      </c>
      <c r="GH17" s="14">
        <v>30217</v>
      </c>
      <c r="GI17" s="14">
        <v>31147</v>
      </c>
      <c r="GJ17" s="14">
        <v>33778</v>
      </c>
      <c r="GK17" s="14">
        <v>29839</v>
      </c>
      <c r="GL17" s="14">
        <v>33864</v>
      </c>
      <c r="GM17" s="14">
        <v>30049</v>
      </c>
      <c r="GN17" s="14">
        <v>32559</v>
      </c>
      <c r="GO17" s="14">
        <f>+SUM(GC17:GN17)</f>
        <v>361150</v>
      </c>
      <c r="GP17" s="14">
        <v>34506</v>
      </c>
      <c r="GQ17" s="130">
        <v>36646</v>
      </c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>
        <f>+SUM(GP17:HA17)</f>
        <v>71152</v>
      </c>
    </row>
    <row r="18" spans="2:210" x14ac:dyDescent="0.2">
      <c r="B18" s="15" t="s">
        <v>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4177</v>
      </c>
      <c r="O18" s="16">
        <f t="shared" si="12"/>
        <v>4177</v>
      </c>
      <c r="P18" s="16">
        <v>5433</v>
      </c>
      <c r="Q18" s="16">
        <v>6610</v>
      </c>
      <c r="R18" s="16">
        <v>5972</v>
      </c>
      <c r="S18" s="16">
        <v>5372</v>
      </c>
      <c r="T18" s="16">
        <v>6210</v>
      </c>
      <c r="U18" s="16">
        <v>3797</v>
      </c>
      <c r="V18" s="16">
        <v>7224</v>
      </c>
      <c r="W18" s="16">
        <v>8592</v>
      </c>
      <c r="X18" s="16">
        <v>6127</v>
      </c>
      <c r="Y18" s="16">
        <v>5692</v>
      </c>
      <c r="Z18" s="16">
        <v>6399</v>
      </c>
      <c r="AA18" s="16">
        <v>6632</v>
      </c>
      <c r="AB18" s="16">
        <f t="shared" si="13"/>
        <v>74060</v>
      </c>
      <c r="AC18" s="16">
        <v>6071</v>
      </c>
      <c r="AD18" s="16">
        <v>6110</v>
      </c>
      <c r="AE18" s="16">
        <v>5667</v>
      </c>
      <c r="AF18" s="16">
        <v>5967</v>
      </c>
      <c r="AG18" s="16">
        <v>6223</v>
      </c>
      <c r="AH18" s="16">
        <v>5961</v>
      </c>
      <c r="AI18" s="16">
        <v>7821</v>
      </c>
      <c r="AJ18" s="16">
        <v>8453</v>
      </c>
      <c r="AK18" s="16">
        <v>6442</v>
      </c>
      <c r="AL18" s="16">
        <v>6876</v>
      </c>
      <c r="AM18" s="16">
        <v>6930</v>
      </c>
      <c r="AN18" s="16">
        <v>7320</v>
      </c>
      <c r="AO18" s="16">
        <f t="shared" si="14"/>
        <v>79841</v>
      </c>
      <c r="AP18" s="16">
        <v>7762</v>
      </c>
      <c r="AQ18" s="16">
        <v>9065</v>
      </c>
      <c r="AR18" s="16">
        <v>7670</v>
      </c>
      <c r="AS18" s="16">
        <v>8347</v>
      </c>
      <c r="AT18" s="16">
        <v>8222</v>
      </c>
      <c r="AU18" s="16">
        <v>7582</v>
      </c>
      <c r="AV18" s="16">
        <v>9706</v>
      </c>
      <c r="AW18" s="16">
        <v>11476</v>
      </c>
      <c r="AX18" s="16">
        <v>9456</v>
      </c>
      <c r="AY18" s="16">
        <v>9974</v>
      </c>
      <c r="AZ18" s="16">
        <v>8764</v>
      </c>
      <c r="BA18" s="16">
        <v>10345</v>
      </c>
      <c r="BB18" s="16">
        <f t="shared" si="15"/>
        <v>108369</v>
      </c>
      <c r="BC18" s="16">
        <v>8808</v>
      </c>
      <c r="BD18" s="16">
        <v>8319</v>
      </c>
      <c r="BE18" s="16">
        <v>9239</v>
      </c>
      <c r="BF18" s="16">
        <v>9731</v>
      </c>
      <c r="BG18" s="16">
        <v>7623</v>
      </c>
      <c r="BH18" s="16">
        <v>8396</v>
      </c>
      <c r="BI18" s="16">
        <v>10109</v>
      </c>
      <c r="BJ18" s="16">
        <v>12356</v>
      </c>
      <c r="BK18" s="16">
        <v>8834</v>
      </c>
      <c r="BL18" s="16">
        <v>9311</v>
      </c>
      <c r="BM18" s="16">
        <v>9089</v>
      </c>
      <c r="BN18" s="16">
        <v>9455</v>
      </c>
      <c r="BO18" s="16">
        <f t="shared" si="16"/>
        <v>111270</v>
      </c>
      <c r="BP18" s="16">
        <v>10109</v>
      </c>
      <c r="BQ18" s="16">
        <v>11503</v>
      </c>
      <c r="BR18" s="16">
        <v>9110</v>
      </c>
      <c r="BS18" s="16">
        <v>9577</v>
      </c>
      <c r="BT18" s="16">
        <v>9504</v>
      </c>
      <c r="BU18" s="16">
        <v>9117</v>
      </c>
      <c r="BV18" s="16">
        <v>11455</v>
      </c>
      <c r="BW18" s="16">
        <v>14119</v>
      </c>
      <c r="BX18" s="16">
        <v>10340</v>
      </c>
      <c r="BY18" s="16">
        <v>10519</v>
      </c>
      <c r="BZ18" s="16">
        <v>10463</v>
      </c>
      <c r="CA18" s="16">
        <v>10740</v>
      </c>
      <c r="CB18" s="16">
        <f t="shared" si="17"/>
        <v>126556</v>
      </c>
      <c r="CC18" s="16">
        <v>10626</v>
      </c>
      <c r="CD18" s="16">
        <v>13151</v>
      </c>
      <c r="CE18" s="16">
        <v>10599</v>
      </c>
      <c r="CF18" s="16">
        <v>9028</v>
      </c>
      <c r="CG18" s="16">
        <v>10164</v>
      </c>
      <c r="CH18" s="16">
        <v>9452</v>
      </c>
      <c r="CI18" s="16">
        <v>11744</v>
      </c>
      <c r="CJ18" s="16">
        <v>14065</v>
      </c>
      <c r="CK18" s="16">
        <v>9969</v>
      </c>
      <c r="CL18" s="16">
        <v>10001</v>
      </c>
      <c r="CM18" s="16">
        <v>9977</v>
      </c>
      <c r="CN18" s="16">
        <v>10599</v>
      </c>
      <c r="CO18" s="16">
        <f t="shared" si="18"/>
        <v>129375</v>
      </c>
      <c r="CP18" s="16">
        <v>10631</v>
      </c>
      <c r="CQ18" s="16">
        <v>11035</v>
      </c>
      <c r="CR18" s="16">
        <v>11498</v>
      </c>
      <c r="CS18" s="16">
        <v>9658</v>
      </c>
      <c r="CT18" s="16">
        <v>8874</v>
      </c>
      <c r="CU18" s="16">
        <v>8149</v>
      </c>
      <c r="CV18" s="16">
        <v>10874</v>
      </c>
      <c r="CW18" s="16">
        <v>13601</v>
      </c>
      <c r="CX18" s="16">
        <v>9163</v>
      </c>
      <c r="CY18" s="16">
        <v>11089</v>
      </c>
      <c r="CZ18" s="16">
        <v>9381</v>
      </c>
      <c r="DA18" s="16">
        <v>11302</v>
      </c>
      <c r="DB18" s="16">
        <f t="shared" si="19"/>
        <v>125255</v>
      </c>
      <c r="DC18" s="16">
        <v>11786</v>
      </c>
      <c r="DD18" s="16">
        <v>14042</v>
      </c>
      <c r="DE18" s="16">
        <v>9016</v>
      </c>
      <c r="DF18" s="16">
        <v>9704</v>
      </c>
      <c r="DG18" s="16">
        <v>9606</v>
      </c>
      <c r="DH18" s="16">
        <v>9036</v>
      </c>
      <c r="DI18" s="16">
        <v>11625</v>
      </c>
      <c r="DJ18" s="16">
        <v>13538</v>
      </c>
      <c r="DK18" s="16">
        <v>9405</v>
      </c>
      <c r="DL18" s="16">
        <v>10073</v>
      </c>
      <c r="DM18" s="16">
        <v>9747</v>
      </c>
      <c r="DN18" s="16">
        <v>11055</v>
      </c>
      <c r="DO18" s="16">
        <f t="shared" si="20"/>
        <v>128633</v>
      </c>
      <c r="DP18" s="16">
        <v>12214</v>
      </c>
      <c r="DQ18" s="16">
        <v>16152</v>
      </c>
      <c r="DR18" s="16">
        <v>12181</v>
      </c>
      <c r="DS18" s="16">
        <v>10994</v>
      </c>
      <c r="DT18" s="16">
        <v>10900</v>
      </c>
      <c r="DU18" s="16">
        <v>11313</v>
      </c>
      <c r="DV18" s="16">
        <v>13861</v>
      </c>
      <c r="DW18" s="16">
        <v>15443</v>
      </c>
      <c r="DX18" s="16">
        <v>11168</v>
      </c>
      <c r="DY18" s="16">
        <v>12107</v>
      </c>
      <c r="DZ18" s="16">
        <v>11557</v>
      </c>
      <c r="EA18" s="16">
        <v>13406</v>
      </c>
      <c r="EB18" s="16">
        <f t="shared" si="21"/>
        <v>151296</v>
      </c>
      <c r="EC18" s="16">
        <v>13807</v>
      </c>
      <c r="ED18" s="16">
        <v>15857</v>
      </c>
      <c r="EE18" s="16">
        <v>13717</v>
      </c>
      <c r="EF18" s="16">
        <v>12662</v>
      </c>
      <c r="EG18" s="16">
        <v>11528</v>
      </c>
      <c r="EH18" s="16">
        <v>10468</v>
      </c>
      <c r="EI18" s="16">
        <v>14450</v>
      </c>
      <c r="EJ18" s="16">
        <v>15409</v>
      </c>
      <c r="EK18" s="16">
        <v>11508</v>
      </c>
      <c r="EL18" s="16">
        <v>11495</v>
      </c>
      <c r="EM18" s="16">
        <v>11206</v>
      </c>
      <c r="EN18" s="16">
        <v>12937</v>
      </c>
      <c r="EO18" s="16">
        <f t="shared" si="10"/>
        <v>155044</v>
      </c>
      <c r="EP18" s="16">
        <v>15175</v>
      </c>
      <c r="EQ18" s="16">
        <v>18939</v>
      </c>
      <c r="ER18" s="16">
        <v>13616</v>
      </c>
      <c r="ES18" s="16">
        <v>12043</v>
      </c>
      <c r="ET18" s="16">
        <v>11788</v>
      </c>
      <c r="EU18" s="16">
        <v>10421</v>
      </c>
      <c r="EV18" s="16">
        <v>13183</v>
      </c>
      <c r="EW18" s="16">
        <v>18621</v>
      </c>
      <c r="EX18" s="16">
        <v>14061</v>
      </c>
      <c r="EY18" s="16">
        <v>15468</v>
      </c>
      <c r="EZ18" s="16">
        <v>13666</v>
      </c>
      <c r="FA18" s="16">
        <v>15804</v>
      </c>
      <c r="FB18" s="16">
        <f t="shared" si="11"/>
        <v>172785</v>
      </c>
      <c r="FC18" s="16">
        <v>17234</v>
      </c>
      <c r="FD18" s="16">
        <v>15123</v>
      </c>
      <c r="FE18" s="16">
        <v>17110</v>
      </c>
      <c r="FF18" s="16">
        <v>14589</v>
      </c>
      <c r="FG18" s="16">
        <v>13139</v>
      </c>
      <c r="FH18" s="16">
        <v>12411</v>
      </c>
      <c r="FI18" s="16">
        <v>14560</v>
      </c>
      <c r="FJ18" s="16">
        <v>16224</v>
      </c>
      <c r="FK18" s="16">
        <v>13385</v>
      </c>
      <c r="FL18" s="16">
        <v>13907</v>
      </c>
      <c r="FM18" s="16">
        <v>13982</v>
      </c>
      <c r="FN18" s="16">
        <v>16197</v>
      </c>
      <c r="FO18" s="16"/>
      <c r="FP18" s="16">
        <v>18569</v>
      </c>
      <c r="FQ18" s="16">
        <v>21316</v>
      </c>
      <c r="FR18" s="16">
        <v>11527</v>
      </c>
      <c r="FS18" s="16">
        <v>1180</v>
      </c>
      <c r="FT18" s="16">
        <v>2136</v>
      </c>
      <c r="FU18" s="16">
        <v>4078</v>
      </c>
      <c r="FV18" s="16">
        <v>10014</v>
      </c>
      <c r="FW18" s="16">
        <v>7781</v>
      </c>
      <c r="FX18" s="16">
        <v>10853</v>
      </c>
      <c r="FY18" s="16">
        <v>15928</v>
      </c>
      <c r="FZ18" s="16">
        <v>15555</v>
      </c>
      <c r="GA18" s="16">
        <v>16005</v>
      </c>
      <c r="GB18" s="16"/>
      <c r="GC18" s="16">
        <v>15354</v>
      </c>
      <c r="GD18" s="136">
        <v>11418</v>
      </c>
      <c r="GE18" s="16">
        <v>15621</v>
      </c>
      <c r="GF18" s="16">
        <v>16624</v>
      </c>
      <c r="GG18" s="16">
        <v>16793</v>
      </c>
      <c r="GH18" s="16">
        <v>15603</v>
      </c>
      <c r="GI18" s="16">
        <v>16680</v>
      </c>
      <c r="GJ18" s="16">
        <v>18724</v>
      </c>
      <c r="GK18" s="16">
        <v>15111</v>
      </c>
      <c r="GL18" s="16">
        <v>18266</v>
      </c>
      <c r="GM18" s="16">
        <v>15534</v>
      </c>
      <c r="GN18" s="16">
        <v>17304</v>
      </c>
      <c r="GO18" s="16"/>
      <c r="GP18" s="16">
        <v>19011</v>
      </c>
      <c r="GQ18" s="136">
        <v>20723</v>
      </c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</row>
    <row r="19" spans="2:210" x14ac:dyDescent="0.2">
      <c r="B19" s="15" t="s">
        <v>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5514</v>
      </c>
      <c r="O19" s="17">
        <f t="shared" si="12"/>
        <v>5514</v>
      </c>
      <c r="P19" s="17">
        <v>6386</v>
      </c>
      <c r="Q19" s="17">
        <v>6064</v>
      </c>
      <c r="R19" s="17">
        <v>5647</v>
      </c>
      <c r="S19" s="17">
        <v>5342</v>
      </c>
      <c r="T19" s="17">
        <v>6665</v>
      </c>
      <c r="U19" s="17">
        <v>4280</v>
      </c>
      <c r="V19" s="17">
        <v>6383</v>
      </c>
      <c r="W19" s="17">
        <v>6969</v>
      </c>
      <c r="X19" s="17">
        <v>5692</v>
      </c>
      <c r="Y19" s="17">
        <v>6086</v>
      </c>
      <c r="Z19" s="17">
        <v>6630</v>
      </c>
      <c r="AA19" s="17">
        <v>6996</v>
      </c>
      <c r="AB19" s="17">
        <f t="shared" si="13"/>
        <v>73140</v>
      </c>
      <c r="AC19" s="17">
        <v>6348</v>
      </c>
      <c r="AD19" s="17">
        <v>6142</v>
      </c>
      <c r="AE19" s="17">
        <v>6913</v>
      </c>
      <c r="AF19" s="17">
        <v>6785</v>
      </c>
      <c r="AG19" s="17">
        <v>6955</v>
      </c>
      <c r="AH19" s="17">
        <v>6867</v>
      </c>
      <c r="AI19" s="17">
        <v>7392</v>
      </c>
      <c r="AJ19" s="17">
        <v>8150</v>
      </c>
      <c r="AK19" s="17">
        <v>7563</v>
      </c>
      <c r="AL19" s="17">
        <v>7999</v>
      </c>
      <c r="AM19" s="17">
        <v>7688</v>
      </c>
      <c r="AN19" s="17">
        <v>7371</v>
      </c>
      <c r="AO19" s="17">
        <f t="shared" si="14"/>
        <v>86173</v>
      </c>
      <c r="AP19" s="17">
        <v>6581</v>
      </c>
      <c r="AQ19" s="17">
        <v>6516</v>
      </c>
      <c r="AR19" s="17">
        <v>7188</v>
      </c>
      <c r="AS19" s="17">
        <v>7680</v>
      </c>
      <c r="AT19" s="17">
        <v>7542</v>
      </c>
      <c r="AU19" s="17">
        <v>7697</v>
      </c>
      <c r="AV19" s="17">
        <v>8459</v>
      </c>
      <c r="AW19" s="17">
        <v>8498</v>
      </c>
      <c r="AX19" s="17">
        <v>7964</v>
      </c>
      <c r="AY19" s="17">
        <v>8361</v>
      </c>
      <c r="AZ19" s="17">
        <v>7452</v>
      </c>
      <c r="BA19" s="17">
        <v>6992</v>
      </c>
      <c r="BB19" s="17">
        <f t="shared" si="15"/>
        <v>90930</v>
      </c>
      <c r="BC19" s="17">
        <v>6174</v>
      </c>
      <c r="BD19" s="17">
        <v>5665</v>
      </c>
      <c r="BE19" s="17">
        <v>7369</v>
      </c>
      <c r="BF19" s="17">
        <v>7519</v>
      </c>
      <c r="BG19" s="17">
        <v>4183</v>
      </c>
      <c r="BH19" s="17">
        <v>5008</v>
      </c>
      <c r="BI19" s="17">
        <v>8506</v>
      </c>
      <c r="BJ19" s="17">
        <v>8694</v>
      </c>
      <c r="BK19" s="17">
        <v>8083</v>
      </c>
      <c r="BL19" s="17">
        <v>8515</v>
      </c>
      <c r="BM19" s="17">
        <v>8022</v>
      </c>
      <c r="BN19" s="17">
        <v>8155</v>
      </c>
      <c r="BO19" s="17">
        <f t="shared" si="16"/>
        <v>85893</v>
      </c>
      <c r="BP19" s="17">
        <v>7024</v>
      </c>
      <c r="BQ19" s="17">
        <v>6602</v>
      </c>
      <c r="BR19" s="17">
        <v>7877</v>
      </c>
      <c r="BS19" s="17">
        <v>7540</v>
      </c>
      <c r="BT19" s="17">
        <v>8208</v>
      </c>
      <c r="BU19" s="17">
        <v>8355</v>
      </c>
      <c r="BV19" s="17">
        <v>8613</v>
      </c>
      <c r="BW19" s="17">
        <v>8472</v>
      </c>
      <c r="BX19" s="17">
        <v>8091</v>
      </c>
      <c r="BY19" s="17">
        <v>9466</v>
      </c>
      <c r="BZ19" s="17">
        <v>9145</v>
      </c>
      <c r="CA19" s="17">
        <v>8574</v>
      </c>
      <c r="CB19" s="17">
        <f t="shared" si="17"/>
        <v>97967</v>
      </c>
      <c r="CC19" s="17">
        <v>8096</v>
      </c>
      <c r="CD19" s="17">
        <v>7568</v>
      </c>
      <c r="CE19" s="17">
        <v>8205</v>
      </c>
      <c r="CF19" s="17">
        <v>8610</v>
      </c>
      <c r="CG19" s="17">
        <v>8984</v>
      </c>
      <c r="CH19" s="17">
        <v>8413</v>
      </c>
      <c r="CI19" s="17">
        <v>9262</v>
      </c>
      <c r="CJ19" s="17">
        <v>10019</v>
      </c>
      <c r="CK19" s="17">
        <v>10341</v>
      </c>
      <c r="CL19" s="17">
        <v>10988</v>
      </c>
      <c r="CM19" s="17">
        <v>11365</v>
      </c>
      <c r="CN19" s="17">
        <v>10337</v>
      </c>
      <c r="CO19" s="17">
        <f t="shared" si="18"/>
        <v>112188</v>
      </c>
      <c r="CP19" s="17">
        <v>9764</v>
      </c>
      <c r="CQ19" s="17">
        <v>10138</v>
      </c>
      <c r="CR19" s="17">
        <v>10343</v>
      </c>
      <c r="CS19" s="17">
        <v>10333</v>
      </c>
      <c r="CT19" s="17">
        <v>10273</v>
      </c>
      <c r="CU19" s="17">
        <v>9108</v>
      </c>
      <c r="CV19" s="17">
        <v>9774</v>
      </c>
      <c r="CW19" s="17">
        <v>10157</v>
      </c>
      <c r="CX19" s="17">
        <v>10389</v>
      </c>
      <c r="CY19" s="17">
        <v>11918</v>
      </c>
      <c r="CZ19" s="17">
        <v>10793</v>
      </c>
      <c r="DA19" s="17">
        <v>11217</v>
      </c>
      <c r="DB19" s="17">
        <f t="shared" si="19"/>
        <v>124207</v>
      </c>
      <c r="DC19" s="17">
        <v>9453</v>
      </c>
      <c r="DD19" s="17">
        <v>7230</v>
      </c>
      <c r="DE19" s="17">
        <v>7737</v>
      </c>
      <c r="DF19" s="17">
        <v>8156</v>
      </c>
      <c r="DG19" s="17">
        <v>8774</v>
      </c>
      <c r="DH19" s="17">
        <v>8828</v>
      </c>
      <c r="DI19" s="17">
        <v>8701</v>
      </c>
      <c r="DJ19" s="17">
        <v>9330</v>
      </c>
      <c r="DK19" s="17">
        <v>8747</v>
      </c>
      <c r="DL19" s="17">
        <v>10134</v>
      </c>
      <c r="DM19" s="17">
        <v>9832</v>
      </c>
      <c r="DN19" s="17">
        <v>9709</v>
      </c>
      <c r="DO19" s="17">
        <f t="shared" si="20"/>
        <v>106631</v>
      </c>
      <c r="DP19" s="17">
        <v>8814</v>
      </c>
      <c r="DQ19" s="17">
        <v>8372</v>
      </c>
      <c r="DR19" s="17">
        <v>9570</v>
      </c>
      <c r="DS19" s="17">
        <v>9482</v>
      </c>
      <c r="DT19" s="17">
        <v>9423</v>
      </c>
      <c r="DU19" s="17">
        <v>8954</v>
      </c>
      <c r="DV19" s="17">
        <v>9920</v>
      </c>
      <c r="DW19" s="17">
        <v>10461</v>
      </c>
      <c r="DX19" s="17">
        <v>10088</v>
      </c>
      <c r="DY19" s="17">
        <v>11835</v>
      </c>
      <c r="DZ19" s="17">
        <v>11417</v>
      </c>
      <c r="EA19" s="17">
        <v>11255</v>
      </c>
      <c r="EB19" s="17">
        <f t="shared" si="21"/>
        <v>119591</v>
      </c>
      <c r="EC19" s="17">
        <v>9501</v>
      </c>
      <c r="ED19" s="17">
        <v>9223</v>
      </c>
      <c r="EE19" s="17">
        <v>9648</v>
      </c>
      <c r="EF19" s="17">
        <v>9945</v>
      </c>
      <c r="EG19" s="17">
        <v>9623</v>
      </c>
      <c r="EH19" s="17">
        <v>8591</v>
      </c>
      <c r="EI19" s="17">
        <v>9371</v>
      </c>
      <c r="EJ19" s="17">
        <v>10291</v>
      </c>
      <c r="EK19" s="17">
        <v>9244</v>
      </c>
      <c r="EL19" s="17">
        <v>9999</v>
      </c>
      <c r="EM19" s="17">
        <v>9296</v>
      </c>
      <c r="EN19" s="17">
        <v>10606</v>
      </c>
      <c r="EO19" s="17">
        <f t="shared" si="10"/>
        <v>115338</v>
      </c>
      <c r="EP19" s="17">
        <v>9911</v>
      </c>
      <c r="EQ19" s="17">
        <v>9452</v>
      </c>
      <c r="ER19" s="17">
        <v>9981</v>
      </c>
      <c r="ES19" s="17">
        <v>10201</v>
      </c>
      <c r="ET19" s="17">
        <v>10208</v>
      </c>
      <c r="EU19" s="17">
        <v>9865</v>
      </c>
      <c r="EV19" s="17">
        <v>10542</v>
      </c>
      <c r="EW19" s="17">
        <v>10334</v>
      </c>
      <c r="EX19" s="17">
        <v>10236</v>
      </c>
      <c r="EY19" s="17">
        <v>11210</v>
      </c>
      <c r="EZ19" s="17">
        <v>10838</v>
      </c>
      <c r="FA19" s="17">
        <v>10535</v>
      </c>
      <c r="FB19" s="17">
        <f t="shared" si="11"/>
        <v>123313</v>
      </c>
      <c r="FC19" s="17">
        <v>10895</v>
      </c>
      <c r="FD19" s="17">
        <v>9906</v>
      </c>
      <c r="FE19" s="17">
        <v>11494</v>
      </c>
      <c r="FF19" s="17">
        <v>11163</v>
      </c>
      <c r="FG19" s="17">
        <v>12284</v>
      </c>
      <c r="FH19" s="17">
        <v>11441</v>
      </c>
      <c r="FI19" s="17">
        <v>11444</v>
      </c>
      <c r="FJ19" s="17">
        <v>10248</v>
      </c>
      <c r="FK19" s="17">
        <v>11698</v>
      </c>
      <c r="FL19" s="17">
        <v>12985</v>
      </c>
      <c r="FM19" s="17">
        <v>8308</v>
      </c>
      <c r="FN19" s="17">
        <v>13924</v>
      </c>
      <c r="FO19" s="17"/>
      <c r="FP19" s="17">
        <v>13536</v>
      </c>
      <c r="FQ19" s="17">
        <v>12312</v>
      </c>
      <c r="FR19" s="17">
        <v>9411</v>
      </c>
      <c r="FS19" s="17">
        <v>4610</v>
      </c>
      <c r="FT19" s="17">
        <v>6117</v>
      </c>
      <c r="FU19" s="17">
        <v>7037</v>
      </c>
      <c r="FV19" s="17">
        <v>8742</v>
      </c>
      <c r="FW19" s="17">
        <v>8147</v>
      </c>
      <c r="FX19" s="17">
        <v>11733</v>
      </c>
      <c r="FY19" s="17">
        <v>13250</v>
      </c>
      <c r="FZ19" s="17">
        <v>13228</v>
      </c>
      <c r="GA19" s="17">
        <v>12832</v>
      </c>
      <c r="GB19" s="17"/>
      <c r="GC19" s="17">
        <v>12689</v>
      </c>
      <c r="GD19" s="139">
        <v>11298</v>
      </c>
      <c r="GE19" s="17">
        <v>12398</v>
      </c>
      <c r="GF19" s="17">
        <v>13233</v>
      </c>
      <c r="GG19" s="17">
        <v>14269</v>
      </c>
      <c r="GH19" s="17">
        <v>14614</v>
      </c>
      <c r="GI19" s="17">
        <v>14467</v>
      </c>
      <c r="GJ19" s="17">
        <v>15054</v>
      </c>
      <c r="GK19" s="17">
        <v>14728</v>
      </c>
      <c r="GL19" s="17">
        <v>15598</v>
      </c>
      <c r="GM19" s="17">
        <v>14515</v>
      </c>
      <c r="GN19" s="17">
        <v>15255</v>
      </c>
      <c r="GO19" s="17"/>
      <c r="GP19" s="17">
        <v>15495</v>
      </c>
      <c r="GQ19" s="139">
        <v>15923</v>
      </c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</row>
    <row r="20" spans="2:210" ht="15" x14ac:dyDescent="0.25">
      <c r="B20" s="13" t="s">
        <v>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f>SUM(N21:N22)</f>
        <v>30939</v>
      </c>
      <c r="O20" s="14">
        <f t="shared" si="12"/>
        <v>30939</v>
      </c>
      <c r="P20" s="14">
        <f>SUM(P21:P22)</f>
        <v>39970</v>
      </c>
      <c r="Q20" s="14">
        <f t="shared" ref="Q20:AA20" si="52">SUM(Q21:Q22)</f>
        <v>39236</v>
      </c>
      <c r="R20" s="14">
        <f t="shared" si="52"/>
        <v>40374</v>
      </c>
      <c r="S20" s="14">
        <f t="shared" si="52"/>
        <v>39200</v>
      </c>
      <c r="T20" s="14">
        <f t="shared" si="52"/>
        <v>41961</v>
      </c>
      <c r="U20" s="14">
        <f t="shared" si="52"/>
        <v>41314</v>
      </c>
      <c r="V20" s="14">
        <f t="shared" si="52"/>
        <v>47646</v>
      </c>
      <c r="W20" s="14">
        <f t="shared" si="52"/>
        <v>51171</v>
      </c>
      <c r="X20" s="14">
        <f t="shared" si="52"/>
        <v>45909</v>
      </c>
      <c r="Y20" s="14">
        <f t="shared" si="52"/>
        <v>47965</v>
      </c>
      <c r="Z20" s="14">
        <f t="shared" si="52"/>
        <v>45675</v>
      </c>
      <c r="AA20" s="14">
        <f t="shared" si="52"/>
        <v>45761</v>
      </c>
      <c r="AB20" s="14">
        <f t="shared" si="13"/>
        <v>526182</v>
      </c>
      <c r="AC20" s="14">
        <f>SUM(AC21:AC22)</f>
        <v>66270</v>
      </c>
      <c r="AD20" s="14">
        <f t="shared" ref="AD20:AN20" si="53">SUM(AD21:AD22)</f>
        <v>42813</v>
      </c>
      <c r="AE20" s="14">
        <f t="shared" si="53"/>
        <v>43359</v>
      </c>
      <c r="AF20" s="14">
        <f t="shared" si="53"/>
        <v>45260</v>
      </c>
      <c r="AG20" s="14">
        <f t="shared" si="53"/>
        <v>46055</v>
      </c>
      <c r="AH20" s="14">
        <f t="shared" si="53"/>
        <v>42404</v>
      </c>
      <c r="AI20" s="14">
        <f t="shared" si="53"/>
        <v>50646</v>
      </c>
      <c r="AJ20" s="14">
        <f t="shared" si="53"/>
        <v>55549</v>
      </c>
      <c r="AK20" s="14">
        <f t="shared" si="53"/>
        <v>48989</v>
      </c>
      <c r="AL20" s="14">
        <f t="shared" si="53"/>
        <v>53946</v>
      </c>
      <c r="AM20" s="14">
        <f t="shared" si="53"/>
        <v>49638</v>
      </c>
      <c r="AN20" s="14">
        <f t="shared" si="53"/>
        <v>53281</v>
      </c>
      <c r="AO20" s="14">
        <f t="shared" si="14"/>
        <v>598210</v>
      </c>
      <c r="AP20" s="14">
        <f>SUM(AP21:AP22)</f>
        <v>52826</v>
      </c>
      <c r="AQ20" s="14">
        <f t="shared" ref="AQ20:BA20" si="54">SUM(AQ21:AQ22)</f>
        <v>51435</v>
      </c>
      <c r="AR20" s="14">
        <f t="shared" si="54"/>
        <v>50225</v>
      </c>
      <c r="AS20" s="14">
        <f t="shared" si="54"/>
        <v>51093</v>
      </c>
      <c r="AT20" s="14">
        <f t="shared" si="54"/>
        <v>52760</v>
      </c>
      <c r="AU20" s="14">
        <f t="shared" si="54"/>
        <v>50664</v>
      </c>
      <c r="AV20" s="14">
        <f t="shared" si="54"/>
        <v>57618</v>
      </c>
      <c r="AW20" s="14">
        <f t="shared" si="54"/>
        <v>66539</v>
      </c>
      <c r="AX20" s="14">
        <f t="shared" si="54"/>
        <v>59116</v>
      </c>
      <c r="AY20" s="14">
        <f t="shared" si="54"/>
        <v>66922</v>
      </c>
      <c r="AZ20" s="14">
        <f t="shared" si="54"/>
        <v>60834</v>
      </c>
      <c r="BA20" s="14">
        <f t="shared" si="54"/>
        <v>63056</v>
      </c>
      <c r="BB20" s="14">
        <f t="shared" si="15"/>
        <v>683088</v>
      </c>
      <c r="BC20" s="14">
        <f>SUM(BC21:BC22)</f>
        <v>60581</v>
      </c>
      <c r="BD20" s="14">
        <f t="shared" ref="BD20:BN20" si="55">SUM(BD21:BD22)</f>
        <v>53757</v>
      </c>
      <c r="BE20" s="14">
        <f t="shared" si="55"/>
        <v>58903</v>
      </c>
      <c r="BF20" s="14">
        <f t="shared" si="55"/>
        <v>60386</v>
      </c>
      <c r="BG20" s="14">
        <f t="shared" si="55"/>
        <v>59105</v>
      </c>
      <c r="BH20" s="14">
        <f t="shared" si="55"/>
        <v>59101</v>
      </c>
      <c r="BI20" s="14">
        <f t="shared" si="55"/>
        <v>70611</v>
      </c>
      <c r="BJ20" s="14">
        <f t="shared" si="55"/>
        <v>76874</v>
      </c>
      <c r="BK20" s="14">
        <f t="shared" si="55"/>
        <v>67026</v>
      </c>
      <c r="BL20" s="14">
        <f t="shared" si="55"/>
        <v>74229</v>
      </c>
      <c r="BM20" s="14">
        <f t="shared" si="55"/>
        <v>68952</v>
      </c>
      <c r="BN20" s="14">
        <f t="shared" si="55"/>
        <v>71459</v>
      </c>
      <c r="BO20" s="14">
        <f t="shared" si="16"/>
        <v>780984</v>
      </c>
      <c r="BP20" s="14">
        <f>SUM(BP21:BP22)</f>
        <v>68688</v>
      </c>
      <c r="BQ20" s="14">
        <f t="shared" ref="BQ20:CA20" si="56">SUM(BQ21:BQ22)</f>
        <v>66888</v>
      </c>
      <c r="BR20" s="14">
        <f t="shared" si="56"/>
        <v>64499</v>
      </c>
      <c r="BS20" s="14">
        <f t="shared" si="56"/>
        <v>65978</v>
      </c>
      <c r="BT20" s="14">
        <f t="shared" si="56"/>
        <v>66226</v>
      </c>
      <c r="BU20" s="14">
        <f t="shared" si="56"/>
        <v>66456</v>
      </c>
      <c r="BV20" s="14">
        <f t="shared" si="56"/>
        <v>76390</v>
      </c>
      <c r="BW20" s="14">
        <f t="shared" si="56"/>
        <v>88306</v>
      </c>
      <c r="BX20" s="14">
        <f t="shared" si="56"/>
        <v>77309</v>
      </c>
      <c r="BY20" s="14">
        <f t="shared" si="56"/>
        <v>83172</v>
      </c>
      <c r="BZ20" s="14">
        <f t="shared" si="56"/>
        <v>79114</v>
      </c>
      <c r="CA20" s="14">
        <f t="shared" si="56"/>
        <v>81604</v>
      </c>
      <c r="CB20" s="14">
        <f t="shared" si="17"/>
        <v>884630</v>
      </c>
      <c r="CC20" s="14">
        <f>SUM(CC21:CC22)</f>
        <v>78403</v>
      </c>
      <c r="CD20" s="14">
        <f t="shared" ref="CD20:CN20" si="57">SUM(CD21:CD22)</f>
        <v>76278</v>
      </c>
      <c r="CE20" s="14">
        <f t="shared" si="57"/>
        <v>77130</v>
      </c>
      <c r="CF20" s="14">
        <f t="shared" si="57"/>
        <v>74302</v>
      </c>
      <c r="CG20" s="14">
        <f t="shared" si="57"/>
        <v>79785</v>
      </c>
      <c r="CH20" s="14">
        <f t="shared" si="57"/>
        <v>76850</v>
      </c>
      <c r="CI20" s="14">
        <f t="shared" si="57"/>
        <v>85453</v>
      </c>
      <c r="CJ20" s="14">
        <f t="shared" si="57"/>
        <v>91965</v>
      </c>
      <c r="CK20" s="14">
        <f t="shared" si="57"/>
        <v>79819</v>
      </c>
      <c r="CL20" s="14">
        <f t="shared" si="57"/>
        <v>84583</v>
      </c>
      <c r="CM20" s="14">
        <f t="shared" si="57"/>
        <v>84509</v>
      </c>
      <c r="CN20" s="14">
        <f t="shared" si="57"/>
        <v>86921</v>
      </c>
      <c r="CO20" s="14">
        <f t="shared" si="18"/>
        <v>975998</v>
      </c>
      <c r="CP20" s="14">
        <f>SUM(CP21:CP22)</f>
        <v>83091</v>
      </c>
      <c r="CQ20" s="14">
        <f t="shared" ref="CQ20:DA20" si="58">SUM(CQ21:CQ22)</f>
        <v>81294</v>
      </c>
      <c r="CR20" s="14">
        <f t="shared" si="58"/>
        <v>84371</v>
      </c>
      <c r="CS20" s="14">
        <f t="shared" si="58"/>
        <v>82702</v>
      </c>
      <c r="CT20" s="14">
        <f t="shared" si="58"/>
        <v>85395</v>
      </c>
      <c r="CU20" s="14">
        <f t="shared" si="58"/>
        <v>80568</v>
      </c>
      <c r="CV20" s="14">
        <f t="shared" si="58"/>
        <v>93813</v>
      </c>
      <c r="CW20" s="14">
        <f t="shared" si="58"/>
        <v>102805</v>
      </c>
      <c r="CX20" s="14">
        <f t="shared" si="58"/>
        <v>86181</v>
      </c>
      <c r="CY20" s="14">
        <f t="shared" si="58"/>
        <v>93424</v>
      </c>
      <c r="CZ20" s="14">
        <f t="shared" si="58"/>
        <v>87510</v>
      </c>
      <c r="DA20" s="14">
        <f t="shared" si="58"/>
        <v>94390</v>
      </c>
      <c r="DB20" s="14">
        <f t="shared" si="19"/>
        <v>1055544</v>
      </c>
      <c r="DC20" s="14">
        <v>93420</v>
      </c>
      <c r="DD20" s="14">
        <v>91482</v>
      </c>
      <c r="DE20" s="14">
        <v>86036</v>
      </c>
      <c r="DF20" s="14">
        <v>90003</v>
      </c>
      <c r="DG20" s="14">
        <v>91839</v>
      </c>
      <c r="DH20" s="14">
        <v>88055</v>
      </c>
      <c r="DI20" s="14">
        <v>100897</v>
      </c>
      <c r="DJ20" s="14">
        <v>111672</v>
      </c>
      <c r="DK20" s="14">
        <v>98285</v>
      </c>
      <c r="DL20" s="14">
        <v>107269</v>
      </c>
      <c r="DM20" s="14">
        <v>103622</v>
      </c>
      <c r="DN20" s="14">
        <v>110378</v>
      </c>
      <c r="DO20" s="14">
        <f t="shared" si="20"/>
        <v>1172958</v>
      </c>
      <c r="DP20" s="14">
        <v>109717</v>
      </c>
      <c r="DQ20" s="14">
        <v>111885</v>
      </c>
      <c r="DR20" s="14">
        <v>106943</v>
      </c>
      <c r="DS20" s="14">
        <v>100673</v>
      </c>
      <c r="DT20" s="14">
        <v>107194</v>
      </c>
      <c r="DU20" s="14">
        <v>103331</v>
      </c>
      <c r="DV20" s="14">
        <v>120241</v>
      </c>
      <c r="DW20" s="14">
        <v>127599</v>
      </c>
      <c r="DX20" s="14">
        <v>110750</v>
      </c>
      <c r="DY20" s="14">
        <v>120518</v>
      </c>
      <c r="DZ20" s="14">
        <v>113118</v>
      </c>
      <c r="EA20" s="14">
        <v>120877</v>
      </c>
      <c r="EB20" s="14">
        <f t="shared" si="21"/>
        <v>1352846</v>
      </c>
      <c r="EC20" s="14">
        <f>+EC21+EC22</f>
        <v>114127</v>
      </c>
      <c r="ED20" s="14">
        <f>+ED21+ED22</f>
        <v>109508</v>
      </c>
      <c r="EE20" s="14">
        <f>+EE21+EE22</f>
        <v>108193</v>
      </c>
      <c r="EF20" s="14">
        <f t="shared" ref="EF20:EN20" si="59">+EF21+EF22</f>
        <v>109476</v>
      </c>
      <c r="EG20" s="14">
        <f t="shared" si="59"/>
        <v>109431</v>
      </c>
      <c r="EH20" s="14">
        <f t="shared" si="59"/>
        <v>105969</v>
      </c>
      <c r="EI20" s="14">
        <f t="shared" si="59"/>
        <v>123935</v>
      </c>
      <c r="EJ20" s="14">
        <f t="shared" si="59"/>
        <v>126859</v>
      </c>
      <c r="EK20" s="14">
        <f t="shared" si="59"/>
        <v>112339</v>
      </c>
      <c r="EL20" s="14">
        <f t="shared" si="59"/>
        <v>118467</v>
      </c>
      <c r="EM20" s="14">
        <f t="shared" si="59"/>
        <v>114851</v>
      </c>
      <c r="EN20" s="14">
        <f t="shared" si="59"/>
        <v>123461</v>
      </c>
      <c r="EO20" s="14">
        <f t="shared" si="10"/>
        <v>1376616</v>
      </c>
      <c r="EP20" s="14">
        <f>+EP21+EP22</f>
        <v>122255</v>
      </c>
      <c r="EQ20" s="14">
        <f>+EQ21+EQ22</f>
        <v>122839</v>
      </c>
      <c r="ER20" s="14">
        <f t="shared" ref="ER20:FA20" si="60">+ER21+ER22</f>
        <v>117635</v>
      </c>
      <c r="ES20" s="14">
        <f t="shared" si="60"/>
        <v>110851</v>
      </c>
      <c r="ET20" s="14">
        <f t="shared" si="60"/>
        <v>116438</v>
      </c>
      <c r="EU20" s="14">
        <f t="shared" si="60"/>
        <v>107286</v>
      </c>
      <c r="EV20" s="14">
        <f t="shared" si="60"/>
        <v>121012</v>
      </c>
      <c r="EW20" s="14">
        <f t="shared" si="60"/>
        <v>138600</v>
      </c>
      <c r="EX20" s="14">
        <f t="shared" si="60"/>
        <v>117563</v>
      </c>
      <c r="EY20" s="14">
        <f t="shared" si="60"/>
        <v>125857</v>
      </c>
      <c r="EZ20" s="14">
        <f t="shared" si="60"/>
        <v>120089</v>
      </c>
      <c r="FA20" s="14">
        <f t="shared" si="60"/>
        <v>130914</v>
      </c>
      <c r="FB20" s="14">
        <f t="shared" si="11"/>
        <v>1451339</v>
      </c>
      <c r="FC20" s="14">
        <f t="shared" ref="FC20:FK20" si="61">+FC21+FC22</f>
        <v>127724</v>
      </c>
      <c r="FD20" s="14">
        <f t="shared" si="61"/>
        <v>109067</v>
      </c>
      <c r="FE20" s="14">
        <f t="shared" si="61"/>
        <v>120604</v>
      </c>
      <c r="FF20" s="14">
        <f t="shared" si="61"/>
        <v>118792</v>
      </c>
      <c r="FG20" s="14">
        <f t="shared" si="61"/>
        <v>120218</v>
      </c>
      <c r="FH20" s="14">
        <f t="shared" si="61"/>
        <v>114170</v>
      </c>
      <c r="FI20" s="14">
        <f t="shared" si="61"/>
        <v>121669</v>
      </c>
      <c r="FJ20" s="14">
        <f t="shared" si="61"/>
        <v>133376</v>
      </c>
      <c r="FK20" s="14">
        <f t="shared" si="61"/>
        <v>121341</v>
      </c>
      <c r="FL20" s="14">
        <v>125483</v>
      </c>
      <c r="FM20" s="14">
        <v>121657</v>
      </c>
      <c r="FN20" s="14">
        <v>126456</v>
      </c>
      <c r="FO20" s="14">
        <f>+SUM(FC20:FN20)</f>
        <v>1460557</v>
      </c>
      <c r="FP20" s="14">
        <v>125212</v>
      </c>
      <c r="FQ20" s="14">
        <v>123920</v>
      </c>
      <c r="FR20" s="14">
        <v>78749</v>
      </c>
      <c r="FS20" s="14">
        <v>24993</v>
      </c>
      <c r="FT20" s="14">
        <v>46115</v>
      </c>
      <c r="FU20" s="14">
        <v>71041</v>
      </c>
      <c r="FV20" s="14">
        <v>88536</v>
      </c>
      <c r="FW20" s="14">
        <v>91939</v>
      </c>
      <c r="FX20" s="14">
        <v>112382</v>
      </c>
      <c r="FY20" s="14">
        <v>136258</v>
      </c>
      <c r="FZ20" s="14">
        <v>136838</v>
      </c>
      <c r="GA20" s="14">
        <v>136967</v>
      </c>
      <c r="GB20" s="14">
        <f>+SUM(FP20:GA20)</f>
        <v>1172950</v>
      </c>
      <c r="GC20" s="14">
        <f>GC21+GC22</f>
        <v>129505</v>
      </c>
      <c r="GD20" s="130">
        <v>95970</v>
      </c>
      <c r="GE20" s="14">
        <v>119729</v>
      </c>
      <c r="GF20" s="14">
        <v>123089</v>
      </c>
      <c r="GG20" s="14">
        <v>135912</v>
      </c>
      <c r="GH20" s="14">
        <v>112817</v>
      </c>
      <c r="GI20" s="14">
        <v>133135</v>
      </c>
      <c r="GJ20" s="14">
        <v>157770</v>
      </c>
      <c r="GK20" s="14">
        <v>145063</v>
      </c>
      <c r="GL20" s="14">
        <v>162422</v>
      </c>
      <c r="GM20" s="14">
        <v>148846</v>
      </c>
      <c r="GN20" s="14">
        <v>152993</v>
      </c>
      <c r="GO20" s="14">
        <f>+SUM(GC20:GN20)</f>
        <v>1617251</v>
      </c>
      <c r="GP20" s="14">
        <v>138866</v>
      </c>
      <c r="GQ20" s="130">
        <v>139535</v>
      </c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>
        <f>+SUM(GP20:HA20)</f>
        <v>278401</v>
      </c>
    </row>
    <row r="21" spans="2:210" x14ac:dyDescent="0.2">
      <c r="B21" s="15" t="s">
        <v>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9948</v>
      </c>
      <c r="O21" s="16">
        <f t="shared" si="12"/>
        <v>9948</v>
      </c>
      <c r="P21" s="16">
        <v>12917</v>
      </c>
      <c r="Q21" s="16">
        <v>14310</v>
      </c>
      <c r="R21" s="16">
        <v>13470</v>
      </c>
      <c r="S21" s="16">
        <v>11907</v>
      </c>
      <c r="T21" s="16">
        <v>13881</v>
      </c>
      <c r="U21" s="16">
        <v>13276</v>
      </c>
      <c r="V21" s="16">
        <v>18049</v>
      </c>
      <c r="W21" s="16">
        <v>20056</v>
      </c>
      <c r="X21" s="16">
        <v>15168</v>
      </c>
      <c r="Y21" s="16">
        <v>16182</v>
      </c>
      <c r="Z21" s="16">
        <v>14931</v>
      </c>
      <c r="AA21" s="16">
        <v>15296</v>
      </c>
      <c r="AB21" s="16">
        <f t="shared" si="13"/>
        <v>179443</v>
      </c>
      <c r="AC21" s="16">
        <v>22288</v>
      </c>
      <c r="AD21" s="16">
        <v>15693</v>
      </c>
      <c r="AE21" s="16">
        <v>13592</v>
      </c>
      <c r="AF21" s="16">
        <v>15728</v>
      </c>
      <c r="AG21" s="16">
        <v>15254</v>
      </c>
      <c r="AH21" s="16">
        <v>14315</v>
      </c>
      <c r="AI21" s="16">
        <v>19428</v>
      </c>
      <c r="AJ21" s="16">
        <v>21178</v>
      </c>
      <c r="AK21" s="16">
        <v>15936</v>
      </c>
      <c r="AL21" s="16">
        <v>17671</v>
      </c>
      <c r="AM21" s="16">
        <v>16305</v>
      </c>
      <c r="AN21" s="16">
        <v>17612</v>
      </c>
      <c r="AO21" s="16">
        <f t="shared" si="14"/>
        <v>205000</v>
      </c>
      <c r="AP21" s="16">
        <v>19267</v>
      </c>
      <c r="AQ21" s="16">
        <v>18785</v>
      </c>
      <c r="AR21" s="16">
        <v>15755</v>
      </c>
      <c r="AS21" s="16">
        <v>17465</v>
      </c>
      <c r="AT21" s="16">
        <v>18146</v>
      </c>
      <c r="AU21" s="16">
        <v>16928</v>
      </c>
      <c r="AV21" s="16">
        <v>21817</v>
      </c>
      <c r="AW21" s="16">
        <v>26290</v>
      </c>
      <c r="AX21" s="16">
        <v>19051</v>
      </c>
      <c r="AY21" s="16">
        <v>23223</v>
      </c>
      <c r="AZ21" s="16">
        <v>19709</v>
      </c>
      <c r="BA21" s="16">
        <v>21365</v>
      </c>
      <c r="BB21" s="16">
        <f t="shared" si="15"/>
        <v>237801</v>
      </c>
      <c r="BC21" s="16">
        <v>21457</v>
      </c>
      <c r="BD21" s="16">
        <v>19436</v>
      </c>
      <c r="BE21" s="16">
        <v>20134</v>
      </c>
      <c r="BF21" s="16">
        <v>22494</v>
      </c>
      <c r="BG21" s="16">
        <v>20868</v>
      </c>
      <c r="BH21" s="16">
        <v>21521</v>
      </c>
      <c r="BI21" s="16">
        <v>28923</v>
      </c>
      <c r="BJ21" s="16">
        <v>31914</v>
      </c>
      <c r="BK21" s="16">
        <v>23580</v>
      </c>
      <c r="BL21" s="16">
        <v>26619</v>
      </c>
      <c r="BM21" s="16">
        <v>24208</v>
      </c>
      <c r="BN21" s="16">
        <v>25529</v>
      </c>
      <c r="BO21" s="16">
        <f t="shared" si="16"/>
        <v>286683</v>
      </c>
      <c r="BP21" s="16">
        <v>25264</v>
      </c>
      <c r="BQ21" s="16">
        <v>26852</v>
      </c>
      <c r="BR21" s="16">
        <v>22145</v>
      </c>
      <c r="BS21" s="16">
        <v>25623</v>
      </c>
      <c r="BT21" s="16">
        <v>25211</v>
      </c>
      <c r="BU21" s="16">
        <v>24582</v>
      </c>
      <c r="BV21" s="16">
        <v>31014</v>
      </c>
      <c r="BW21" s="16">
        <v>38404</v>
      </c>
      <c r="BX21" s="16">
        <v>28952</v>
      </c>
      <c r="BY21" s="16">
        <v>31563</v>
      </c>
      <c r="BZ21" s="16">
        <v>29743</v>
      </c>
      <c r="CA21" s="16">
        <v>31576</v>
      </c>
      <c r="CB21" s="16">
        <f t="shared" si="17"/>
        <v>340929</v>
      </c>
      <c r="CC21" s="16">
        <v>31764</v>
      </c>
      <c r="CD21" s="16">
        <v>33622</v>
      </c>
      <c r="CE21" s="16">
        <v>31990</v>
      </c>
      <c r="CF21" s="16">
        <v>28506</v>
      </c>
      <c r="CG21" s="16">
        <v>32582</v>
      </c>
      <c r="CH21" s="16">
        <v>31625</v>
      </c>
      <c r="CI21" s="16">
        <v>36393</v>
      </c>
      <c r="CJ21" s="16">
        <v>39926</v>
      </c>
      <c r="CK21" s="16">
        <v>30845</v>
      </c>
      <c r="CL21" s="16">
        <v>28975</v>
      </c>
      <c r="CM21" s="16">
        <v>28379</v>
      </c>
      <c r="CN21" s="16">
        <v>30284</v>
      </c>
      <c r="CO21" s="16">
        <f t="shared" si="18"/>
        <v>384891</v>
      </c>
      <c r="CP21" s="16">
        <v>30132</v>
      </c>
      <c r="CQ21" s="16">
        <v>31145</v>
      </c>
      <c r="CR21" s="16">
        <v>30368</v>
      </c>
      <c r="CS21" s="16">
        <v>29860</v>
      </c>
      <c r="CT21" s="16">
        <v>28222</v>
      </c>
      <c r="CU21" s="16">
        <v>26498</v>
      </c>
      <c r="CV21" s="16">
        <v>34774</v>
      </c>
      <c r="CW21" s="16">
        <v>38524</v>
      </c>
      <c r="CX21" s="16">
        <v>28237</v>
      </c>
      <c r="CY21" s="16">
        <v>30967</v>
      </c>
      <c r="CZ21" s="16">
        <v>28638</v>
      </c>
      <c r="DA21" s="16">
        <v>33981</v>
      </c>
      <c r="DB21" s="16">
        <f t="shared" si="19"/>
        <v>371346</v>
      </c>
      <c r="DC21" s="16">
        <v>34689</v>
      </c>
      <c r="DD21" s="16">
        <v>37142</v>
      </c>
      <c r="DE21" s="16">
        <v>28854</v>
      </c>
      <c r="DF21" s="16">
        <v>32385</v>
      </c>
      <c r="DG21" s="16">
        <v>31591</v>
      </c>
      <c r="DH21" s="16">
        <v>29646</v>
      </c>
      <c r="DI21" s="16">
        <v>38058</v>
      </c>
      <c r="DJ21" s="16">
        <v>42534</v>
      </c>
      <c r="DK21" s="16">
        <v>31496</v>
      </c>
      <c r="DL21" s="16">
        <v>35557</v>
      </c>
      <c r="DM21" s="16">
        <v>33925</v>
      </c>
      <c r="DN21" s="16">
        <v>39596</v>
      </c>
      <c r="DO21" s="16">
        <f t="shared" si="20"/>
        <v>415473</v>
      </c>
      <c r="DP21" s="16">
        <v>42283</v>
      </c>
      <c r="DQ21" s="16">
        <v>46864</v>
      </c>
      <c r="DR21" s="16">
        <v>40392</v>
      </c>
      <c r="DS21" s="16">
        <v>34798</v>
      </c>
      <c r="DT21" s="16">
        <v>38504</v>
      </c>
      <c r="DU21" s="16">
        <v>36738</v>
      </c>
      <c r="DV21" s="16">
        <v>47632</v>
      </c>
      <c r="DW21" s="16">
        <v>50000</v>
      </c>
      <c r="DX21" s="16">
        <v>37798</v>
      </c>
      <c r="DY21" s="16">
        <v>42580</v>
      </c>
      <c r="DZ21" s="16">
        <v>38929</v>
      </c>
      <c r="EA21" s="16">
        <v>44493</v>
      </c>
      <c r="EB21" s="16">
        <f t="shared" si="21"/>
        <v>501011</v>
      </c>
      <c r="EC21" s="16">
        <v>43662</v>
      </c>
      <c r="ED21" s="16">
        <v>43529</v>
      </c>
      <c r="EE21" s="16">
        <v>40293</v>
      </c>
      <c r="EF21" s="16">
        <v>42870</v>
      </c>
      <c r="EG21" s="16">
        <v>40967</v>
      </c>
      <c r="EH21" s="16">
        <v>39469</v>
      </c>
      <c r="EI21" s="16">
        <v>50435</v>
      </c>
      <c r="EJ21" s="16">
        <v>50220</v>
      </c>
      <c r="EK21" s="16">
        <v>39572</v>
      </c>
      <c r="EL21" s="16">
        <v>41261</v>
      </c>
      <c r="EM21" s="16">
        <v>40711</v>
      </c>
      <c r="EN21" s="16">
        <v>47530</v>
      </c>
      <c r="EO21" s="16">
        <f t="shared" si="10"/>
        <v>520519</v>
      </c>
      <c r="EP21" s="16">
        <v>50470</v>
      </c>
      <c r="EQ21" s="16">
        <v>55686</v>
      </c>
      <c r="ER21" s="16">
        <v>47231</v>
      </c>
      <c r="ES21" s="16">
        <v>42863</v>
      </c>
      <c r="ET21" s="16">
        <v>45401</v>
      </c>
      <c r="EU21" s="16">
        <v>39545</v>
      </c>
      <c r="EV21" s="16">
        <v>48909</v>
      </c>
      <c r="EW21" s="16">
        <v>70358</v>
      </c>
      <c r="EX21" s="16">
        <v>54170</v>
      </c>
      <c r="EY21" s="16">
        <v>59426</v>
      </c>
      <c r="EZ21" s="16">
        <v>57136</v>
      </c>
      <c r="FA21" s="16">
        <v>65201</v>
      </c>
      <c r="FB21" s="16">
        <f t="shared" si="11"/>
        <v>636396</v>
      </c>
      <c r="FC21" s="16">
        <v>65868</v>
      </c>
      <c r="FD21" s="16">
        <v>56425</v>
      </c>
      <c r="FE21" s="16">
        <v>61284</v>
      </c>
      <c r="FF21" s="16">
        <v>61321</v>
      </c>
      <c r="FG21" s="16">
        <v>58325</v>
      </c>
      <c r="FH21" s="16">
        <v>53875</v>
      </c>
      <c r="FI21" s="16">
        <v>62973</v>
      </c>
      <c r="FJ21" s="16">
        <v>69107</v>
      </c>
      <c r="FK21" s="16">
        <v>56845</v>
      </c>
      <c r="FL21" s="16">
        <v>57985</v>
      </c>
      <c r="FM21" s="16">
        <v>58466</v>
      </c>
      <c r="FN21" s="16">
        <v>62267</v>
      </c>
      <c r="FO21" s="16"/>
      <c r="FP21" s="16">
        <v>65297</v>
      </c>
      <c r="FQ21" s="16">
        <v>68042</v>
      </c>
      <c r="FR21" s="16">
        <v>38646</v>
      </c>
      <c r="FS21" s="16">
        <v>6639</v>
      </c>
      <c r="FT21" s="16">
        <v>15120</v>
      </c>
      <c r="FU21" s="16">
        <v>29094</v>
      </c>
      <c r="FV21" s="16">
        <v>42896</v>
      </c>
      <c r="FW21" s="16">
        <v>42610</v>
      </c>
      <c r="FX21" s="16">
        <v>58624</v>
      </c>
      <c r="FY21" s="16">
        <v>74071</v>
      </c>
      <c r="FZ21" s="16">
        <v>73870</v>
      </c>
      <c r="GA21" s="16">
        <v>74328</v>
      </c>
      <c r="GB21" s="16"/>
      <c r="GC21" s="16">
        <v>70485</v>
      </c>
      <c r="GD21" s="136">
        <v>47180</v>
      </c>
      <c r="GE21" s="16">
        <v>66639</v>
      </c>
      <c r="GF21" s="16">
        <v>68708</v>
      </c>
      <c r="GG21" s="16">
        <v>77099</v>
      </c>
      <c r="GH21" s="16">
        <v>56707</v>
      </c>
      <c r="GI21" s="16">
        <v>75247</v>
      </c>
      <c r="GJ21" s="16">
        <v>93445</v>
      </c>
      <c r="GK21" s="16">
        <v>81005</v>
      </c>
      <c r="GL21" s="16">
        <v>94205</v>
      </c>
      <c r="GM21" s="16">
        <v>83171</v>
      </c>
      <c r="GN21" s="16">
        <v>88727</v>
      </c>
      <c r="GO21" s="16"/>
      <c r="GP21" s="16">
        <v>83457</v>
      </c>
      <c r="GQ21" s="136">
        <v>84552</v>
      </c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</row>
    <row r="22" spans="2:210" x14ac:dyDescent="0.2">
      <c r="B22" s="15" t="s">
        <v>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20991</v>
      </c>
      <c r="O22" s="17">
        <f t="shared" si="12"/>
        <v>20991</v>
      </c>
      <c r="P22" s="17">
        <v>27053</v>
      </c>
      <c r="Q22" s="17">
        <v>24926</v>
      </c>
      <c r="R22" s="17">
        <v>26904</v>
      </c>
      <c r="S22" s="17">
        <v>27293</v>
      </c>
      <c r="T22" s="17">
        <v>28080</v>
      </c>
      <c r="U22" s="17">
        <v>28038</v>
      </c>
      <c r="V22" s="17">
        <v>29597</v>
      </c>
      <c r="W22" s="17">
        <v>31115</v>
      </c>
      <c r="X22" s="17">
        <v>30741</v>
      </c>
      <c r="Y22" s="17">
        <v>31783</v>
      </c>
      <c r="Z22" s="17">
        <v>30744</v>
      </c>
      <c r="AA22" s="17">
        <v>30465</v>
      </c>
      <c r="AB22" s="17">
        <f t="shared" si="13"/>
        <v>346739</v>
      </c>
      <c r="AC22" s="17">
        <v>43982</v>
      </c>
      <c r="AD22" s="17">
        <v>27120</v>
      </c>
      <c r="AE22" s="17">
        <v>29767</v>
      </c>
      <c r="AF22" s="17">
        <v>29532</v>
      </c>
      <c r="AG22" s="17">
        <v>30801</v>
      </c>
      <c r="AH22" s="17">
        <v>28089</v>
      </c>
      <c r="AI22" s="17">
        <v>31218</v>
      </c>
      <c r="AJ22" s="17">
        <v>34371</v>
      </c>
      <c r="AK22" s="17">
        <v>33053</v>
      </c>
      <c r="AL22" s="17">
        <v>36275</v>
      </c>
      <c r="AM22" s="17">
        <v>33333</v>
      </c>
      <c r="AN22" s="17">
        <v>35669</v>
      </c>
      <c r="AO22" s="17">
        <f t="shared" si="14"/>
        <v>393210</v>
      </c>
      <c r="AP22" s="17">
        <v>33559</v>
      </c>
      <c r="AQ22" s="17">
        <v>32650</v>
      </c>
      <c r="AR22" s="17">
        <v>34470</v>
      </c>
      <c r="AS22" s="17">
        <v>33628</v>
      </c>
      <c r="AT22" s="17">
        <v>34614</v>
      </c>
      <c r="AU22" s="17">
        <v>33736</v>
      </c>
      <c r="AV22" s="17">
        <v>35801</v>
      </c>
      <c r="AW22" s="17">
        <v>40249</v>
      </c>
      <c r="AX22" s="17">
        <v>40065</v>
      </c>
      <c r="AY22" s="17">
        <v>43699</v>
      </c>
      <c r="AZ22" s="17">
        <v>41125</v>
      </c>
      <c r="BA22" s="17">
        <v>41691</v>
      </c>
      <c r="BB22" s="17">
        <f t="shared" si="15"/>
        <v>445287</v>
      </c>
      <c r="BC22" s="17">
        <v>39124</v>
      </c>
      <c r="BD22" s="17">
        <v>34321</v>
      </c>
      <c r="BE22" s="17">
        <v>38769</v>
      </c>
      <c r="BF22" s="17">
        <v>37892</v>
      </c>
      <c r="BG22" s="17">
        <v>38237</v>
      </c>
      <c r="BH22" s="17">
        <v>37580</v>
      </c>
      <c r="BI22" s="17">
        <v>41688</v>
      </c>
      <c r="BJ22" s="17">
        <v>44960</v>
      </c>
      <c r="BK22" s="17">
        <v>43446</v>
      </c>
      <c r="BL22" s="17">
        <v>47610</v>
      </c>
      <c r="BM22" s="17">
        <v>44744</v>
      </c>
      <c r="BN22" s="17">
        <v>45930</v>
      </c>
      <c r="BO22" s="17">
        <f t="shared" si="16"/>
        <v>494301</v>
      </c>
      <c r="BP22" s="17">
        <v>43424</v>
      </c>
      <c r="BQ22" s="17">
        <v>40036</v>
      </c>
      <c r="BR22" s="17">
        <v>42354</v>
      </c>
      <c r="BS22" s="17">
        <v>40355</v>
      </c>
      <c r="BT22" s="17">
        <v>41015</v>
      </c>
      <c r="BU22" s="17">
        <v>41874</v>
      </c>
      <c r="BV22" s="17">
        <v>45376</v>
      </c>
      <c r="BW22" s="17">
        <v>49902</v>
      </c>
      <c r="BX22" s="17">
        <v>48357</v>
      </c>
      <c r="BY22" s="17">
        <v>51609</v>
      </c>
      <c r="BZ22" s="17">
        <v>49371</v>
      </c>
      <c r="CA22" s="17">
        <v>50028</v>
      </c>
      <c r="CB22" s="17">
        <f t="shared" si="17"/>
        <v>543701</v>
      </c>
      <c r="CC22" s="17">
        <v>46639</v>
      </c>
      <c r="CD22" s="17">
        <v>42656</v>
      </c>
      <c r="CE22" s="17">
        <v>45140</v>
      </c>
      <c r="CF22" s="17">
        <v>45796</v>
      </c>
      <c r="CG22" s="17">
        <v>47203</v>
      </c>
      <c r="CH22" s="17">
        <v>45225</v>
      </c>
      <c r="CI22" s="17">
        <v>49060</v>
      </c>
      <c r="CJ22" s="17">
        <v>52039</v>
      </c>
      <c r="CK22" s="17">
        <v>48974</v>
      </c>
      <c r="CL22" s="17">
        <v>55608</v>
      </c>
      <c r="CM22" s="17">
        <v>56130</v>
      </c>
      <c r="CN22" s="17">
        <v>56637</v>
      </c>
      <c r="CO22" s="17">
        <f t="shared" si="18"/>
        <v>591107</v>
      </c>
      <c r="CP22" s="17">
        <v>52959</v>
      </c>
      <c r="CQ22" s="17">
        <v>50149</v>
      </c>
      <c r="CR22" s="17">
        <v>54003</v>
      </c>
      <c r="CS22" s="17">
        <v>52842</v>
      </c>
      <c r="CT22" s="17">
        <v>57173</v>
      </c>
      <c r="CU22" s="17">
        <v>54070</v>
      </c>
      <c r="CV22" s="17">
        <v>59039</v>
      </c>
      <c r="CW22" s="17">
        <v>64281</v>
      </c>
      <c r="CX22" s="17">
        <v>57944</v>
      </c>
      <c r="CY22" s="17">
        <v>62457</v>
      </c>
      <c r="CZ22" s="17">
        <v>58872</v>
      </c>
      <c r="DA22" s="17">
        <v>60409</v>
      </c>
      <c r="DB22" s="17">
        <f t="shared" si="19"/>
        <v>684198</v>
      </c>
      <c r="DC22" s="17">
        <v>58731</v>
      </c>
      <c r="DD22" s="17">
        <v>54340</v>
      </c>
      <c r="DE22" s="17">
        <v>57182</v>
      </c>
      <c r="DF22" s="17">
        <v>57618</v>
      </c>
      <c r="DG22" s="17">
        <v>60248</v>
      </c>
      <c r="DH22" s="17">
        <v>58409</v>
      </c>
      <c r="DI22" s="17">
        <v>62839</v>
      </c>
      <c r="DJ22" s="17">
        <v>69138</v>
      </c>
      <c r="DK22" s="17">
        <v>66789</v>
      </c>
      <c r="DL22" s="17">
        <v>71712</v>
      </c>
      <c r="DM22" s="17">
        <v>69697</v>
      </c>
      <c r="DN22" s="17">
        <v>70782</v>
      </c>
      <c r="DO22" s="17">
        <f t="shared" si="20"/>
        <v>757485</v>
      </c>
      <c r="DP22" s="17">
        <v>67434</v>
      </c>
      <c r="DQ22" s="17">
        <v>65021</v>
      </c>
      <c r="DR22" s="17">
        <v>66551</v>
      </c>
      <c r="DS22" s="17">
        <v>65875</v>
      </c>
      <c r="DT22" s="17">
        <v>68690</v>
      </c>
      <c r="DU22" s="17">
        <v>66593</v>
      </c>
      <c r="DV22" s="17">
        <v>72609</v>
      </c>
      <c r="DW22" s="17">
        <v>77599</v>
      </c>
      <c r="DX22" s="17">
        <v>72952</v>
      </c>
      <c r="DY22" s="17">
        <v>77938</v>
      </c>
      <c r="DZ22" s="17">
        <v>74189</v>
      </c>
      <c r="EA22" s="17">
        <v>76384</v>
      </c>
      <c r="EB22" s="17">
        <f t="shared" si="21"/>
        <v>851835</v>
      </c>
      <c r="EC22" s="17">
        <v>70465</v>
      </c>
      <c r="ED22" s="17">
        <v>65979</v>
      </c>
      <c r="EE22" s="17">
        <v>67900</v>
      </c>
      <c r="EF22" s="17">
        <v>66606</v>
      </c>
      <c r="EG22" s="17">
        <v>68464</v>
      </c>
      <c r="EH22" s="17">
        <v>66500</v>
      </c>
      <c r="EI22" s="17">
        <v>73500</v>
      </c>
      <c r="EJ22" s="17">
        <v>76639</v>
      </c>
      <c r="EK22" s="17">
        <v>72767</v>
      </c>
      <c r="EL22" s="17">
        <v>77206</v>
      </c>
      <c r="EM22" s="17">
        <v>74140</v>
      </c>
      <c r="EN22" s="17">
        <v>75931</v>
      </c>
      <c r="EO22" s="17">
        <f t="shared" si="10"/>
        <v>856097</v>
      </c>
      <c r="EP22" s="17">
        <v>71785</v>
      </c>
      <c r="EQ22" s="17">
        <v>67153</v>
      </c>
      <c r="ER22" s="17">
        <v>70404</v>
      </c>
      <c r="ES22" s="17">
        <v>67988</v>
      </c>
      <c r="ET22" s="17">
        <v>71037</v>
      </c>
      <c r="EU22" s="17">
        <v>67741</v>
      </c>
      <c r="EV22" s="17">
        <v>72103</v>
      </c>
      <c r="EW22" s="17">
        <v>68242</v>
      </c>
      <c r="EX22" s="17">
        <v>63393</v>
      </c>
      <c r="EY22" s="17">
        <v>66431</v>
      </c>
      <c r="EZ22" s="17">
        <v>62953</v>
      </c>
      <c r="FA22" s="17">
        <v>65713</v>
      </c>
      <c r="FB22" s="17">
        <f t="shared" si="11"/>
        <v>814943</v>
      </c>
      <c r="FC22" s="17">
        <v>61856</v>
      </c>
      <c r="FD22" s="17">
        <v>52642</v>
      </c>
      <c r="FE22" s="17">
        <v>59320</v>
      </c>
      <c r="FF22" s="17">
        <v>57471</v>
      </c>
      <c r="FG22" s="17">
        <v>61893</v>
      </c>
      <c r="FH22" s="17">
        <v>60295</v>
      </c>
      <c r="FI22" s="17">
        <v>58696</v>
      </c>
      <c r="FJ22" s="17">
        <v>64269</v>
      </c>
      <c r="FK22" s="17">
        <v>64496</v>
      </c>
      <c r="FL22" s="17">
        <v>67498</v>
      </c>
      <c r="FM22" s="17">
        <v>63191</v>
      </c>
      <c r="FN22" s="17">
        <v>64189</v>
      </c>
      <c r="FO22" s="17"/>
      <c r="FP22" s="17">
        <v>59915</v>
      </c>
      <c r="FQ22" s="17">
        <v>55878</v>
      </c>
      <c r="FR22" s="17">
        <v>40103</v>
      </c>
      <c r="FS22" s="17">
        <v>18354</v>
      </c>
      <c r="FT22" s="17">
        <v>30995</v>
      </c>
      <c r="FU22" s="17">
        <v>41947</v>
      </c>
      <c r="FV22" s="17">
        <v>45640</v>
      </c>
      <c r="FW22" s="17">
        <v>49329</v>
      </c>
      <c r="FX22" s="17">
        <v>53758</v>
      </c>
      <c r="FY22" s="17">
        <v>62187</v>
      </c>
      <c r="FZ22" s="17">
        <v>62968</v>
      </c>
      <c r="GA22" s="17">
        <v>62639</v>
      </c>
      <c r="GB22" s="17"/>
      <c r="GC22" s="17">
        <v>59020</v>
      </c>
      <c r="GD22" s="139">
        <v>48790</v>
      </c>
      <c r="GE22" s="17">
        <v>53090</v>
      </c>
      <c r="GF22" s="17">
        <v>54381</v>
      </c>
      <c r="GG22" s="17">
        <v>58813</v>
      </c>
      <c r="GH22" s="17">
        <v>56110</v>
      </c>
      <c r="GI22" s="17">
        <v>57888</v>
      </c>
      <c r="GJ22" s="17">
        <v>64325</v>
      </c>
      <c r="GK22" s="17">
        <v>64058</v>
      </c>
      <c r="GL22" s="17">
        <v>68217</v>
      </c>
      <c r="GM22" s="17">
        <v>65675</v>
      </c>
      <c r="GN22" s="17">
        <v>64266</v>
      </c>
      <c r="GO22" s="17"/>
      <c r="GP22" s="17">
        <v>55409</v>
      </c>
      <c r="GQ22" s="139">
        <v>54983</v>
      </c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</row>
    <row r="23" spans="2:210" ht="15" x14ac:dyDescent="0.25">
      <c r="B23" s="13" t="s">
        <v>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f>SUM(N24:N25)</f>
        <v>21285</v>
      </c>
      <c r="O23" s="14">
        <f t="shared" si="12"/>
        <v>21285</v>
      </c>
      <c r="P23" s="14">
        <f>SUM(P24:P25)</f>
        <v>29329</v>
      </c>
      <c r="Q23" s="14">
        <f t="shared" ref="Q23:AA23" si="62">SUM(Q24:Q25)</f>
        <v>29047</v>
      </c>
      <c r="R23" s="14">
        <f t="shared" si="62"/>
        <v>28710</v>
      </c>
      <c r="S23" s="14">
        <f t="shared" si="62"/>
        <v>27134</v>
      </c>
      <c r="T23" s="14">
        <f t="shared" si="62"/>
        <v>29293</v>
      </c>
      <c r="U23" s="14">
        <f t="shared" si="62"/>
        <v>28937</v>
      </c>
      <c r="V23" s="14">
        <f t="shared" si="62"/>
        <v>32555</v>
      </c>
      <c r="W23" s="14">
        <f t="shared" si="62"/>
        <v>36422</v>
      </c>
      <c r="X23" s="14">
        <f t="shared" si="62"/>
        <v>30948</v>
      </c>
      <c r="Y23" s="14">
        <f t="shared" si="62"/>
        <v>32841</v>
      </c>
      <c r="Z23" s="14">
        <f t="shared" si="62"/>
        <v>31926</v>
      </c>
      <c r="AA23" s="14">
        <f t="shared" si="62"/>
        <v>31977</v>
      </c>
      <c r="AB23" s="14">
        <f t="shared" si="13"/>
        <v>369119</v>
      </c>
      <c r="AC23" s="14">
        <f>SUM(AC24:AC25)</f>
        <v>31717</v>
      </c>
      <c r="AD23" s="14">
        <f t="shared" ref="AD23:AN23" si="63">SUM(AD24:AD25)</f>
        <v>32050</v>
      </c>
      <c r="AE23" s="14">
        <f t="shared" si="63"/>
        <v>31224</v>
      </c>
      <c r="AF23" s="14">
        <f t="shared" si="63"/>
        <v>31480</v>
      </c>
      <c r="AG23" s="14">
        <f t="shared" si="63"/>
        <v>32671</v>
      </c>
      <c r="AH23" s="14">
        <f t="shared" si="63"/>
        <v>28612</v>
      </c>
      <c r="AI23" s="14">
        <f t="shared" si="63"/>
        <v>33891</v>
      </c>
      <c r="AJ23" s="14">
        <f t="shared" si="63"/>
        <v>40536</v>
      </c>
      <c r="AK23" s="14">
        <f t="shared" si="63"/>
        <v>35480</v>
      </c>
      <c r="AL23" s="14">
        <f t="shared" si="63"/>
        <v>39342</v>
      </c>
      <c r="AM23" s="14">
        <f t="shared" si="63"/>
        <v>36632</v>
      </c>
      <c r="AN23" s="14">
        <f t="shared" si="63"/>
        <v>38083</v>
      </c>
      <c r="AO23" s="14">
        <f t="shared" si="14"/>
        <v>411718</v>
      </c>
      <c r="AP23" s="14">
        <f>SUM(AP24:AP25)</f>
        <v>40224</v>
      </c>
      <c r="AQ23" s="14">
        <f t="shared" ref="AQ23:BA23" si="64">SUM(AQ24:AQ25)</f>
        <v>39887</v>
      </c>
      <c r="AR23" s="14">
        <f t="shared" si="64"/>
        <v>37867</v>
      </c>
      <c r="AS23" s="14">
        <f t="shared" si="64"/>
        <v>37674</v>
      </c>
      <c r="AT23" s="14">
        <f t="shared" si="64"/>
        <v>39604</v>
      </c>
      <c r="AU23" s="14">
        <f t="shared" si="64"/>
        <v>36897</v>
      </c>
      <c r="AV23" s="14">
        <f t="shared" si="64"/>
        <v>41460</v>
      </c>
      <c r="AW23" s="14">
        <f t="shared" si="64"/>
        <v>49541</v>
      </c>
      <c r="AX23" s="14">
        <f t="shared" si="64"/>
        <v>43240</v>
      </c>
      <c r="AY23" s="14">
        <f t="shared" si="64"/>
        <v>47675</v>
      </c>
      <c r="AZ23" s="14">
        <f t="shared" si="64"/>
        <v>43434</v>
      </c>
      <c r="BA23" s="14">
        <f t="shared" si="64"/>
        <v>45766</v>
      </c>
      <c r="BB23" s="14">
        <f t="shared" si="15"/>
        <v>503269</v>
      </c>
      <c r="BC23" s="14">
        <f>SUM(BC24:BC25)</f>
        <v>44262</v>
      </c>
      <c r="BD23" s="14">
        <f t="shared" ref="BD23:BN23" si="65">SUM(BD24:BD25)</f>
        <v>40702</v>
      </c>
      <c r="BE23" s="14">
        <f t="shared" si="65"/>
        <v>43486</v>
      </c>
      <c r="BF23" s="14">
        <f t="shared" si="65"/>
        <v>43429</v>
      </c>
      <c r="BG23" s="14">
        <f t="shared" si="65"/>
        <v>40906</v>
      </c>
      <c r="BH23" s="14">
        <f t="shared" si="65"/>
        <v>37711</v>
      </c>
      <c r="BI23" s="14">
        <f t="shared" si="65"/>
        <v>48216</v>
      </c>
      <c r="BJ23" s="14">
        <f t="shared" si="65"/>
        <v>54444</v>
      </c>
      <c r="BK23" s="14">
        <f t="shared" si="65"/>
        <v>46415</v>
      </c>
      <c r="BL23" s="14">
        <f t="shared" si="65"/>
        <v>50849</v>
      </c>
      <c r="BM23" s="14">
        <f t="shared" si="65"/>
        <v>47480</v>
      </c>
      <c r="BN23" s="14">
        <f t="shared" si="65"/>
        <v>48778</v>
      </c>
      <c r="BO23" s="14">
        <f t="shared" si="16"/>
        <v>546678</v>
      </c>
      <c r="BP23" s="14">
        <f>SUM(BP24:BP25)</f>
        <v>49836</v>
      </c>
      <c r="BQ23" s="14">
        <f t="shared" ref="BQ23:CA23" si="66">SUM(BQ24:BQ25)</f>
        <v>49376</v>
      </c>
      <c r="BR23" s="14">
        <f t="shared" si="66"/>
        <v>45420</v>
      </c>
      <c r="BS23" s="14">
        <f t="shared" si="66"/>
        <v>45352</v>
      </c>
      <c r="BT23" s="14">
        <f t="shared" si="66"/>
        <v>46712</v>
      </c>
      <c r="BU23" s="14">
        <f t="shared" si="66"/>
        <v>45168</v>
      </c>
      <c r="BV23" s="14">
        <f t="shared" si="66"/>
        <v>52307</v>
      </c>
      <c r="BW23" s="14">
        <f t="shared" si="66"/>
        <v>62397</v>
      </c>
      <c r="BX23" s="14">
        <f t="shared" si="66"/>
        <v>53396</v>
      </c>
      <c r="BY23" s="14">
        <f t="shared" si="66"/>
        <v>56968</v>
      </c>
      <c r="BZ23" s="14">
        <f t="shared" si="66"/>
        <v>53891</v>
      </c>
      <c r="CA23" s="14">
        <f t="shared" si="66"/>
        <v>55533</v>
      </c>
      <c r="CB23" s="14">
        <f t="shared" si="17"/>
        <v>616356</v>
      </c>
      <c r="CC23" s="14">
        <f>SUM(CC24:CC25)</f>
        <v>54957</v>
      </c>
      <c r="CD23" s="14">
        <f t="shared" ref="CD23:CN23" si="67">SUM(CD24:CD25)</f>
        <v>55154</v>
      </c>
      <c r="CE23" s="14">
        <f t="shared" si="67"/>
        <v>52310</v>
      </c>
      <c r="CF23" s="14">
        <f t="shared" si="67"/>
        <v>49357</v>
      </c>
      <c r="CG23" s="14">
        <f t="shared" si="67"/>
        <v>53859</v>
      </c>
      <c r="CH23" s="14">
        <f t="shared" si="67"/>
        <v>51295</v>
      </c>
      <c r="CI23" s="14">
        <f t="shared" si="67"/>
        <v>56724</v>
      </c>
      <c r="CJ23" s="14">
        <f t="shared" si="67"/>
        <v>64825</v>
      </c>
      <c r="CK23" s="14">
        <f t="shared" si="67"/>
        <v>55741</v>
      </c>
      <c r="CL23" s="14">
        <f t="shared" si="67"/>
        <v>56680</v>
      </c>
      <c r="CM23" s="14">
        <f t="shared" si="67"/>
        <v>57481</v>
      </c>
      <c r="CN23" s="14">
        <f t="shared" si="67"/>
        <v>59140</v>
      </c>
      <c r="CO23" s="14">
        <f t="shared" si="18"/>
        <v>667523</v>
      </c>
      <c r="CP23" s="14">
        <f>SUM(CP24:CP25)</f>
        <v>57613</v>
      </c>
      <c r="CQ23" s="14">
        <f t="shared" ref="CQ23:DA23" si="68">SUM(CQ24:CQ25)</f>
        <v>55724</v>
      </c>
      <c r="CR23" s="14">
        <f t="shared" si="68"/>
        <v>54244</v>
      </c>
      <c r="CS23" s="14">
        <f t="shared" si="68"/>
        <v>53211</v>
      </c>
      <c r="CT23" s="14">
        <f t="shared" si="68"/>
        <v>55976</v>
      </c>
      <c r="CU23" s="14">
        <f t="shared" si="68"/>
        <v>51958</v>
      </c>
      <c r="CV23" s="14">
        <f t="shared" si="68"/>
        <v>59862</v>
      </c>
      <c r="CW23" s="14">
        <f t="shared" si="68"/>
        <v>70329</v>
      </c>
      <c r="CX23" s="14">
        <f t="shared" si="68"/>
        <v>56981</v>
      </c>
      <c r="CY23" s="14">
        <f t="shared" si="68"/>
        <v>62149</v>
      </c>
      <c r="CZ23" s="14">
        <f t="shared" si="68"/>
        <v>58507</v>
      </c>
      <c r="DA23" s="14">
        <f t="shared" si="68"/>
        <v>63303</v>
      </c>
      <c r="DB23" s="14">
        <f t="shared" si="19"/>
        <v>699857</v>
      </c>
      <c r="DC23" s="14">
        <v>64132</v>
      </c>
      <c r="DD23" s="14">
        <v>65239</v>
      </c>
      <c r="DE23" s="14">
        <v>56783</v>
      </c>
      <c r="DF23" s="14">
        <v>57376</v>
      </c>
      <c r="DG23" s="14">
        <v>59804</v>
      </c>
      <c r="DH23" s="14">
        <v>56479</v>
      </c>
      <c r="DI23" s="14">
        <v>64410</v>
      </c>
      <c r="DJ23" s="14">
        <v>74735</v>
      </c>
      <c r="DK23" s="14">
        <v>63527</v>
      </c>
      <c r="DL23" s="14">
        <v>68309</v>
      </c>
      <c r="DM23" s="14">
        <v>65293</v>
      </c>
      <c r="DN23" s="14">
        <v>68231</v>
      </c>
      <c r="DO23" s="14">
        <f t="shared" si="20"/>
        <v>764318</v>
      </c>
      <c r="DP23" s="14">
        <v>69623</v>
      </c>
      <c r="DQ23" s="14">
        <v>73735</v>
      </c>
      <c r="DR23" s="14">
        <v>67397</v>
      </c>
      <c r="DS23" s="14">
        <v>61992</v>
      </c>
      <c r="DT23" s="14">
        <v>65170</v>
      </c>
      <c r="DU23" s="14">
        <v>60471</v>
      </c>
      <c r="DV23" s="14">
        <v>72589</v>
      </c>
      <c r="DW23" s="14">
        <v>80396</v>
      </c>
      <c r="DX23" s="14">
        <v>67042</v>
      </c>
      <c r="DY23" s="14">
        <v>72363</v>
      </c>
      <c r="DZ23" s="14">
        <v>65542</v>
      </c>
      <c r="EA23" s="14">
        <v>72341</v>
      </c>
      <c r="EB23" s="14">
        <f t="shared" si="21"/>
        <v>828661</v>
      </c>
      <c r="EC23" s="14">
        <f>+EC24+EC25</f>
        <v>69895</v>
      </c>
      <c r="ED23" s="14">
        <f>+ED24+ED25</f>
        <v>70605</v>
      </c>
      <c r="EE23" s="14">
        <f>+EE24+EE25</f>
        <v>68400</v>
      </c>
      <c r="EF23" s="14">
        <f t="shared" ref="EF23:EN23" si="69">+EF24+EF25</f>
        <v>65732</v>
      </c>
      <c r="EG23" s="14">
        <f t="shared" si="69"/>
        <v>67440</v>
      </c>
      <c r="EH23" s="14">
        <f t="shared" si="69"/>
        <v>64262</v>
      </c>
      <c r="EI23" s="14">
        <f t="shared" si="69"/>
        <v>74844</v>
      </c>
      <c r="EJ23" s="14">
        <f t="shared" si="69"/>
        <v>78797</v>
      </c>
      <c r="EK23" s="14">
        <f t="shared" si="69"/>
        <v>69060</v>
      </c>
      <c r="EL23" s="14">
        <f t="shared" si="69"/>
        <v>72017</v>
      </c>
      <c r="EM23" s="14">
        <f t="shared" si="69"/>
        <v>69547</v>
      </c>
      <c r="EN23" s="14">
        <f t="shared" si="69"/>
        <v>73702</v>
      </c>
      <c r="EO23" s="14">
        <f t="shared" si="10"/>
        <v>844301</v>
      </c>
      <c r="EP23" s="14">
        <f>+EP24+EP25</f>
        <v>74843</v>
      </c>
      <c r="EQ23" s="14">
        <f>+EQ24+EQ25</f>
        <v>78169</v>
      </c>
      <c r="ER23" s="14">
        <f t="shared" ref="ER23:FA23" si="70">+ER24+ER25</f>
        <v>69876</v>
      </c>
      <c r="ES23" s="14">
        <f t="shared" si="70"/>
        <v>65546</v>
      </c>
      <c r="ET23" s="14">
        <f t="shared" si="70"/>
        <v>67633</v>
      </c>
      <c r="EU23" s="14">
        <f t="shared" si="70"/>
        <v>61857</v>
      </c>
      <c r="EV23" s="14">
        <f t="shared" si="70"/>
        <v>67888</v>
      </c>
      <c r="EW23" s="14">
        <f t="shared" si="70"/>
        <v>83273</v>
      </c>
      <c r="EX23" s="14">
        <f t="shared" si="70"/>
        <v>67040</v>
      </c>
      <c r="EY23" s="14">
        <f t="shared" si="70"/>
        <v>70879</v>
      </c>
      <c r="EZ23" s="14">
        <f t="shared" si="70"/>
        <v>68064</v>
      </c>
      <c r="FA23" s="14">
        <f t="shared" si="70"/>
        <v>72869</v>
      </c>
      <c r="FB23" s="14">
        <f t="shared" si="11"/>
        <v>847937</v>
      </c>
      <c r="FC23" s="14">
        <f t="shared" ref="FC23:FK23" si="71">+FC24+FC25</f>
        <v>74160</v>
      </c>
      <c r="FD23" s="14">
        <f t="shared" si="71"/>
        <v>67402</v>
      </c>
      <c r="FE23" s="14">
        <f t="shared" si="71"/>
        <v>73246</v>
      </c>
      <c r="FF23" s="14">
        <f t="shared" si="71"/>
        <v>66913</v>
      </c>
      <c r="FG23" s="14">
        <f t="shared" si="71"/>
        <v>68360</v>
      </c>
      <c r="FH23" s="14">
        <f t="shared" si="71"/>
        <v>64298</v>
      </c>
      <c r="FI23" s="14">
        <f t="shared" si="71"/>
        <v>70687</v>
      </c>
      <c r="FJ23" s="14">
        <f t="shared" si="71"/>
        <v>79610</v>
      </c>
      <c r="FK23" s="14">
        <f t="shared" si="71"/>
        <v>68347</v>
      </c>
      <c r="FL23" s="14">
        <v>71783</v>
      </c>
      <c r="FM23" s="14">
        <v>69517</v>
      </c>
      <c r="FN23" s="14">
        <v>71223</v>
      </c>
      <c r="FO23" s="14">
        <f>+SUM(FC23:FN23)</f>
        <v>845546</v>
      </c>
      <c r="FP23" s="14">
        <v>73182</v>
      </c>
      <c r="FQ23" s="14">
        <v>76644</v>
      </c>
      <c r="FR23" s="14">
        <v>47029</v>
      </c>
      <c r="FS23" s="14">
        <v>12652</v>
      </c>
      <c r="FT23" s="14">
        <v>21222</v>
      </c>
      <c r="FU23" s="14">
        <v>42751</v>
      </c>
      <c r="FV23" s="14">
        <v>59465</v>
      </c>
      <c r="FW23" s="14">
        <v>58129</v>
      </c>
      <c r="FX23" s="14">
        <v>66770</v>
      </c>
      <c r="FY23" s="14">
        <v>82378</v>
      </c>
      <c r="FZ23" s="14">
        <v>80182</v>
      </c>
      <c r="GA23" s="14">
        <v>84696</v>
      </c>
      <c r="GB23" s="14">
        <f>+SUM(FP23:GA23)</f>
        <v>705100</v>
      </c>
      <c r="GC23" s="14">
        <f>GC24+GC25</f>
        <v>80230</v>
      </c>
      <c r="GD23" s="130">
        <v>61085</v>
      </c>
      <c r="GE23" s="14">
        <v>73241</v>
      </c>
      <c r="GF23" s="14">
        <v>74507</v>
      </c>
      <c r="GG23" s="14">
        <v>81353</v>
      </c>
      <c r="GH23" s="14">
        <v>69974</v>
      </c>
      <c r="GI23" s="14">
        <v>81140</v>
      </c>
      <c r="GJ23" s="14">
        <v>94338</v>
      </c>
      <c r="GK23" s="14">
        <v>83145</v>
      </c>
      <c r="GL23" s="14">
        <v>92757</v>
      </c>
      <c r="GM23" s="14">
        <v>85879</v>
      </c>
      <c r="GN23" s="14">
        <v>88493</v>
      </c>
      <c r="GO23" s="14">
        <f>+SUM(GC23:GN23)</f>
        <v>966142</v>
      </c>
      <c r="GP23" s="14">
        <v>85559</v>
      </c>
      <c r="GQ23" s="130">
        <v>81919</v>
      </c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>
        <f>+SUM(GP23:HA23)</f>
        <v>167478</v>
      </c>
    </row>
    <row r="24" spans="2:210" x14ac:dyDescent="0.2">
      <c r="B24" s="15" t="s">
        <v>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6853</v>
      </c>
      <c r="O24" s="16">
        <f t="shared" si="12"/>
        <v>6853</v>
      </c>
      <c r="P24" s="16">
        <v>9324</v>
      </c>
      <c r="Q24" s="16">
        <v>11211</v>
      </c>
      <c r="R24" s="16">
        <v>9667</v>
      </c>
      <c r="S24" s="16">
        <v>8155</v>
      </c>
      <c r="T24" s="16">
        <v>9396</v>
      </c>
      <c r="U24" s="16">
        <v>8955</v>
      </c>
      <c r="V24" s="16">
        <v>11626</v>
      </c>
      <c r="W24" s="16">
        <v>14269</v>
      </c>
      <c r="X24" s="16">
        <v>10022</v>
      </c>
      <c r="Y24" s="16">
        <v>10165</v>
      </c>
      <c r="Z24" s="16">
        <v>9598</v>
      </c>
      <c r="AA24" s="16">
        <v>10489</v>
      </c>
      <c r="AB24" s="16">
        <f t="shared" si="13"/>
        <v>122877</v>
      </c>
      <c r="AC24" s="16">
        <v>10495</v>
      </c>
      <c r="AD24" s="16">
        <v>11709</v>
      </c>
      <c r="AE24" s="16">
        <v>9751</v>
      </c>
      <c r="AF24" s="16">
        <v>10339</v>
      </c>
      <c r="AG24" s="16">
        <v>10320</v>
      </c>
      <c r="AH24" s="16">
        <v>8960</v>
      </c>
      <c r="AI24" s="16">
        <v>11996</v>
      </c>
      <c r="AJ24" s="16">
        <v>15148</v>
      </c>
      <c r="AK24" s="16">
        <v>11266</v>
      </c>
      <c r="AL24" s="16">
        <v>12228</v>
      </c>
      <c r="AM24" s="16">
        <v>11244</v>
      </c>
      <c r="AN24" s="16">
        <v>12343</v>
      </c>
      <c r="AO24" s="16">
        <f t="shared" si="14"/>
        <v>135799</v>
      </c>
      <c r="AP24" s="16">
        <v>14493</v>
      </c>
      <c r="AQ24" s="16">
        <v>14943</v>
      </c>
      <c r="AR24" s="16">
        <v>11872</v>
      </c>
      <c r="AS24" s="16">
        <v>12687</v>
      </c>
      <c r="AT24" s="16">
        <v>13210</v>
      </c>
      <c r="AU24" s="16">
        <v>11886</v>
      </c>
      <c r="AV24" s="16">
        <v>14785</v>
      </c>
      <c r="AW24" s="16">
        <v>19323</v>
      </c>
      <c r="AX24" s="16">
        <v>13488</v>
      </c>
      <c r="AY24" s="16">
        <v>15858</v>
      </c>
      <c r="AZ24" s="16">
        <v>13657</v>
      </c>
      <c r="BA24" s="16">
        <v>15405</v>
      </c>
      <c r="BB24" s="16">
        <f t="shared" si="15"/>
        <v>171607</v>
      </c>
      <c r="BC24" s="16">
        <v>15368</v>
      </c>
      <c r="BD24" s="16">
        <v>14755</v>
      </c>
      <c r="BE24" s="16">
        <v>15023</v>
      </c>
      <c r="BF24" s="16">
        <v>16051</v>
      </c>
      <c r="BG24" s="16">
        <v>14494</v>
      </c>
      <c r="BH24" s="16">
        <v>13806</v>
      </c>
      <c r="BI24" s="16">
        <v>18479</v>
      </c>
      <c r="BJ24" s="16">
        <v>22188</v>
      </c>
      <c r="BK24" s="16">
        <v>15144</v>
      </c>
      <c r="BL24" s="16">
        <v>16983</v>
      </c>
      <c r="BM24" s="16">
        <v>15904</v>
      </c>
      <c r="BN24" s="16">
        <v>16772</v>
      </c>
      <c r="BO24" s="16">
        <f t="shared" si="16"/>
        <v>194967</v>
      </c>
      <c r="BP24" s="16">
        <v>17868</v>
      </c>
      <c r="BQ24" s="16">
        <v>19953</v>
      </c>
      <c r="BR24" s="16">
        <v>14928</v>
      </c>
      <c r="BS24" s="16">
        <v>16847</v>
      </c>
      <c r="BT24" s="16">
        <v>16911</v>
      </c>
      <c r="BU24" s="16">
        <v>15959</v>
      </c>
      <c r="BV24" s="16">
        <v>19976</v>
      </c>
      <c r="BW24" s="16">
        <v>26557</v>
      </c>
      <c r="BX24" s="16">
        <v>18499</v>
      </c>
      <c r="BY24" s="16">
        <v>19867</v>
      </c>
      <c r="BZ24" s="16">
        <v>18050</v>
      </c>
      <c r="CA24" s="16">
        <v>19794</v>
      </c>
      <c r="CB24" s="16">
        <f t="shared" si="17"/>
        <v>225209</v>
      </c>
      <c r="CC24" s="16">
        <v>20946</v>
      </c>
      <c r="CD24" s="16">
        <v>24025</v>
      </c>
      <c r="CE24" s="16">
        <v>20207</v>
      </c>
      <c r="CF24" s="16">
        <v>16775</v>
      </c>
      <c r="CG24" s="16">
        <v>19760</v>
      </c>
      <c r="CH24" s="16">
        <v>18873</v>
      </c>
      <c r="CI24" s="16">
        <v>22072</v>
      </c>
      <c r="CJ24" s="16">
        <v>27464</v>
      </c>
      <c r="CK24" s="16">
        <v>20168</v>
      </c>
      <c r="CL24" s="16">
        <v>18220</v>
      </c>
      <c r="CM24" s="16">
        <v>17606</v>
      </c>
      <c r="CN24" s="16">
        <v>19153</v>
      </c>
      <c r="CO24" s="16">
        <f t="shared" si="18"/>
        <v>245269</v>
      </c>
      <c r="CP24" s="16">
        <v>20217</v>
      </c>
      <c r="CQ24" s="16">
        <v>20858</v>
      </c>
      <c r="CR24" s="16">
        <v>19348</v>
      </c>
      <c r="CS24" s="16">
        <v>17901</v>
      </c>
      <c r="CT24" s="16">
        <v>17590</v>
      </c>
      <c r="CU24" s="16">
        <v>16383</v>
      </c>
      <c r="CV24" s="16">
        <v>21261</v>
      </c>
      <c r="CW24" s="16">
        <v>26531</v>
      </c>
      <c r="CX24" s="16">
        <v>17684</v>
      </c>
      <c r="CY24" s="16">
        <v>19400</v>
      </c>
      <c r="CZ24" s="16">
        <v>18179</v>
      </c>
      <c r="DA24" s="16">
        <v>21621</v>
      </c>
      <c r="DB24" s="16">
        <f t="shared" si="19"/>
        <v>236973</v>
      </c>
      <c r="DC24" s="16">
        <v>23368</v>
      </c>
      <c r="DD24" s="16">
        <v>27227</v>
      </c>
      <c r="DE24" s="16">
        <v>18444</v>
      </c>
      <c r="DF24" s="16">
        <v>20189</v>
      </c>
      <c r="DG24" s="16">
        <v>20066</v>
      </c>
      <c r="DH24" s="16">
        <v>18170</v>
      </c>
      <c r="DI24" s="16">
        <v>23703</v>
      </c>
      <c r="DJ24" s="16">
        <v>28815</v>
      </c>
      <c r="DK24" s="16">
        <v>19541</v>
      </c>
      <c r="DL24" s="16">
        <v>21880</v>
      </c>
      <c r="DM24" s="16">
        <v>20688</v>
      </c>
      <c r="DN24" s="16">
        <v>23469</v>
      </c>
      <c r="DO24" s="16">
        <f t="shared" si="20"/>
        <v>265560</v>
      </c>
      <c r="DP24" s="16">
        <v>26089</v>
      </c>
      <c r="DQ24" s="16">
        <v>32010</v>
      </c>
      <c r="DR24" s="16">
        <v>24570</v>
      </c>
      <c r="DS24" s="16">
        <v>20890</v>
      </c>
      <c r="DT24" s="16">
        <v>23103</v>
      </c>
      <c r="DU24" s="16">
        <v>20852</v>
      </c>
      <c r="DV24" s="16">
        <v>28499</v>
      </c>
      <c r="DW24" s="16">
        <v>31729</v>
      </c>
      <c r="DX24" s="16">
        <v>21468</v>
      </c>
      <c r="DY24" s="16">
        <v>24915</v>
      </c>
      <c r="DZ24" s="16">
        <v>21967</v>
      </c>
      <c r="EA24" s="16">
        <v>26008</v>
      </c>
      <c r="EB24" s="16">
        <f t="shared" si="21"/>
        <v>302100</v>
      </c>
      <c r="EC24" s="16">
        <v>27084</v>
      </c>
      <c r="ED24" s="16">
        <v>28902</v>
      </c>
      <c r="EE24" s="16">
        <v>25598</v>
      </c>
      <c r="EF24" s="16">
        <v>24709</v>
      </c>
      <c r="EG24" s="16">
        <v>24544</v>
      </c>
      <c r="EH24" s="16">
        <v>23201</v>
      </c>
      <c r="EI24" s="16">
        <v>29772</v>
      </c>
      <c r="EJ24" s="16">
        <v>31201</v>
      </c>
      <c r="EK24" s="16">
        <v>23377</v>
      </c>
      <c r="EL24" s="16">
        <v>24789</v>
      </c>
      <c r="EM24" s="16">
        <v>24422</v>
      </c>
      <c r="EN24" s="16">
        <v>28034</v>
      </c>
      <c r="EO24" s="16">
        <f t="shared" si="10"/>
        <v>315633</v>
      </c>
      <c r="EP24" s="16">
        <v>30969</v>
      </c>
      <c r="EQ24" s="16">
        <v>37399</v>
      </c>
      <c r="ER24" s="16">
        <v>28192</v>
      </c>
      <c r="ES24" s="16">
        <v>25368</v>
      </c>
      <c r="ET24" s="16">
        <v>26518</v>
      </c>
      <c r="EU24" s="16">
        <v>22688</v>
      </c>
      <c r="EV24" s="16">
        <v>27524</v>
      </c>
      <c r="EW24" s="16">
        <v>43025</v>
      </c>
      <c r="EX24" s="16">
        <v>30176</v>
      </c>
      <c r="EY24" s="16">
        <v>32559</v>
      </c>
      <c r="EZ24" s="16">
        <v>31700</v>
      </c>
      <c r="FA24" s="16">
        <v>35556</v>
      </c>
      <c r="FB24" s="16">
        <f t="shared" si="11"/>
        <v>371674</v>
      </c>
      <c r="FC24" s="16">
        <v>38199</v>
      </c>
      <c r="FD24" s="16">
        <v>35347</v>
      </c>
      <c r="FE24" s="16">
        <v>37928</v>
      </c>
      <c r="FF24" s="16">
        <v>33819</v>
      </c>
      <c r="FG24" s="16">
        <v>33068</v>
      </c>
      <c r="FH24" s="16">
        <v>29417</v>
      </c>
      <c r="FI24" s="16">
        <v>35020</v>
      </c>
      <c r="FJ24" s="16">
        <v>40936</v>
      </c>
      <c r="FK24" s="16">
        <v>31221</v>
      </c>
      <c r="FL24" s="16">
        <v>32448</v>
      </c>
      <c r="FM24" s="16">
        <v>33154</v>
      </c>
      <c r="FN24" s="16">
        <v>34176</v>
      </c>
      <c r="FO24" s="16"/>
      <c r="FP24" s="16">
        <v>37712</v>
      </c>
      <c r="FQ24" s="16">
        <v>42785</v>
      </c>
      <c r="FR24" s="16">
        <v>23564</v>
      </c>
      <c r="FS24" s="16">
        <v>3183</v>
      </c>
      <c r="FT24" s="16">
        <v>6051</v>
      </c>
      <c r="FU24" s="16">
        <v>15591</v>
      </c>
      <c r="FV24" s="16">
        <v>30421</v>
      </c>
      <c r="FW24" s="16">
        <v>29057</v>
      </c>
      <c r="FX24" s="16">
        <v>37945</v>
      </c>
      <c r="FY24" s="16">
        <v>47203</v>
      </c>
      <c r="FZ24" s="16">
        <v>45120</v>
      </c>
      <c r="GA24" s="16">
        <v>45630</v>
      </c>
      <c r="GB24" s="16"/>
      <c r="GC24" s="16">
        <v>43936</v>
      </c>
      <c r="GD24" s="136">
        <v>31172</v>
      </c>
      <c r="GE24" s="16">
        <v>41726</v>
      </c>
      <c r="GF24" s="16">
        <v>43020</v>
      </c>
      <c r="GG24" s="16">
        <v>47110</v>
      </c>
      <c r="GH24" s="16">
        <v>36925</v>
      </c>
      <c r="GI24" s="16">
        <v>46015</v>
      </c>
      <c r="GJ24" s="16">
        <v>55256</v>
      </c>
      <c r="GK24" s="16">
        <v>45561</v>
      </c>
      <c r="GL24" s="16">
        <v>53069</v>
      </c>
      <c r="GM24" s="16">
        <v>47832</v>
      </c>
      <c r="GN24" s="16">
        <v>51042</v>
      </c>
      <c r="GO24" s="16"/>
      <c r="GP24" s="16">
        <v>51134</v>
      </c>
      <c r="GQ24" s="136">
        <v>50119</v>
      </c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</row>
    <row r="25" spans="2:210" x14ac:dyDescent="0.2">
      <c r="B25" s="15" t="s">
        <v>3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14432</v>
      </c>
      <c r="O25" s="17">
        <f t="shared" si="12"/>
        <v>14432</v>
      </c>
      <c r="P25" s="17">
        <v>20005</v>
      </c>
      <c r="Q25" s="17">
        <v>17836</v>
      </c>
      <c r="R25" s="17">
        <v>19043</v>
      </c>
      <c r="S25" s="17">
        <v>18979</v>
      </c>
      <c r="T25" s="17">
        <v>19897</v>
      </c>
      <c r="U25" s="17">
        <v>19982</v>
      </c>
      <c r="V25" s="17">
        <v>20929</v>
      </c>
      <c r="W25" s="17">
        <v>22153</v>
      </c>
      <c r="X25" s="17">
        <v>20926</v>
      </c>
      <c r="Y25" s="17">
        <v>22676</v>
      </c>
      <c r="Z25" s="17">
        <v>22328</v>
      </c>
      <c r="AA25" s="17">
        <v>21488</v>
      </c>
      <c r="AB25" s="17">
        <f t="shared" si="13"/>
        <v>246242</v>
      </c>
      <c r="AC25" s="17">
        <v>21222</v>
      </c>
      <c r="AD25" s="17">
        <v>20341</v>
      </c>
      <c r="AE25" s="17">
        <v>21473</v>
      </c>
      <c r="AF25" s="17">
        <v>21141</v>
      </c>
      <c r="AG25" s="17">
        <v>22351</v>
      </c>
      <c r="AH25" s="17">
        <v>19652</v>
      </c>
      <c r="AI25" s="17">
        <v>21895</v>
      </c>
      <c r="AJ25" s="17">
        <v>25388</v>
      </c>
      <c r="AK25" s="17">
        <v>24214</v>
      </c>
      <c r="AL25" s="17">
        <v>27114</v>
      </c>
      <c r="AM25" s="17">
        <v>25388</v>
      </c>
      <c r="AN25" s="17">
        <v>25740</v>
      </c>
      <c r="AO25" s="17">
        <f t="shared" si="14"/>
        <v>275919</v>
      </c>
      <c r="AP25" s="17">
        <v>25731</v>
      </c>
      <c r="AQ25" s="17">
        <v>24944</v>
      </c>
      <c r="AR25" s="17">
        <v>25995</v>
      </c>
      <c r="AS25" s="17">
        <v>24987</v>
      </c>
      <c r="AT25" s="17">
        <v>26394</v>
      </c>
      <c r="AU25" s="17">
        <v>25011</v>
      </c>
      <c r="AV25" s="17">
        <v>26675</v>
      </c>
      <c r="AW25" s="17">
        <v>30218</v>
      </c>
      <c r="AX25" s="17">
        <v>29752</v>
      </c>
      <c r="AY25" s="17">
        <v>31817</v>
      </c>
      <c r="AZ25" s="17">
        <v>29777</v>
      </c>
      <c r="BA25" s="17">
        <v>30361</v>
      </c>
      <c r="BB25" s="17">
        <f t="shared" si="15"/>
        <v>331662</v>
      </c>
      <c r="BC25" s="17">
        <v>28894</v>
      </c>
      <c r="BD25" s="17">
        <v>25947</v>
      </c>
      <c r="BE25" s="17">
        <v>28463</v>
      </c>
      <c r="BF25" s="17">
        <v>27378</v>
      </c>
      <c r="BG25" s="17">
        <v>26412</v>
      </c>
      <c r="BH25" s="17">
        <v>23905</v>
      </c>
      <c r="BI25" s="17">
        <v>29737</v>
      </c>
      <c r="BJ25" s="17">
        <v>32256</v>
      </c>
      <c r="BK25" s="17">
        <v>31271</v>
      </c>
      <c r="BL25" s="17">
        <v>33866</v>
      </c>
      <c r="BM25" s="17">
        <v>31576</v>
      </c>
      <c r="BN25" s="17">
        <v>32006</v>
      </c>
      <c r="BO25" s="17">
        <f t="shared" si="16"/>
        <v>351711</v>
      </c>
      <c r="BP25" s="17">
        <v>31968</v>
      </c>
      <c r="BQ25" s="17">
        <v>29423</v>
      </c>
      <c r="BR25" s="17">
        <v>30492</v>
      </c>
      <c r="BS25" s="17">
        <v>28505</v>
      </c>
      <c r="BT25" s="17">
        <v>29801</v>
      </c>
      <c r="BU25" s="17">
        <v>29209</v>
      </c>
      <c r="BV25" s="17">
        <v>32331</v>
      </c>
      <c r="BW25" s="17">
        <v>35840</v>
      </c>
      <c r="BX25" s="17">
        <v>34897</v>
      </c>
      <c r="BY25" s="17">
        <v>37101</v>
      </c>
      <c r="BZ25" s="17">
        <v>35841</v>
      </c>
      <c r="CA25" s="17">
        <v>35739</v>
      </c>
      <c r="CB25" s="17">
        <f t="shared" si="17"/>
        <v>391147</v>
      </c>
      <c r="CC25" s="17">
        <v>34011</v>
      </c>
      <c r="CD25" s="17">
        <v>31129</v>
      </c>
      <c r="CE25" s="17">
        <v>32103</v>
      </c>
      <c r="CF25" s="17">
        <v>32582</v>
      </c>
      <c r="CG25" s="17">
        <v>34099</v>
      </c>
      <c r="CH25" s="17">
        <v>32422</v>
      </c>
      <c r="CI25" s="17">
        <v>34652</v>
      </c>
      <c r="CJ25" s="17">
        <v>37361</v>
      </c>
      <c r="CK25" s="17">
        <v>35573</v>
      </c>
      <c r="CL25" s="17">
        <v>38460</v>
      </c>
      <c r="CM25" s="17">
        <v>39875</v>
      </c>
      <c r="CN25" s="17">
        <v>39987</v>
      </c>
      <c r="CO25" s="17">
        <f t="shared" si="18"/>
        <v>422254</v>
      </c>
      <c r="CP25" s="17">
        <v>37396</v>
      </c>
      <c r="CQ25" s="17">
        <v>34866</v>
      </c>
      <c r="CR25" s="17">
        <v>34896</v>
      </c>
      <c r="CS25" s="17">
        <v>35310</v>
      </c>
      <c r="CT25" s="17">
        <v>38386</v>
      </c>
      <c r="CU25" s="17">
        <v>35575</v>
      </c>
      <c r="CV25" s="17">
        <v>38601</v>
      </c>
      <c r="CW25" s="17">
        <v>43798</v>
      </c>
      <c r="CX25" s="17">
        <v>39297</v>
      </c>
      <c r="CY25" s="17">
        <v>42749</v>
      </c>
      <c r="CZ25" s="17">
        <v>40328</v>
      </c>
      <c r="DA25" s="17">
        <v>41682</v>
      </c>
      <c r="DB25" s="17">
        <f t="shared" si="19"/>
        <v>462884</v>
      </c>
      <c r="DC25" s="17">
        <v>40764</v>
      </c>
      <c r="DD25" s="17">
        <v>38012</v>
      </c>
      <c r="DE25" s="17">
        <v>38339</v>
      </c>
      <c r="DF25" s="17">
        <v>37187</v>
      </c>
      <c r="DG25" s="17">
        <v>39738</v>
      </c>
      <c r="DH25" s="17">
        <v>38309</v>
      </c>
      <c r="DI25" s="17">
        <v>40707</v>
      </c>
      <c r="DJ25" s="17">
        <v>45920</v>
      </c>
      <c r="DK25" s="17">
        <v>43986</v>
      </c>
      <c r="DL25" s="17">
        <v>46429</v>
      </c>
      <c r="DM25" s="17">
        <v>44605</v>
      </c>
      <c r="DN25" s="17">
        <v>44762</v>
      </c>
      <c r="DO25" s="17">
        <f t="shared" si="20"/>
        <v>498758</v>
      </c>
      <c r="DP25" s="17">
        <v>43534</v>
      </c>
      <c r="DQ25" s="17">
        <v>41725</v>
      </c>
      <c r="DR25" s="17">
        <v>42827</v>
      </c>
      <c r="DS25" s="17">
        <v>41102</v>
      </c>
      <c r="DT25" s="17">
        <v>42067</v>
      </c>
      <c r="DU25" s="17">
        <v>39619</v>
      </c>
      <c r="DV25" s="17">
        <v>44090</v>
      </c>
      <c r="DW25" s="17">
        <v>48667</v>
      </c>
      <c r="DX25" s="17">
        <v>45574</v>
      </c>
      <c r="DY25" s="17">
        <v>47448</v>
      </c>
      <c r="DZ25" s="17">
        <v>43575</v>
      </c>
      <c r="EA25" s="17">
        <v>46333</v>
      </c>
      <c r="EB25" s="17">
        <f t="shared" si="21"/>
        <v>526561</v>
      </c>
      <c r="EC25" s="17">
        <v>42811</v>
      </c>
      <c r="ED25" s="17">
        <v>41703</v>
      </c>
      <c r="EE25" s="17">
        <v>42802</v>
      </c>
      <c r="EF25" s="17">
        <v>41023</v>
      </c>
      <c r="EG25" s="17">
        <v>42896</v>
      </c>
      <c r="EH25" s="17">
        <v>41061</v>
      </c>
      <c r="EI25" s="17">
        <v>45072</v>
      </c>
      <c r="EJ25" s="17">
        <v>47596</v>
      </c>
      <c r="EK25" s="17">
        <v>45683</v>
      </c>
      <c r="EL25" s="17">
        <v>47228</v>
      </c>
      <c r="EM25" s="17">
        <v>45125</v>
      </c>
      <c r="EN25" s="17">
        <v>45668</v>
      </c>
      <c r="EO25" s="17">
        <f t="shared" si="10"/>
        <v>528668</v>
      </c>
      <c r="EP25" s="17">
        <v>43874</v>
      </c>
      <c r="EQ25" s="17">
        <v>40770</v>
      </c>
      <c r="ER25" s="17">
        <v>41684</v>
      </c>
      <c r="ES25" s="17">
        <v>40178</v>
      </c>
      <c r="ET25" s="17">
        <v>41115</v>
      </c>
      <c r="EU25" s="17">
        <v>39169</v>
      </c>
      <c r="EV25" s="17">
        <v>40364</v>
      </c>
      <c r="EW25" s="17">
        <v>40248</v>
      </c>
      <c r="EX25" s="17">
        <v>36864</v>
      </c>
      <c r="EY25" s="17">
        <v>38320</v>
      </c>
      <c r="EZ25" s="17">
        <v>36364</v>
      </c>
      <c r="FA25" s="17">
        <v>37313</v>
      </c>
      <c r="FB25" s="17">
        <f t="shared" si="11"/>
        <v>476263</v>
      </c>
      <c r="FC25" s="17">
        <v>35961</v>
      </c>
      <c r="FD25" s="17">
        <v>32055</v>
      </c>
      <c r="FE25" s="17">
        <v>35318</v>
      </c>
      <c r="FF25" s="17">
        <v>33094</v>
      </c>
      <c r="FG25" s="17">
        <v>35292</v>
      </c>
      <c r="FH25" s="17">
        <v>34881</v>
      </c>
      <c r="FI25" s="17">
        <v>35667</v>
      </c>
      <c r="FJ25" s="17">
        <v>38674</v>
      </c>
      <c r="FK25" s="17">
        <v>37126</v>
      </c>
      <c r="FL25" s="17">
        <v>39335</v>
      </c>
      <c r="FM25" s="17">
        <v>36363</v>
      </c>
      <c r="FN25" s="17">
        <v>37047</v>
      </c>
      <c r="FO25" s="17"/>
      <c r="FP25" s="17">
        <v>35470</v>
      </c>
      <c r="FQ25" s="17">
        <v>33859</v>
      </c>
      <c r="FR25" s="17">
        <v>23465</v>
      </c>
      <c r="FS25" s="17">
        <v>9469</v>
      </c>
      <c r="FT25" s="17">
        <v>15171</v>
      </c>
      <c r="FU25" s="17">
        <v>27160</v>
      </c>
      <c r="FV25" s="17">
        <v>29044</v>
      </c>
      <c r="FW25" s="17">
        <v>29072</v>
      </c>
      <c r="FX25" s="17">
        <v>28825</v>
      </c>
      <c r="FY25" s="17">
        <v>35175</v>
      </c>
      <c r="FZ25" s="17">
        <v>35062</v>
      </c>
      <c r="GA25" s="17">
        <v>39066</v>
      </c>
      <c r="GB25" s="17"/>
      <c r="GC25" s="17">
        <v>36294</v>
      </c>
      <c r="GD25" s="139">
        <v>29913</v>
      </c>
      <c r="GE25" s="17">
        <v>31515</v>
      </c>
      <c r="GF25" s="17">
        <v>31487</v>
      </c>
      <c r="GG25" s="17">
        <v>34243</v>
      </c>
      <c r="GH25" s="17">
        <v>33049</v>
      </c>
      <c r="GI25" s="17">
        <v>35125</v>
      </c>
      <c r="GJ25" s="17">
        <v>39082</v>
      </c>
      <c r="GK25" s="17">
        <v>37584</v>
      </c>
      <c r="GL25" s="17">
        <v>39688</v>
      </c>
      <c r="GM25" s="17">
        <v>38047</v>
      </c>
      <c r="GN25" s="17">
        <v>37451</v>
      </c>
      <c r="GO25" s="17"/>
      <c r="GP25" s="17">
        <v>34425</v>
      </c>
      <c r="GQ25" s="139">
        <v>31800</v>
      </c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</row>
    <row r="26" spans="2:210" ht="15" x14ac:dyDescent="0.25">
      <c r="B26" s="13" t="s">
        <v>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f>SUM(N27:N28)</f>
        <v>104946</v>
      </c>
      <c r="O26" s="14">
        <f t="shared" si="12"/>
        <v>104946</v>
      </c>
      <c r="P26" s="14">
        <f>SUM(P27:P28)</f>
        <v>147274</v>
      </c>
      <c r="Q26" s="14">
        <f t="shared" ref="Q26:AA26" si="72">SUM(Q27:Q28)</f>
        <v>160789</v>
      </c>
      <c r="R26" s="14">
        <f t="shared" si="72"/>
        <v>134659</v>
      </c>
      <c r="S26" s="14">
        <f t="shared" si="72"/>
        <v>115542</v>
      </c>
      <c r="T26" s="14">
        <f t="shared" si="72"/>
        <v>123138</v>
      </c>
      <c r="U26" s="14">
        <f t="shared" si="72"/>
        <v>116164</v>
      </c>
      <c r="V26" s="14">
        <f t="shared" si="72"/>
        <v>131286</v>
      </c>
      <c r="W26" s="14">
        <f t="shared" si="72"/>
        <v>136720</v>
      </c>
      <c r="X26" s="14">
        <f t="shared" si="72"/>
        <v>129377</v>
      </c>
      <c r="Y26" s="14">
        <f t="shared" si="72"/>
        <v>134014</v>
      </c>
      <c r="Z26" s="14">
        <f t="shared" si="72"/>
        <v>131347</v>
      </c>
      <c r="AA26" s="14">
        <f t="shared" si="72"/>
        <v>150921</v>
      </c>
      <c r="AB26" s="14">
        <f t="shared" si="13"/>
        <v>1611231</v>
      </c>
      <c r="AC26" s="14">
        <f>SUM(AC27:AC28)</f>
        <v>169479</v>
      </c>
      <c r="AD26" s="14">
        <f t="shared" ref="AD26:AN26" si="73">SUM(AD27:AD28)</f>
        <v>177915</v>
      </c>
      <c r="AE26" s="14">
        <f t="shared" si="73"/>
        <v>146834</v>
      </c>
      <c r="AF26" s="14">
        <f t="shared" si="73"/>
        <v>132729</v>
      </c>
      <c r="AG26" s="14">
        <f t="shared" si="73"/>
        <v>136186</v>
      </c>
      <c r="AH26" s="14">
        <f t="shared" si="73"/>
        <v>130431</v>
      </c>
      <c r="AI26" s="14">
        <f t="shared" si="73"/>
        <v>141206</v>
      </c>
      <c r="AJ26" s="14">
        <f t="shared" si="73"/>
        <v>147318</v>
      </c>
      <c r="AK26" s="14">
        <f t="shared" si="73"/>
        <v>141233</v>
      </c>
      <c r="AL26" s="14">
        <f t="shared" si="73"/>
        <v>150778</v>
      </c>
      <c r="AM26" s="14">
        <f t="shared" si="73"/>
        <v>145316</v>
      </c>
      <c r="AN26" s="14">
        <f t="shared" si="73"/>
        <v>169982</v>
      </c>
      <c r="AO26" s="14">
        <f t="shared" si="14"/>
        <v>1789407</v>
      </c>
      <c r="AP26" s="14">
        <f>SUM(AP27:AP28)</f>
        <v>200518</v>
      </c>
      <c r="AQ26" s="14">
        <f t="shared" ref="AQ26:BA26" si="74">SUM(AQ27:AQ28)</f>
        <v>206324</v>
      </c>
      <c r="AR26" s="14">
        <f t="shared" si="74"/>
        <v>162696</v>
      </c>
      <c r="AS26" s="14">
        <f t="shared" si="74"/>
        <v>134990</v>
      </c>
      <c r="AT26" s="14">
        <f t="shared" si="74"/>
        <v>131147</v>
      </c>
      <c r="AU26" s="14">
        <f t="shared" si="74"/>
        <v>124780</v>
      </c>
      <c r="AV26" s="14">
        <f t="shared" si="74"/>
        <v>133349</v>
      </c>
      <c r="AW26" s="14">
        <f t="shared" si="74"/>
        <v>140286</v>
      </c>
      <c r="AX26" s="14">
        <f t="shared" si="74"/>
        <v>133051</v>
      </c>
      <c r="AY26" s="14">
        <f t="shared" si="74"/>
        <v>143998</v>
      </c>
      <c r="AZ26" s="14">
        <f t="shared" si="74"/>
        <v>137893</v>
      </c>
      <c r="BA26" s="14">
        <f t="shared" si="74"/>
        <v>153137</v>
      </c>
      <c r="BB26" s="14">
        <f t="shared" si="15"/>
        <v>1802169</v>
      </c>
      <c r="BC26" s="14">
        <f>SUM(BC27:BC28)</f>
        <v>172695</v>
      </c>
      <c r="BD26" s="14">
        <f t="shared" ref="BD26:BN26" si="75">SUM(BD27:BD28)</f>
        <v>175701</v>
      </c>
      <c r="BE26" s="14">
        <f t="shared" si="75"/>
        <v>141934</v>
      </c>
      <c r="BF26" s="14">
        <f t="shared" si="75"/>
        <v>131772</v>
      </c>
      <c r="BG26" s="14">
        <f t="shared" si="75"/>
        <v>138725</v>
      </c>
      <c r="BH26" s="14">
        <f t="shared" si="75"/>
        <v>136215</v>
      </c>
      <c r="BI26" s="14">
        <f t="shared" si="75"/>
        <v>143815</v>
      </c>
      <c r="BJ26" s="14">
        <f t="shared" si="75"/>
        <v>147124</v>
      </c>
      <c r="BK26" s="14">
        <f t="shared" si="75"/>
        <v>142220</v>
      </c>
      <c r="BL26" s="14">
        <f t="shared" si="75"/>
        <v>150847</v>
      </c>
      <c r="BM26" s="14">
        <f t="shared" si="75"/>
        <v>144744</v>
      </c>
      <c r="BN26" s="14">
        <f t="shared" si="75"/>
        <v>163155</v>
      </c>
      <c r="BO26" s="14">
        <f t="shared" si="16"/>
        <v>1788947</v>
      </c>
      <c r="BP26" s="14">
        <f>SUM(BP27:BP28)</f>
        <v>196841</v>
      </c>
      <c r="BQ26" s="14">
        <f t="shared" ref="BQ26:CA26" si="76">SUM(BQ27:BQ28)</f>
        <v>187109</v>
      </c>
      <c r="BR26" s="14">
        <f t="shared" si="76"/>
        <v>155510</v>
      </c>
      <c r="BS26" s="14">
        <f t="shared" si="76"/>
        <v>145827</v>
      </c>
      <c r="BT26" s="14">
        <f t="shared" si="76"/>
        <v>146361</v>
      </c>
      <c r="BU26" s="14">
        <f t="shared" si="76"/>
        <v>145060</v>
      </c>
      <c r="BV26" s="14">
        <f t="shared" si="76"/>
        <v>155940</v>
      </c>
      <c r="BW26" s="14">
        <f t="shared" si="76"/>
        <v>163058</v>
      </c>
      <c r="BX26" s="14">
        <f t="shared" si="76"/>
        <v>156835</v>
      </c>
      <c r="BY26" s="14">
        <f t="shared" si="76"/>
        <v>167756</v>
      </c>
      <c r="BZ26" s="14">
        <f t="shared" si="76"/>
        <v>162858</v>
      </c>
      <c r="CA26" s="14">
        <f t="shared" si="76"/>
        <v>184936</v>
      </c>
      <c r="CB26" s="14">
        <f t="shared" si="17"/>
        <v>1968091</v>
      </c>
      <c r="CC26" s="14">
        <f>SUM(CC27:CC28)</f>
        <v>216077</v>
      </c>
      <c r="CD26" s="14">
        <f t="shared" ref="CD26:CN26" si="77">SUM(CD27:CD28)</f>
        <v>202291</v>
      </c>
      <c r="CE26" s="14">
        <f t="shared" si="77"/>
        <v>176394</v>
      </c>
      <c r="CF26" s="14">
        <f t="shared" si="77"/>
        <v>156971</v>
      </c>
      <c r="CG26" s="14">
        <f t="shared" si="77"/>
        <v>164039</v>
      </c>
      <c r="CH26" s="14">
        <f t="shared" si="77"/>
        <v>159117</v>
      </c>
      <c r="CI26" s="14">
        <f t="shared" si="77"/>
        <v>169896</v>
      </c>
      <c r="CJ26" s="14">
        <f t="shared" si="77"/>
        <v>176741</v>
      </c>
      <c r="CK26" s="14">
        <f t="shared" si="77"/>
        <v>166808</v>
      </c>
      <c r="CL26" s="14">
        <f t="shared" si="77"/>
        <v>169864</v>
      </c>
      <c r="CM26" s="14">
        <f t="shared" si="77"/>
        <v>166984</v>
      </c>
      <c r="CN26" s="14">
        <f t="shared" si="77"/>
        <v>183371</v>
      </c>
      <c r="CO26" s="14">
        <f t="shared" si="18"/>
        <v>2108553</v>
      </c>
      <c r="CP26" s="14">
        <f>SUM(CP27:CP28)</f>
        <v>206917</v>
      </c>
      <c r="CQ26" s="14">
        <f t="shared" ref="CQ26:DA26" si="78">SUM(CQ27:CQ28)</f>
        <v>205094</v>
      </c>
      <c r="CR26" s="14">
        <f t="shared" si="78"/>
        <v>175219</v>
      </c>
      <c r="CS26" s="14">
        <f t="shared" si="78"/>
        <v>161779</v>
      </c>
      <c r="CT26" s="14">
        <f t="shared" si="78"/>
        <v>170664</v>
      </c>
      <c r="CU26" s="14">
        <f t="shared" si="78"/>
        <v>162819</v>
      </c>
      <c r="CV26" s="14">
        <f t="shared" si="78"/>
        <v>180576</v>
      </c>
      <c r="CW26" s="14">
        <f t="shared" si="78"/>
        <v>201930</v>
      </c>
      <c r="CX26" s="14">
        <f t="shared" si="78"/>
        <v>232038</v>
      </c>
      <c r="CY26" s="14">
        <f t="shared" si="78"/>
        <v>221896</v>
      </c>
      <c r="CZ26" s="14">
        <f t="shared" si="78"/>
        <v>213468</v>
      </c>
      <c r="DA26" s="14">
        <f t="shared" si="78"/>
        <v>244139</v>
      </c>
      <c r="DB26" s="14">
        <f t="shared" si="19"/>
        <v>2376539</v>
      </c>
      <c r="DC26" s="14">
        <v>276667</v>
      </c>
      <c r="DD26" s="14">
        <v>255871</v>
      </c>
      <c r="DE26" s="14">
        <v>229835</v>
      </c>
      <c r="DF26" s="14">
        <v>208048</v>
      </c>
      <c r="DG26" s="14">
        <v>202523</v>
      </c>
      <c r="DH26" s="14">
        <v>208103</v>
      </c>
      <c r="DI26" s="14">
        <v>222002</v>
      </c>
      <c r="DJ26" s="14">
        <v>226704</v>
      </c>
      <c r="DK26" s="14">
        <v>215661</v>
      </c>
      <c r="DL26" s="14">
        <v>222017</v>
      </c>
      <c r="DM26" s="14">
        <v>223171</v>
      </c>
      <c r="DN26" s="14">
        <v>249971</v>
      </c>
      <c r="DO26" s="14">
        <f t="shared" si="20"/>
        <v>2740573</v>
      </c>
      <c r="DP26" s="14">
        <v>283243</v>
      </c>
      <c r="DQ26" s="14">
        <v>270186</v>
      </c>
      <c r="DR26" s="14">
        <v>237104</v>
      </c>
      <c r="DS26" s="14">
        <v>216858</v>
      </c>
      <c r="DT26" s="14">
        <v>220867</v>
      </c>
      <c r="DU26" s="14">
        <v>216949</v>
      </c>
      <c r="DV26" s="14">
        <v>232291</v>
      </c>
      <c r="DW26" s="14">
        <v>235041</v>
      </c>
      <c r="DX26" s="14">
        <v>190509</v>
      </c>
      <c r="DY26" s="14">
        <v>196980</v>
      </c>
      <c r="DZ26" s="14">
        <v>192595</v>
      </c>
      <c r="EA26" s="14">
        <v>213338</v>
      </c>
      <c r="EB26" s="14">
        <f t="shared" si="21"/>
        <v>2705961</v>
      </c>
      <c r="EC26" s="14">
        <f>+EC27+EC28</f>
        <v>208838</v>
      </c>
      <c r="ED26" s="14">
        <f>+ED27+ED28</f>
        <v>220047</v>
      </c>
      <c r="EE26" s="14">
        <f>+EE27+EE28</f>
        <v>199080</v>
      </c>
      <c r="EF26" s="14">
        <f t="shared" ref="EF26:EN26" si="79">+EF27+EF28</f>
        <v>191837</v>
      </c>
      <c r="EG26" s="14">
        <f t="shared" si="79"/>
        <v>198176</v>
      </c>
      <c r="EH26" s="14">
        <f t="shared" si="79"/>
        <v>189696</v>
      </c>
      <c r="EI26" s="14">
        <f t="shared" si="79"/>
        <v>200599</v>
      </c>
      <c r="EJ26" s="14">
        <f t="shared" si="79"/>
        <v>213090</v>
      </c>
      <c r="EK26" s="14">
        <f t="shared" si="79"/>
        <v>200175</v>
      </c>
      <c r="EL26" s="14">
        <f t="shared" si="79"/>
        <v>205633</v>
      </c>
      <c r="EM26" s="14">
        <f t="shared" si="79"/>
        <v>202259</v>
      </c>
      <c r="EN26" s="14">
        <f t="shared" si="79"/>
        <v>223564</v>
      </c>
      <c r="EO26" s="14">
        <f t="shared" si="10"/>
        <v>2452994</v>
      </c>
      <c r="EP26" s="14">
        <f>+EP27+EP28</f>
        <v>220225</v>
      </c>
      <c r="EQ26" s="14">
        <f>+EQ27+EQ28</f>
        <v>196533</v>
      </c>
      <c r="ER26" s="14">
        <f t="shared" ref="ER26:FA26" si="80">+ER27+ER28</f>
        <v>174569</v>
      </c>
      <c r="ES26" s="14">
        <f t="shared" si="80"/>
        <v>148523</v>
      </c>
      <c r="ET26" s="14">
        <f t="shared" si="80"/>
        <v>155858</v>
      </c>
      <c r="EU26" s="14">
        <f t="shared" si="80"/>
        <v>148292</v>
      </c>
      <c r="EV26" s="14">
        <f t="shared" si="80"/>
        <v>157990</v>
      </c>
      <c r="EW26" s="14">
        <f t="shared" si="80"/>
        <v>163025</v>
      </c>
      <c r="EX26" s="14">
        <f t="shared" si="80"/>
        <v>160011</v>
      </c>
      <c r="EY26" s="14">
        <f t="shared" si="80"/>
        <v>169269</v>
      </c>
      <c r="EZ26" s="14">
        <f t="shared" si="80"/>
        <v>163838</v>
      </c>
      <c r="FA26" s="14">
        <f t="shared" si="80"/>
        <v>181401</v>
      </c>
      <c r="FB26" s="14">
        <f t="shared" si="11"/>
        <v>2039534</v>
      </c>
      <c r="FC26" s="14">
        <f t="shared" ref="FC26:FK26" si="81">+FC27+FC28</f>
        <v>207114</v>
      </c>
      <c r="FD26" s="14">
        <f t="shared" si="81"/>
        <v>171483</v>
      </c>
      <c r="FE26" s="14">
        <f t="shared" si="81"/>
        <v>179047</v>
      </c>
      <c r="FF26" s="14">
        <f t="shared" si="81"/>
        <v>156892</v>
      </c>
      <c r="FG26" s="14">
        <f t="shared" si="81"/>
        <v>162002</v>
      </c>
      <c r="FH26" s="14">
        <f t="shared" si="81"/>
        <v>155771</v>
      </c>
      <c r="FI26" s="14">
        <f t="shared" si="81"/>
        <v>153224</v>
      </c>
      <c r="FJ26" s="14">
        <f t="shared" si="81"/>
        <v>178865</v>
      </c>
      <c r="FK26" s="14">
        <f t="shared" si="81"/>
        <v>211200</v>
      </c>
      <c r="FL26" s="14">
        <v>224210</v>
      </c>
      <c r="FM26" s="14">
        <v>218553</v>
      </c>
      <c r="FN26" s="14">
        <v>250487</v>
      </c>
      <c r="FO26" s="14">
        <f>+SUM(FC26:FN26)</f>
        <v>2268848</v>
      </c>
      <c r="FP26" s="14">
        <v>272025</v>
      </c>
      <c r="FQ26" s="14">
        <v>273699</v>
      </c>
      <c r="FR26" s="14">
        <v>172143</v>
      </c>
      <c r="FS26" s="14">
        <v>77212</v>
      </c>
      <c r="FT26" s="14">
        <v>116523</v>
      </c>
      <c r="FU26" s="14">
        <v>166860</v>
      </c>
      <c r="FV26" s="14">
        <v>164123</v>
      </c>
      <c r="FW26" s="14">
        <v>169672</v>
      </c>
      <c r="FX26" s="14">
        <v>199221</v>
      </c>
      <c r="FY26" s="14">
        <v>230795</v>
      </c>
      <c r="FZ26" s="14">
        <v>230147</v>
      </c>
      <c r="GA26" s="14">
        <v>250040</v>
      </c>
      <c r="GB26" s="14">
        <f>+SUM(FP26:GA26)</f>
        <v>2322460</v>
      </c>
      <c r="GC26" s="14">
        <f>GC27+GC28</f>
        <v>241429</v>
      </c>
      <c r="GD26" s="130">
        <v>187854</v>
      </c>
      <c r="GE26" s="14">
        <v>218929</v>
      </c>
      <c r="GF26" s="14">
        <v>207917</v>
      </c>
      <c r="GG26" s="14">
        <v>220791</v>
      </c>
      <c r="GH26" s="14">
        <v>197695</v>
      </c>
      <c r="GI26" s="14">
        <v>222172</v>
      </c>
      <c r="GJ26" s="14">
        <v>271645</v>
      </c>
      <c r="GK26" s="14">
        <v>262063</v>
      </c>
      <c r="GL26" s="14">
        <v>277960</v>
      </c>
      <c r="GM26" s="14">
        <v>271460</v>
      </c>
      <c r="GN26" s="14">
        <v>300688</v>
      </c>
      <c r="GO26" s="14">
        <f>+SUM(GC26:GN26)</f>
        <v>2880603</v>
      </c>
      <c r="GP26" s="14">
        <v>315076</v>
      </c>
      <c r="GQ26" s="130">
        <v>306419</v>
      </c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>
        <f>+SUM(GP26:HA26)</f>
        <v>621495</v>
      </c>
    </row>
    <row r="27" spans="2:210" x14ac:dyDescent="0.2">
      <c r="B27" s="15" t="s">
        <v>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51817</v>
      </c>
      <c r="O27" s="16">
        <f t="shared" si="12"/>
        <v>51817</v>
      </c>
      <c r="P27" s="16">
        <v>79480</v>
      </c>
      <c r="Q27" s="16">
        <v>96663</v>
      </c>
      <c r="R27" s="16">
        <v>70017</v>
      </c>
      <c r="S27" s="16">
        <v>53728</v>
      </c>
      <c r="T27" s="16">
        <v>59110</v>
      </c>
      <c r="U27" s="16">
        <v>54645</v>
      </c>
      <c r="V27" s="16">
        <v>64058</v>
      </c>
      <c r="W27" s="16">
        <v>66284</v>
      </c>
      <c r="X27" s="16">
        <v>59595</v>
      </c>
      <c r="Y27" s="16">
        <v>62983</v>
      </c>
      <c r="Z27" s="16">
        <v>63425</v>
      </c>
      <c r="AA27" s="16">
        <v>77884</v>
      </c>
      <c r="AB27" s="16">
        <f t="shared" si="13"/>
        <v>807872</v>
      </c>
      <c r="AC27" s="16">
        <v>100458</v>
      </c>
      <c r="AD27" s="16">
        <v>111951</v>
      </c>
      <c r="AE27" s="16">
        <v>77907</v>
      </c>
      <c r="AF27" s="16">
        <v>67681</v>
      </c>
      <c r="AG27" s="16">
        <v>69348</v>
      </c>
      <c r="AH27" s="16">
        <v>64923</v>
      </c>
      <c r="AI27" s="16">
        <v>73759</v>
      </c>
      <c r="AJ27" s="16">
        <v>74275</v>
      </c>
      <c r="AK27" s="16">
        <v>69286</v>
      </c>
      <c r="AL27" s="16">
        <v>74930</v>
      </c>
      <c r="AM27" s="16">
        <v>74762</v>
      </c>
      <c r="AN27" s="16">
        <v>93515</v>
      </c>
      <c r="AO27" s="16">
        <f t="shared" si="14"/>
        <v>952795</v>
      </c>
      <c r="AP27" s="16">
        <v>125414</v>
      </c>
      <c r="AQ27" s="16">
        <v>131680</v>
      </c>
      <c r="AR27" s="16">
        <v>87705</v>
      </c>
      <c r="AS27" s="16">
        <v>67415</v>
      </c>
      <c r="AT27" s="16">
        <v>58729</v>
      </c>
      <c r="AU27" s="16">
        <v>52609</v>
      </c>
      <c r="AV27" s="16">
        <v>58700</v>
      </c>
      <c r="AW27" s="16">
        <v>60336</v>
      </c>
      <c r="AX27" s="16">
        <v>54179</v>
      </c>
      <c r="AY27" s="16">
        <v>59903</v>
      </c>
      <c r="AZ27" s="16">
        <v>55084</v>
      </c>
      <c r="BA27" s="16">
        <v>68151</v>
      </c>
      <c r="BB27" s="16">
        <f t="shared" si="15"/>
        <v>879905</v>
      </c>
      <c r="BC27" s="16">
        <v>89668</v>
      </c>
      <c r="BD27" s="16">
        <v>97968</v>
      </c>
      <c r="BE27" s="16">
        <v>62238</v>
      </c>
      <c r="BF27" s="16">
        <v>59200</v>
      </c>
      <c r="BG27" s="16">
        <v>58890</v>
      </c>
      <c r="BH27" s="16">
        <v>59024</v>
      </c>
      <c r="BI27" s="16">
        <v>64259</v>
      </c>
      <c r="BJ27" s="16">
        <v>64952</v>
      </c>
      <c r="BK27" s="16">
        <v>59211</v>
      </c>
      <c r="BL27" s="16">
        <v>65518</v>
      </c>
      <c r="BM27" s="16">
        <v>62638</v>
      </c>
      <c r="BN27" s="16">
        <v>78487</v>
      </c>
      <c r="BO27" s="16">
        <f t="shared" si="16"/>
        <v>822053</v>
      </c>
      <c r="BP27" s="16">
        <v>112719</v>
      </c>
      <c r="BQ27" s="16">
        <v>107223</v>
      </c>
      <c r="BR27" s="16">
        <v>75641</v>
      </c>
      <c r="BS27" s="16">
        <v>69578</v>
      </c>
      <c r="BT27" s="16">
        <v>69397</v>
      </c>
      <c r="BU27" s="16">
        <v>68569</v>
      </c>
      <c r="BV27" s="16">
        <v>74635</v>
      </c>
      <c r="BW27" s="16">
        <v>79387</v>
      </c>
      <c r="BX27" s="16">
        <v>74111</v>
      </c>
      <c r="BY27" s="16">
        <v>80114</v>
      </c>
      <c r="BZ27" s="16">
        <v>79560</v>
      </c>
      <c r="CA27" s="16">
        <v>100264</v>
      </c>
      <c r="CB27" s="16">
        <f t="shared" si="17"/>
        <v>991198</v>
      </c>
      <c r="CC27" s="16">
        <v>130716</v>
      </c>
      <c r="CD27" s="16">
        <v>124486</v>
      </c>
      <c r="CE27" s="16">
        <v>96767</v>
      </c>
      <c r="CF27" s="16">
        <v>77780</v>
      </c>
      <c r="CG27" s="16">
        <v>84238</v>
      </c>
      <c r="CH27" s="16">
        <v>81999</v>
      </c>
      <c r="CI27" s="16">
        <v>83772</v>
      </c>
      <c r="CJ27" s="16">
        <v>85436</v>
      </c>
      <c r="CK27" s="16">
        <v>78512</v>
      </c>
      <c r="CL27" s="16">
        <v>65245</v>
      </c>
      <c r="CM27" s="16">
        <v>64694</v>
      </c>
      <c r="CN27" s="16">
        <v>76945</v>
      </c>
      <c r="CO27" s="16">
        <f t="shared" si="18"/>
        <v>1050590</v>
      </c>
      <c r="CP27" s="16">
        <v>99949</v>
      </c>
      <c r="CQ27" s="16">
        <v>102085</v>
      </c>
      <c r="CR27" s="16">
        <v>72011</v>
      </c>
      <c r="CS27" s="16">
        <v>63005</v>
      </c>
      <c r="CT27" s="16">
        <v>64548</v>
      </c>
      <c r="CU27" s="16">
        <v>61410</v>
      </c>
      <c r="CV27" s="16">
        <v>71767</v>
      </c>
      <c r="CW27" s="16">
        <v>85166</v>
      </c>
      <c r="CX27" s="16">
        <v>107608</v>
      </c>
      <c r="CY27" s="16">
        <v>100017</v>
      </c>
      <c r="CZ27" s="16">
        <v>98262</v>
      </c>
      <c r="DA27" s="16">
        <v>122317</v>
      </c>
      <c r="DB27" s="16">
        <f t="shared" si="19"/>
        <v>1048145</v>
      </c>
      <c r="DC27" s="16">
        <v>153143</v>
      </c>
      <c r="DD27" s="16">
        <v>142530</v>
      </c>
      <c r="DE27" s="16">
        <v>110877</v>
      </c>
      <c r="DF27" s="16">
        <v>96266</v>
      </c>
      <c r="DG27" s="16">
        <v>92316</v>
      </c>
      <c r="DH27" s="16">
        <v>93085</v>
      </c>
      <c r="DI27" s="16">
        <v>100708</v>
      </c>
      <c r="DJ27" s="16">
        <v>100274</v>
      </c>
      <c r="DK27" s="16">
        <v>90832</v>
      </c>
      <c r="DL27" s="16">
        <v>95007</v>
      </c>
      <c r="DM27" s="16">
        <v>97463</v>
      </c>
      <c r="DN27" s="16">
        <v>118408</v>
      </c>
      <c r="DO27" s="16">
        <f t="shared" si="20"/>
        <v>1290909</v>
      </c>
      <c r="DP27" s="16">
        <v>153921</v>
      </c>
      <c r="DQ27" s="16">
        <v>145213</v>
      </c>
      <c r="DR27" s="16">
        <v>111126</v>
      </c>
      <c r="DS27" s="16">
        <v>95034</v>
      </c>
      <c r="DT27" s="16">
        <v>96929</v>
      </c>
      <c r="DU27" s="16">
        <v>95154</v>
      </c>
      <c r="DV27" s="16">
        <v>102849</v>
      </c>
      <c r="DW27" s="16">
        <v>101253</v>
      </c>
      <c r="DX27" s="16">
        <v>79730</v>
      </c>
      <c r="DY27" s="16">
        <v>84166</v>
      </c>
      <c r="DZ27" s="16">
        <v>82938</v>
      </c>
      <c r="EA27" s="16">
        <v>99401</v>
      </c>
      <c r="EB27" s="16">
        <f t="shared" si="21"/>
        <v>1247714</v>
      </c>
      <c r="EC27" s="16">
        <v>110347</v>
      </c>
      <c r="ED27" s="16">
        <v>119358</v>
      </c>
      <c r="EE27" s="16">
        <v>92415</v>
      </c>
      <c r="EF27" s="16">
        <v>88721</v>
      </c>
      <c r="EG27" s="16">
        <v>86776</v>
      </c>
      <c r="EH27" s="16">
        <v>81559</v>
      </c>
      <c r="EI27" s="16">
        <v>93819</v>
      </c>
      <c r="EJ27" s="16">
        <v>89984</v>
      </c>
      <c r="EK27" s="16">
        <v>82009</v>
      </c>
      <c r="EL27" s="16">
        <v>84739</v>
      </c>
      <c r="EM27" s="16">
        <v>82371</v>
      </c>
      <c r="EN27" s="16">
        <v>100548</v>
      </c>
      <c r="EO27" s="16">
        <f t="shared" si="10"/>
        <v>1112646</v>
      </c>
      <c r="EP27" s="16">
        <v>113021</v>
      </c>
      <c r="EQ27" s="16">
        <v>104119</v>
      </c>
      <c r="ER27" s="16">
        <v>78461</v>
      </c>
      <c r="ES27" s="16">
        <v>60870</v>
      </c>
      <c r="ET27" s="16">
        <v>61635</v>
      </c>
      <c r="EU27" s="16">
        <v>58237</v>
      </c>
      <c r="EV27" s="16">
        <v>65895</v>
      </c>
      <c r="EW27" s="16">
        <v>74959</v>
      </c>
      <c r="EX27" s="16">
        <v>72482</v>
      </c>
      <c r="EY27" s="16">
        <v>75957</v>
      </c>
      <c r="EZ27" s="16">
        <v>71610</v>
      </c>
      <c r="FA27" s="16">
        <v>88855</v>
      </c>
      <c r="FB27" s="16">
        <f t="shared" si="11"/>
        <v>926101</v>
      </c>
      <c r="FC27" s="16">
        <v>117863</v>
      </c>
      <c r="FD27" s="16">
        <v>100572</v>
      </c>
      <c r="FE27" s="16">
        <v>92659</v>
      </c>
      <c r="FF27" s="16">
        <v>75340</v>
      </c>
      <c r="FG27" s="16">
        <v>74625</v>
      </c>
      <c r="FH27" s="16">
        <v>72385</v>
      </c>
      <c r="FI27" s="16">
        <v>71090</v>
      </c>
      <c r="FJ27" s="16">
        <v>86878</v>
      </c>
      <c r="FK27" s="16">
        <v>105350</v>
      </c>
      <c r="FL27" s="16">
        <v>113978</v>
      </c>
      <c r="FM27" s="16">
        <v>113276</v>
      </c>
      <c r="FN27" s="16">
        <v>139088</v>
      </c>
      <c r="FO27" s="16"/>
      <c r="FP27" s="16">
        <v>166493</v>
      </c>
      <c r="FQ27" s="16">
        <v>172948</v>
      </c>
      <c r="FR27" s="16">
        <v>97844</v>
      </c>
      <c r="FS27" s="16">
        <v>35718</v>
      </c>
      <c r="FT27" s="16">
        <v>54299</v>
      </c>
      <c r="FU27" s="16">
        <v>90542</v>
      </c>
      <c r="FV27" s="16">
        <v>86076</v>
      </c>
      <c r="FW27" s="16">
        <v>88204</v>
      </c>
      <c r="FX27" s="16">
        <v>105935</v>
      </c>
      <c r="FY27" s="16">
        <v>123526</v>
      </c>
      <c r="FZ27" s="16">
        <v>124530</v>
      </c>
      <c r="GA27" s="16">
        <v>139757</v>
      </c>
      <c r="GB27" s="16"/>
      <c r="GC27" s="16">
        <v>134527</v>
      </c>
      <c r="GD27" s="136">
        <v>95132</v>
      </c>
      <c r="GE27" s="16">
        <v>121308</v>
      </c>
      <c r="GF27" s="16">
        <v>110907</v>
      </c>
      <c r="GG27" s="16">
        <v>116254</v>
      </c>
      <c r="GH27" s="16">
        <v>98558</v>
      </c>
      <c r="GI27" s="16">
        <v>120236</v>
      </c>
      <c r="GJ27" s="16">
        <v>160682</v>
      </c>
      <c r="GK27" s="16">
        <v>149713</v>
      </c>
      <c r="GL27" s="16">
        <v>160720</v>
      </c>
      <c r="GM27" s="16">
        <v>155828</v>
      </c>
      <c r="GN27" s="16">
        <v>183990</v>
      </c>
      <c r="GO27" s="16"/>
      <c r="GP27" s="16">
        <v>202418</v>
      </c>
      <c r="GQ27" s="136">
        <v>202037</v>
      </c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</row>
    <row r="28" spans="2:210" x14ac:dyDescent="0.2">
      <c r="B28" s="15" t="s">
        <v>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53129</v>
      </c>
      <c r="O28" s="17">
        <f t="shared" si="12"/>
        <v>53129</v>
      </c>
      <c r="P28" s="17">
        <v>67794</v>
      </c>
      <c r="Q28" s="17">
        <v>64126</v>
      </c>
      <c r="R28" s="17">
        <v>64642</v>
      </c>
      <c r="S28" s="17">
        <v>61814</v>
      </c>
      <c r="T28" s="17">
        <v>64028</v>
      </c>
      <c r="U28" s="17">
        <v>61519</v>
      </c>
      <c r="V28" s="17">
        <v>67228</v>
      </c>
      <c r="W28" s="17">
        <v>70436</v>
      </c>
      <c r="X28" s="17">
        <v>69782</v>
      </c>
      <c r="Y28" s="17">
        <v>71031</v>
      </c>
      <c r="Z28" s="17">
        <v>67922</v>
      </c>
      <c r="AA28" s="17">
        <v>73037</v>
      </c>
      <c r="AB28" s="17">
        <f t="shared" si="13"/>
        <v>803359</v>
      </c>
      <c r="AC28" s="17">
        <v>69021</v>
      </c>
      <c r="AD28" s="17">
        <v>65964</v>
      </c>
      <c r="AE28" s="17">
        <v>68927</v>
      </c>
      <c r="AF28" s="17">
        <v>65048</v>
      </c>
      <c r="AG28" s="17">
        <v>66838</v>
      </c>
      <c r="AH28" s="17">
        <v>65508</v>
      </c>
      <c r="AI28" s="17">
        <v>67447</v>
      </c>
      <c r="AJ28" s="17">
        <v>73043</v>
      </c>
      <c r="AK28" s="17">
        <v>71947</v>
      </c>
      <c r="AL28" s="17">
        <v>75848</v>
      </c>
      <c r="AM28" s="17">
        <v>70554</v>
      </c>
      <c r="AN28" s="17">
        <v>76467</v>
      </c>
      <c r="AO28" s="17">
        <f t="shared" si="14"/>
        <v>836612</v>
      </c>
      <c r="AP28" s="17">
        <v>75104</v>
      </c>
      <c r="AQ28" s="17">
        <v>74644</v>
      </c>
      <c r="AR28" s="17">
        <v>74991</v>
      </c>
      <c r="AS28" s="17">
        <v>67575</v>
      </c>
      <c r="AT28" s="17">
        <v>72418</v>
      </c>
      <c r="AU28" s="17">
        <v>72171</v>
      </c>
      <c r="AV28" s="17">
        <v>74649</v>
      </c>
      <c r="AW28" s="17">
        <v>79950</v>
      </c>
      <c r="AX28" s="17">
        <v>78872</v>
      </c>
      <c r="AY28" s="17">
        <v>84095</v>
      </c>
      <c r="AZ28" s="17">
        <v>82809</v>
      </c>
      <c r="BA28" s="17">
        <v>84986</v>
      </c>
      <c r="BB28" s="17">
        <f t="shared" si="15"/>
        <v>922264</v>
      </c>
      <c r="BC28" s="17">
        <v>83027</v>
      </c>
      <c r="BD28" s="17">
        <v>77733</v>
      </c>
      <c r="BE28" s="17">
        <v>79696</v>
      </c>
      <c r="BF28" s="17">
        <v>72572</v>
      </c>
      <c r="BG28" s="17">
        <v>79835</v>
      </c>
      <c r="BH28" s="17">
        <v>77191</v>
      </c>
      <c r="BI28" s="17">
        <v>79556</v>
      </c>
      <c r="BJ28" s="17">
        <v>82172</v>
      </c>
      <c r="BK28" s="17">
        <v>83009</v>
      </c>
      <c r="BL28" s="17">
        <v>85329</v>
      </c>
      <c r="BM28" s="17">
        <v>82106</v>
      </c>
      <c r="BN28" s="17">
        <v>84668</v>
      </c>
      <c r="BO28" s="17">
        <f t="shared" si="16"/>
        <v>966894</v>
      </c>
      <c r="BP28" s="17">
        <v>84122</v>
      </c>
      <c r="BQ28" s="17">
        <v>79886</v>
      </c>
      <c r="BR28" s="17">
        <v>79869</v>
      </c>
      <c r="BS28" s="17">
        <v>76249</v>
      </c>
      <c r="BT28" s="17">
        <v>76964</v>
      </c>
      <c r="BU28" s="17">
        <v>76491</v>
      </c>
      <c r="BV28" s="17">
        <v>81305</v>
      </c>
      <c r="BW28" s="17">
        <v>83671</v>
      </c>
      <c r="BX28" s="17">
        <v>82724</v>
      </c>
      <c r="BY28" s="17">
        <v>87642</v>
      </c>
      <c r="BZ28" s="17">
        <v>83298</v>
      </c>
      <c r="CA28" s="17">
        <v>84672</v>
      </c>
      <c r="CB28" s="17">
        <f t="shared" si="17"/>
        <v>976893</v>
      </c>
      <c r="CC28" s="17">
        <v>85361</v>
      </c>
      <c r="CD28" s="17">
        <v>77805</v>
      </c>
      <c r="CE28" s="17">
        <v>79627</v>
      </c>
      <c r="CF28" s="17">
        <v>79191</v>
      </c>
      <c r="CG28" s="17">
        <v>79801</v>
      </c>
      <c r="CH28" s="17">
        <v>77118</v>
      </c>
      <c r="CI28" s="17">
        <v>86124</v>
      </c>
      <c r="CJ28" s="17">
        <v>91305</v>
      </c>
      <c r="CK28" s="17">
        <v>88296</v>
      </c>
      <c r="CL28" s="17">
        <v>104619</v>
      </c>
      <c r="CM28" s="17">
        <v>102290</v>
      </c>
      <c r="CN28" s="17">
        <v>106426</v>
      </c>
      <c r="CO28" s="17">
        <f t="shared" si="18"/>
        <v>1057963</v>
      </c>
      <c r="CP28" s="17">
        <v>106968</v>
      </c>
      <c r="CQ28" s="17">
        <v>103009</v>
      </c>
      <c r="CR28" s="17">
        <v>103208</v>
      </c>
      <c r="CS28" s="17">
        <v>98774</v>
      </c>
      <c r="CT28" s="17">
        <v>106116</v>
      </c>
      <c r="CU28" s="17">
        <v>101409</v>
      </c>
      <c r="CV28" s="17">
        <v>108809</v>
      </c>
      <c r="CW28" s="17">
        <v>116764</v>
      </c>
      <c r="CX28" s="17">
        <v>124430</v>
      </c>
      <c r="CY28" s="17">
        <v>121879</v>
      </c>
      <c r="CZ28" s="17">
        <v>115206</v>
      </c>
      <c r="DA28" s="17">
        <v>121822</v>
      </c>
      <c r="DB28" s="17">
        <f t="shared" si="19"/>
        <v>1328394</v>
      </c>
      <c r="DC28" s="17">
        <v>123524</v>
      </c>
      <c r="DD28" s="17">
        <v>113341</v>
      </c>
      <c r="DE28" s="17">
        <v>118958</v>
      </c>
      <c r="DF28" s="17">
        <v>111782</v>
      </c>
      <c r="DG28" s="17">
        <v>110207</v>
      </c>
      <c r="DH28" s="17">
        <v>115018</v>
      </c>
      <c r="DI28" s="17">
        <v>121294</v>
      </c>
      <c r="DJ28" s="17">
        <v>126430</v>
      </c>
      <c r="DK28" s="17">
        <v>124829</v>
      </c>
      <c r="DL28" s="17">
        <v>127010</v>
      </c>
      <c r="DM28" s="17">
        <v>125708</v>
      </c>
      <c r="DN28" s="17">
        <v>131563</v>
      </c>
      <c r="DO28" s="17">
        <f t="shared" si="20"/>
        <v>1449664</v>
      </c>
      <c r="DP28" s="17">
        <v>129322</v>
      </c>
      <c r="DQ28" s="17">
        <v>124973</v>
      </c>
      <c r="DR28" s="17">
        <v>125978</v>
      </c>
      <c r="DS28" s="17">
        <v>121824</v>
      </c>
      <c r="DT28" s="17">
        <v>123938</v>
      </c>
      <c r="DU28" s="17">
        <v>121795</v>
      </c>
      <c r="DV28" s="17">
        <v>129442</v>
      </c>
      <c r="DW28" s="17">
        <v>133788</v>
      </c>
      <c r="DX28" s="17">
        <v>110779</v>
      </c>
      <c r="DY28" s="17">
        <v>112814</v>
      </c>
      <c r="DZ28" s="17">
        <v>109657</v>
      </c>
      <c r="EA28" s="17">
        <v>113937</v>
      </c>
      <c r="EB28" s="17">
        <f t="shared" si="21"/>
        <v>1458247</v>
      </c>
      <c r="EC28" s="17">
        <v>98491</v>
      </c>
      <c r="ED28" s="17">
        <v>100689</v>
      </c>
      <c r="EE28" s="17">
        <v>106665</v>
      </c>
      <c r="EF28" s="17">
        <v>103116</v>
      </c>
      <c r="EG28" s="17">
        <v>111400</v>
      </c>
      <c r="EH28" s="17">
        <v>108137</v>
      </c>
      <c r="EI28" s="17">
        <v>106780</v>
      </c>
      <c r="EJ28" s="17">
        <v>123106</v>
      </c>
      <c r="EK28" s="17">
        <v>118166</v>
      </c>
      <c r="EL28" s="17">
        <v>120894</v>
      </c>
      <c r="EM28" s="17">
        <v>119888</v>
      </c>
      <c r="EN28" s="17">
        <v>123016</v>
      </c>
      <c r="EO28" s="17">
        <f t="shared" si="10"/>
        <v>1340348</v>
      </c>
      <c r="EP28" s="17">
        <v>107204</v>
      </c>
      <c r="EQ28" s="17">
        <v>92414</v>
      </c>
      <c r="ER28" s="17">
        <v>96108</v>
      </c>
      <c r="ES28" s="17">
        <v>87653</v>
      </c>
      <c r="ET28" s="17">
        <v>94223</v>
      </c>
      <c r="EU28" s="17">
        <v>90055</v>
      </c>
      <c r="EV28" s="17">
        <v>92095</v>
      </c>
      <c r="EW28" s="17">
        <v>88066</v>
      </c>
      <c r="EX28" s="17">
        <v>87529</v>
      </c>
      <c r="EY28" s="17">
        <v>93312</v>
      </c>
      <c r="EZ28" s="17">
        <v>92228</v>
      </c>
      <c r="FA28" s="17">
        <v>92546</v>
      </c>
      <c r="FB28" s="17">
        <f t="shared" si="11"/>
        <v>1113433</v>
      </c>
      <c r="FC28" s="17">
        <v>89251</v>
      </c>
      <c r="FD28" s="17">
        <v>70911</v>
      </c>
      <c r="FE28" s="17">
        <v>86388</v>
      </c>
      <c r="FF28" s="17">
        <v>81552</v>
      </c>
      <c r="FG28" s="17">
        <v>87377</v>
      </c>
      <c r="FH28" s="17">
        <v>83386</v>
      </c>
      <c r="FI28" s="17">
        <v>82134</v>
      </c>
      <c r="FJ28" s="17">
        <v>91987</v>
      </c>
      <c r="FK28" s="17">
        <v>105850</v>
      </c>
      <c r="FL28" s="17">
        <v>110232</v>
      </c>
      <c r="FM28" s="17">
        <v>105277</v>
      </c>
      <c r="FN28" s="17">
        <v>111399</v>
      </c>
      <c r="FO28" s="17"/>
      <c r="FP28" s="17">
        <v>105532</v>
      </c>
      <c r="FQ28" s="17">
        <v>100751</v>
      </c>
      <c r="FR28" s="17">
        <v>74299</v>
      </c>
      <c r="FS28" s="17">
        <v>41494</v>
      </c>
      <c r="FT28" s="17">
        <v>62224</v>
      </c>
      <c r="FU28" s="17">
        <v>76318</v>
      </c>
      <c r="FV28" s="17">
        <v>78047</v>
      </c>
      <c r="FW28" s="17">
        <v>81468</v>
      </c>
      <c r="FX28" s="17">
        <v>93286</v>
      </c>
      <c r="FY28" s="17">
        <v>107269</v>
      </c>
      <c r="FZ28" s="17">
        <v>105617</v>
      </c>
      <c r="GA28" s="17">
        <v>110283</v>
      </c>
      <c r="GB28" s="17"/>
      <c r="GC28" s="17">
        <v>106902</v>
      </c>
      <c r="GD28" s="139">
        <v>92722</v>
      </c>
      <c r="GE28" s="17">
        <v>97621</v>
      </c>
      <c r="GF28" s="17">
        <v>97010</v>
      </c>
      <c r="GG28" s="17">
        <v>104537</v>
      </c>
      <c r="GH28" s="17">
        <v>99137</v>
      </c>
      <c r="GI28" s="17">
        <v>101936</v>
      </c>
      <c r="GJ28" s="17">
        <v>110963</v>
      </c>
      <c r="GK28" s="17">
        <v>112350</v>
      </c>
      <c r="GL28" s="17">
        <v>117240</v>
      </c>
      <c r="GM28" s="17">
        <v>115632</v>
      </c>
      <c r="GN28" s="17">
        <v>116698</v>
      </c>
      <c r="GO28" s="17"/>
      <c r="GP28" s="17">
        <v>112663</v>
      </c>
      <c r="GQ28" s="139">
        <v>104382</v>
      </c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</row>
    <row r="29" spans="2:210" ht="15" x14ac:dyDescent="0.25">
      <c r="B29" s="18" t="s">
        <v>10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f>SUM(N30:N31)</f>
        <v>283525</v>
      </c>
      <c r="O29" s="59">
        <f>SUM(O30:O31)</f>
        <v>283525</v>
      </c>
      <c r="P29" s="59">
        <f>SUM(P30:P31)</f>
        <v>390354</v>
      </c>
      <c r="Q29" s="59">
        <f t="shared" ref="Q29:AA29" si="82">SUM(Q30:Q31)</f>
        <v>414557</v>
      </c>
      <c r="R29" s="59">
        <f t="shared" si="82"/>
        <v>366269</v>
      </c>
      <c r="S29" s="59">
        <f t="shared" si="82"/>
        <v>328859</v>
      </c>
      <c r="T29" s="59">
        <f t="shared" si="82"/>
        <v>347344</v>
      </c>
      <c r="U29" s="59">
        <f t="shared" si="82"/>
        <v>326642</v>
      </c>
      <c r="V29" s="59">
        <f t="shared" si="82"/>
        <v>370280</v>
      </c>
      <c r="W29" s="59">
        <f t="shared" si="82"/>
        <v>401866</v>
      </c>
      <c r="X29" s="59">
        <f t="shared" si="82"/>
        <v>362718</v>
      </c>
      <c r="Y29" s="59">
        <f t="shared" si="82"/>
        <v>371693</v>
      </c>
      <c r="Z29" s="59">
        <f t="shared" si="82"/>
        <v>365138</v>
      </c>
      <c r="AA29" s="59">
        <f t="shared" si="82"/>
        <v>404045</v>
      </c>
      <c r="AB29" s="59">
        <f>SUM(AB30:AB31)</f>
        <v>4449765</v>
      </c>
      <c r="AC29" s="59">
        <f>SUM(AC30:AC31)</f>
        <v>454489</v>
      </c>
      <c r="AD29" s="59">
        <f t="shared" ref="AD29:AN29" si="83">SUM(AD30:AD31)</f>
        <v>444220</v>
      </c>
      <c r="AE29" s="59">
        <f t="shared" si="83"/>
        <v>384534</v>
      </c>
      <c r="AF29" s="59">
        <f t="shared" si="83"/>
        <v>364351</v>
      </c>
      <c r="AG29" s="59">
        <f t="shared" si="83"/>
        <v>378903</v>
      </c>
      <c r="AH29" s="59">
        <f t="shared" si="83"/>
        <v>353622</v>
      </c>
      <c r="AI29" s="59">
        <f t="shared" si="83"/>
        <v>389604</v>
      </c>
      <c r="AJ29" s="59">
        <f t="shared" si="83"/>
        <v>429767</v>
      </c>
      <c r="AK29" s="59">
        <f t="shared" si="83"/>
        <v>397980</v>
      </c>
      <c r="AL29" s="59">
        <f t="shared" si="83"/>
        <v>419484</v>
      </c>
      <c r="AM29" s="59">
        <f t="shared" si="83"/>
        <v>405341</v>
      </c>
      <c r="AN29" s="59">
        <f t="shared" si="83"/>
        <v>453401</v>
      </c>
      <c r="AO29" s="59">
        <f>SUM(AO30:AO31)</f>
        <v>4875696</v>
      </c>
      <c r="AP29" s="59">
        <f>SUM(AP30:AP31)</f>
        <v>508418</v>
      </c>
      <c r="AQ29" s="59">
        <f t="shared" ref="AQ29:BA29" si="84">SUM(AQ30:AQ31)</f>
        <v>516667</v>
      </c>
      <c r="AR29" s="59">
        <f t="shared" si="84"/>
        <v>438789</v>
      </c>
      <c r="AS29" s="59">
        <f t="shared" si="84"/>
        <v>404711</v>
      </c>
      <c r="AT29" s="59">
        <f t="shared" si="84"/>
        <v>408841</v>
      </c>
      <c r="AU29" s="59">
        <f t="shared" si="84"/>
        <v>391005</v>
      </c>
      <c r="AV29" s="59">
        <f t="shared" si="84"/>
        <v>424325</v>
      </c>
      <c r="AW29" s="59">
        <f t="shared" si="84"/>
        <v>472134</v>
      </c>
      <c r="AX29" s="59">
        <f t="shared" si="84"/>
        <v>431941</v>
      </c>
      <c r="AY29" s="59">
        <f t="shared" si="84"/>
        <v>463534</v>
      </c>
      <c r="AZ29" s="59">
        <f t="shared" si="84"/>
        <v>434511</v>
      </c>
      <c r="BA29" s="59">
        <f t="shared" si="84"/>
        <v>485788</v>
      </c>
      <c r="BB29" s="59">
        <f>SUM(BB30:BB31)</f>
        <v>5380664</v>
      </c>
      <c r="BC29" s="59">
        <f>SUM(BC30:BC31)</f>
        <v>512865</v>
      </c>
      <c r="BD29" s="59">
        <f t="shared" ref="BD29:BN29" si="85">SUM(BD30:BD31)</f>
        <v>501273</v>
      </c>
      <c r="BE29" s="59">
        <f t="shared" si="85"/>
        <v>454378</v>
      </c>
      <c r="BF29" s="59">
        <f t="shared" si="85"/>
        <v>434705</v>
      </c>
      <c r="BG29" s="59">
        <f t="shared" si="85"/>
        <v>418716</v>
      </c>
      <c r="BH29" s="59">
        <f t="shared" si="85"/>
        <v>416902</v>
      </c>
      <c r="BI29" s="59">
        <f t="shared" si="85"/>
        <v>475226</v>
      </c>
      <c r="BJ29" s="59">
        <f t="shared" si="85"/>
        <v>509330</v>
      </c>
      <c r="BK29" s="59">
        <f t="shared" si="85"/>
        <v>460419</v>
      </c>
      <c r="BL29" s="59">
        <f t="shared" si="85"/>
        <v>487964</v>
      </c>
      <c r="BM29" s="59">
        <f t="shared" si="85"/>
        <v>462825</v>
      </c>
      <c r="BN29" s="59">
        <f t="shared" si="85"/>
        <v>507221</v>
      </c>
      <c r="BO29" s="59">
        <f>SUM(BO30:BO31)</f>
        <v>5641824</v>
      </c>
      <c r="BP29" s="59">
        <f>SUM(BP30:BP31)</f>
        <v>561575</v>
      </c>
      <c r="BQ29" s="59">
        <f t="shared" ref="BQ29:CA29" si="86">SUM(BQ30:BQ31)</f>
        <v>553258</v>
      </c>
      <c r="BR29" s="59">
        <f t="shared" si="86"/>
        <v>476272</v>
      </c>
      <c r="BS29" s="59">
        <f t="shared" si="86"/>
        <v>461346</v>
      </c>
      <c r="BT29" s="59">
        <f t="shared" si="86"/>
        <v>469923</v>
      </c>
      <c r="BU29" s="59">
        <f t="shared" si="86"/>
        <v>466082</v>
      </c>
      <c r="BV29" s="59">
        <f t="shared" si="86"/>
        <v>508276</v>
      </c>
      <c r="BW29" s="59">
        <f t="shared" si="86"/>
        <v>556725</v>
      </c>
      <c r="BX29" s="59">
        <f t="shared" si="86"/>
        <v>509117</v>
      </c>
      <c r="BY29" s="59">
        <f t="shared" si="86"/>
        <v>542594</v>
      </c>
      <c r="BZ29" s="59">
        <f t="shared" si="86"/>
        <v>524559</v>
      </c>
      <c r="CA29" s="59">
        <f t="shared" si="86"/>
        <v>576942</v>
      </c>
      <c r="CB29" s="59">
        <f>SUM(CB30:CB31)</f>
        <v>6206669</v>
      </c>
      <c r="CC29" s="59">
        <f>SUM(CC30:CC31)</f>
        <v>622507</v>
      </c>
      <c r="CD29" s="59">
        <f t="shared" ref="CD29:CN29" si="87">SUM(CD30:CD31)</f>
        <v>605454</v>
      </c>
      <c r="CE29" s="59">
        <f t="shared" si="87"/>
        <v>540135</v>
      </c>
      <c r="CF29" s="59">
        <f t="shared" si="87"/>
        <v>498555</v>
      </c>
      <c r="CG29" s="59">
        <f t="shared" si="87"/>
        <v>529675</v>
      </c>
      <c r="CH29" s="59">
        <f t="shared" si="87"/>
        <v>510293</v>
      </c>
      <c r="CI29" s="59">
        <f t="shared" si="87"/>
        <v>551330</v>
      </c>
      <c r="CJ29" s="59">
        <f t="shared" si="87"/>
        <v>597413</v>
      </c>
      <c r="CK29" s="59">
        <f t="shared" si="87"/>
        <v>536597</v>
      </c>
      <c r="CL29" s="59">
        <f t="shared" si="87"/>
        <v>542537</v>
      </c>
      <c r="CM29" s="59">
        <f t="shared" si="87"/>
        <v>542091</v>
      </c>
      <c r="CN29" s="59">
        <f t="shared" si="87"/>
        <v>592423</v>
      </c>
      <c r="CO29" s="59">
        <f>SUM(CO30:CO31)</f>
        <v>6669010</v>
      </c>
      <c r="CP29" s="59">
        <f>SUM(CP30:CP31)</f>
        <v>627673</v>
      </c>
      <c r="CQ29" s="59">
        <f t="shared" ref="CQ29:DA29" si="88">SUM(CQ30:CQ31)</f>
        <v>616670</v>
      </c>
      <c r="CR29" s="59">
        <f t="shared" si="88"/>
        <v>550932</v>
      </c>
      <c r="CS29" s="59">
        <f t="shared" si="88"/>
        <v>525358</v>
      </c>
      <c r="CT29" s="59">
        <f t="shared" si="88"/>
        <v>550639</v>
      </c>
      <c r="CU29" s="59">
        <f t="shared" si="88"/>
        <v>524280</v>
      </c>
      <c r="CV29" s="59">
        <f t="shared" si="88"/>
        <v>580172</v>
      </c>
      <c r="CW29" s="59">
        <f t="shared" si="88"/>
        <v>649211</v>
      </c>
      <c r="CX29" s="59">
        <f t="shared" si="88"/>
        <v>618066</v>
      </c>
      <c r="CY29" s="59">
        <f t="shared" si="88"/>
        <v>632263</v>
      </c>
      <c r="CZ29" s="59">
        <f t="shared" si="88"/>
        <v>599635</v>
      </c>
      <c r="DA29" s="59">
        <f t="shared" si="88"/>
        <v>685180</v>
      </c>
      <c r="DB29" s="59">
        <f>SUM(DB30:DB31)</f>
        <v>7160079</v>
      </c>
      <c r="DC29" s="59">
        <f>SUM(DC30:DC31)</f>
        <v>737016</v>
      </c>
      <c r="DD29" s="59">
        <f>SUM(DD30:DD31)</f>
        <v>711046</v>
      </c>
      <c r="DE29" s="59">
        <f>SUM(DE30:DE31)</f>
        <v>631977</v>
      </c>
      <c r="DF29" s="59">
        <f>SUM(DF30:DF31)</f>
        <v>612010</v>
      </c>
      <c r="DG29" s="59">
        <f t="shared" ref="DG29:EA29" si="89">SUM(DG30:DG31)</f>
        <v>611598</v>
      </c>
      <c r="DH29" s="59">
        <f t="shared" si="89"/>
        <v>602769</v>
      </c>
      <c r="DI29" s="59">
        <f t="shared" si="89"/>
        <v>660256</v>
      </c>
      <c r="DJ29" s="59">
        <f t="shared" si="89"/>
        <v>713402</v>
      </c>
      <c r="DK29" s="59">
        <f t="shared" si="89"/>
        <v>649254</v>
      </c>
      <c r="DL29" s="59">
        <f t="shared" si="89"/>
        <v>684478</v>
      </c>
      <c r="DM29" s="59">
        <f t="shared" si="89"/>
        <v>674753</v>
      </c>
      <c r="DN29" s="59">
        <f t="shared" si="89"/>
        <v>751754</v>
      </c>
      <c r="DO29" s="59">
        <f t="shared" si="89"/>
        <v>8040313</v>
      </c>
      <c r="DP29" s="59">
        <f t="shared" si="89"/>
        <v>814545</v>
      </c>
      <c r="DQ29" s="59">
        <f t="shared" si="89"/>
        <v>804336</v>
      </c>
      <c r="DR29" s="59">
        <f t="shared" si="89"/>
        <v>721286</v>
      </c>
      <c r="DS29" s="59">
        <f t="shared" si="89"/>
        <v>671827</v>
      </c>
      <c r="DT29" s="59">
        <f t="shared" si="89"/>
        <v>695695</v>
      </c>
      <c r="DU29" s="59">
        <f t="shared" si="89"/>
        <v>671117</v>
      </c>
      <c r="DV29" s="59">
        <f t="shared" si="89"/>
        <v>741436</v>
      </c>
      <c r="DW29" s="59">
        <f t="shared" si="89"/>
        <v>777012</v>
      </c>
      <c r="DX29" s="59">
        <f t="shared" si="89"/>
        <v>667635</v>
      </c>
      <c r="DY29" s="59">
        <f t="shared" si="89"/>
        <v>710346</v>
      </c>
      <c r="DZ29" s="59">
        <v>670597</v>
      </c>
      <c r="EA29" s="59">
        <f t="shared" si="89"/>
        <v>753314</v>
      </c>
      <c r="EB29" s="59">
        <f>SUM(EB30:EB31)</f>
        <v>8699146</v>
      </c>
      <c r="EC29" s="59">
        <v>760744</v>
      </c>
      <c r="ED29" s="59">
        <v>763846</v>
      </c>
      <c r="EE29" s="59">
        <f t="shared" ref="EE29:EJ29" si="90">+EE30+EE31</f>
        <v>690264</v>
      </c>
      <c r="EF29" s="59">
        <f t="shared" si="90"/>
        <v>664586</v>
      </c>
      <c r="EG29" s="59">
        <f t="shared" si="90"/>
        <v>686302</v>
      </c>
      <c r="EH29" s="59">
        <f t="shared" si="90"/>
        <v>654570</v>
      </c>
      <c r="EI29" s="59">
        <f t="shared" si="90"/>
        <v>719908</v>
      </c>
      <c r="EJ29" s="59">
        <f t="shared" si="90"/>
        <v>744771</v>
      </c>
      <c r="EK29" s="59">
        <f>+EK30+EK31</f>
        <v>692662</v>
      </c>
      <c r="EL29" s="59">
        <f>+EL30+EL31</f>
        <v>712827</v>
      </c>
      <c r="EM29" s="59">
        <f>+EM30+EM31</f>
        <v>700430</v>
      </c>
      <c r="EN29" s="59">
        <f>+EN30+EN31</f>
        <v>782231</v>
      </c>
      <c r="EO29" s="59">
        <f t="shared" si="10"/>
        <v>8573141</v>
      </c>
      <c r="EP29" s="59">
        <f>+EP30+EP31</f>
        <v>805407</v>
      </c>
      <c r="EQ29" s="59">
        <f>+EQ30+EQ31</f>
        <v>783938</v>
      </c>
      <c r="ER29" s="59">
        <f t="shared" ref="ER29:FA29" si="91">+ER30+ER31</f>
        <v>706044</v>
      </c>
      <c r="ES29" s="59">
        <f t="shared" si="91"/>
        <v>633778</v>
      </c>
      <c r="ET29" s="59">
        <f t="shared" si="91"/>
        <v>660020</v>
      </c>
      <c r="EU29" s="59">
        <f t="shared" si="91"/>
        <v>624120</v>
      </c>
      <c r="EV29" s="59">
        <f t="shared" si="91"/>
        <v>675764</v>
      </c>
      <c r="EW29" s="59">
        <f t="shared" si="91"/>
        <v>745182</v>
      </c>
      <c r="EX29" s="59">
        <f t="shared" si="91"/>
        <v>673055</v>
      </c>
      <c r="EY29" s="59">
        <f t="shared" si="91"/>
        <v>715353</v>
      </c>
      <c r="EZ29" s="59">
        <f t="shared" si="91"/>
        <v>687608</v>
      </c>
      <c r="FA29" s="59">
        <f t="shared" si="91"/>
        <v>774621</v>
      </c>
      <c r="FB29" s="59">
        <f t="shared" si="11"/>
        <v>8484890</v>
      </c>
      <c r="FC29" s="59">
        <f t="shared" ref="FC29:FN29" si="92">+FC30+FC31</f>
        <v>827566</v>
      </c>
      <c r="FD29" s="59">
        <f t="shared" si="92"/>
        <v>741906</v>
      </c>
      <c r="FE29" s="59">
        <f t="shared" si="92"/>
        <v>741755</v>
      </c>
      <c r="FF29" s="59">
        <f t="shared" si="92"/>
        <v>671284</v>
      </c>
      <c r="FG29" s="59">
        <f t="shared" si="92"/>
        <v>691089</v>
      </c>
      <c r="FH29" s="59">
        <f t="shared" si="92"/>
        <v>658675</v>
      </c>
      <c r="FI29" s="59">
        <f t="shared" si="92"/>
        <v>672273</v>
      </c>
      <c r="FJ29" s="59">
        <f t="shared" si="92"/>
        <v>775185</v>
      </c>
      <c r="FK29" s="59">
        <f t="shared" si="92"/>
        <v>763346</v>
      </c>
      <c r="FL29" s="59">
        <v>797110</v>
      </c>
      <c r="FM29" s="59">
        <f t="shared" si="92"/>
        <v>760404</v>
      </c>
      <c r="FN29" s="59">
        <f t="shared" si="92"/>
        <v>857794</v>
      </c>
      <c r="FO29" s="59">
        <f>+SUM(FC29:FN29)</f>
        <v>8958387</v>
      </c>
      <c r="FP29" s="59">
        <f t="shared" ref="FP29:GA29" si="93">+FP30+FP31</f>
        <v>910047</v>
      </c>
      <c r="FQ29" s="59">
        <f t="shared" si="93"/>
        <v>920767</v>
      </c>
      <c r="FR29" s="59">
        <f t="shared" si="93"/>
        <v>532058</v>
      </c>
      <c r="FS29" s="59">
        <f t="shared" si="93"/>
        <v>183410</v>
      </c>
      <c r="FT29" s="59">
        <f t="shared" si="93"/>
        <v>324766</v>
      </c>
      <c r="FU29" s="59">
        <f t="shared" si="93"/>
        <v>482877</v>
      </c>
      <c r="FV29" s="59">
        <f t="shared" si="93"/>
        <v>594936</v>
      </c>
      <c r="FW29" s="59">
        <f t="shared" si="93"/>
        <v>549396</v>
      </c>
      <c r="FX29" s="59">
        <f t="shared" si="93"/>
        <v>672588</v>
      </c>
      <c r="FY29" s="59">
        <f t="shared" si="93"/>
        <v>813650</v>
      </c>
      <c r="FZ29" s="59">
        <f t="shared" si="93"/>
        <v>827815</v>
      </c>
      <c r="GA29" s="59">
        <f t="shared" si="93"/>
        <v>895378</v>
      </c>
      <c r="GB29" s="59">
        <f>+SUM(FP29:GA29)</f>
        <v>7707688</v>
      </c>
      <c r="GC29" s="59">
        <f>+GC30+GC31</f>
        <v>851142</v>
      </c>
      <c r="GD29" s="137">
        <v>636938</v>
      </c>
      <c r="GE29" s="59">
        <v>795670</v>
      </c>
      <c r="GF29" s="59">
        <v>766897</v>
      </c>
      <c r="GG29" s="59">
        <v>816991</v>
      </c>
      <c r="GH29" s="59">
        <v>746907</v>
      </c>
      <c r="GI29" s="59">
        <v>824534</v>
      </c>
      <c r="GJ29" s="59">
        <v>958047</v>
      </c>
      <c r="GK29" s="59">
        <v>895131</v>
      </c>
      <c r="GL29" s="59">
        <v>967238</v>
      </c>
      <c r="GM29" s="59">
        <v>912197</v>
      </c>
      <c r="GN29" s="59">
        <v>1005629</v>
      </c>
      <c r="GO29" s="59">
        <f>+SUM(GC29:GN29)</f>
        <v>10177321</v>
      </c>
      <c r="GP29" s="59">
        <v>1010408</v>
      </c>
      <c r="GQ29" s="137">
        <v>996458</v>
      </c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>
        <f>+SUM(GP29:HA29)</f>
        <v>2006866</v>
      </c>
    </row>
    <row r="30" spans="2:210" x14ac:dyDescent="0.2">
      <c r="B30" s="15" t="s">
        <v>2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f t="shared" ref="N30:P31" si="94">N9+N12+N15+N18+N21+N24+N27</f>
        <v>148981</v>
      </c>
      <c r="O30" s="79">
        <f t="shared" si="94"/>
        <v>148981</v>
      </c>
      <c r="P30" s="79">
        <f t="shared" si="94"/>
        <v>215622</v>
      </c>
      <c r="Q30" s="79">
        <f t="shared" ref="Q30:Z31" si="95">Q9+Q12+Q15+Q18+Q21+Q24+Q27</f>
        <v>248252</v>
      </c>
      <c r="R30" s="79">
        <f t="shared" si="95"/>
        <v>197876</v>
      </c>
      <c r="S30" s="79">
        <f t="shared" si="95"/>
        <v>167095</v>
      </c>
      <c r="T30" s="79">
        <f t="shared" si="95"/>
        <v>179198</v>
      </c>
      <c r="U30" s="79">
        <f t="shared" si="95"/>
        <v>164996</v>
      </c>
      <c r="V30" s="79">
        <f t="shared" si="95"/>
        <v>194511</v>
      </c>
      <c r="W30" s="79">
        <f t="shared" si="95"/>
        <v>215314</v>
      </c>
      <c r="X30" s="79">
        <f t="shared" si="95"/>
        <v>184301</v>
      </c>
      <c r="Y30" s="79">
        <f t="shared" si="95"/>
        <v>187726</v>
      </c>
      <c r="Z30" s="79">
        <f t="shared" si="95"/>
        <v>187277</v>
      </c>
      <c r="AA30" s="79">
        <f t="shared" ref="AA30:AC31" si="96">AA9+AA12+AA15+AA18+AA21+AA24+AA27</f>
        <v>216736</v>
      </c>
      <c r="AB30" s="79">
        <f t="shared" si="96"/>
        <v>2358904</v>
      </c>
      <c r="AC30" s="79">
        <f t="shared" si="96"/>
        <v>259724</v>
      </c>
      <c r="AD30" s="79">
        <f t="shared" ref="AD30:AM31" si="97">AD9+AD12+AD15+AD18+AD21+AD24+AD27</f>
        <v>271383</v>
      </c>
      <c r="AE30" s="79">
        <f t="shared" si="97"/>
        <v>205586</v>
      </c>
      <c r="AF30" s="79">
        <f t="shared" si="97"/>
        <v>189272</v>
      </c>
      <c r="AG30" s="79">
        <f t="shared" si="97"/>
        <v>197659</v>
      </c>
      <c r="AH30" s="79">
        <f t="shared" si="97"/>
        <v>183451</v>
      </c>
      <c r="AI30" s="79">
        <f t="shared" si="97"/>
        <v>209735</v>
      </c>
      <c r="AJ30" s="79">
        <f t="shared" si="97"/>
        <v>230474</v>
      </c>
      <c r="AK30" s="79">
        <f t="shared" si="97"/>
        <v>204456</v>
      </c>
      <c r="AL30" s="79">
        <f t="shared" si="97"/>
        <v>214430</v>
      </c>
      <c r="AM30" s="79">
        <f t="shared" si="97"/>
        <v>213829</v>
      </c>
      <c r="AN30" s="79">
        <f t="shared" ref="AN30:AP31" si="98">AN9+AN12+AN15+AN18+AN21+AN24+AN27</f>
        <v>249123</v>
      </c>
      <c r="AO30" s="79">
        <f t="shared" si="98"/>
        <v>2629122</v>
      </c>
      <c r="AP30" s="79">
        <f t="shared" si="98"/>
        <v>309118</v>
      </c>
      <c r="AQ30" s="79">
        <f t="shared" ref="AQ30:AZ31" si="99">AQ9+AQ12+AQ15+AQ18+AQ21+AQ24+AQ27</f>
        <v>320689</v>
      </c>
      <c r="AR30" s="79">
        <f t="shared" si="99"/>
        <v>239245</v>
      </c>
      <c r="AS30" s="79">
        <f t="shared" si="99"/>
        <v>218360</v>
      </c>
      <c r="AT30" s="79">
        <f t="shared" si="99"/>
        <v>211358</v>
      </c>
      <c r="AU30" s="79">
        <f t="shared" si="99"/>
        <v>196939</v>
      </c>
      <c r="AV30" s="79">
        <f t="shared" si="99"/>
        <v>220086</v>
      </c>
      <c r="AW30" s="79">
        <f t="shared" si="99"/>
        <v>250721</v>
      </c>
      <c r="AX30" s="79">
        <f t="shared" si="99"/>
        <v>215019</v>
      </c>
      <c r="AY30" s="79">
        <f t="shared" si="99"/>
        <v>233239</v>
      </c>
      <c r="AZ30" s="79">
        <f t="shared" si="99"/>
        <v>213788</v>
      </c>
      <c r="BA30" s="79">
        <f t="shared" ref="BA30:BC31" si="100">BA9+BA12+BA15+BA18+BA21+BA24+BA27</f>
        <v>258441</v>
      </c>
      <c r="BB30" s="79">
        <f t="shared" si="100"/>
        <v>2887003</v>
      </c>
      <c r="BC30" s="79">
        <f t="shared" si="100"/>
        <v>293349</v>
      </c>
      <c r="BD30" s="79">
        <f t="shared" ref="BD30:BM31" si="101">BD9+BD12+BD15+BD18+BD21+BD24+BD27</f>
        <v>298619</v>
      </c>
      <c r="BE30" s="79">
        <f t="shared" si="101"/>
        <v>238852</v>
      </c>
      <c r="BF30" s="79">
        <f t="shared" si="101"/>
        <v>233585</v>
      </c>
      <c r="BG30" s="79">
        <f t="shared" si="101"/>
        <v>216676</v>
      </c>
      <c r="BH30" s="79">
        <f t="shared" si="101"/>
        <v>219133</v>
      </c>
      <c r="BI30" s="79">
        <f t="shared" si="101"/>
        <v>254541</v>
      </c>
      <c r="BJ30" s="79">
        <f t="shared" si="101"/>
        <v>279476</v>
      </c>
      <c r="BK30" s="79">
        <f t="shared" si="101"/>
        <v>233094</v>
      </c>
      <c r="BL30" s="79">
        <f t="shared" si="101"/>
        <v>249287</v>
      </c>
      <c r="BM30" s="79">
        <f t="shared" si="101"/>
        <v>237006</v>
      </c>
      <c r="BN30" s="79">
        <f t="shared" ref="BN30:BP31" si="102">BN9+BN12+BN15+BN18+BN21+BN24+BN27</f>
        <v>274566</v>
      </c>
      <c r="BO30" s="79">
        <f t="shared" si="102"/>
        <v>3028184</v>
      </c>
      <c r="BP30" s="79">
        <f t="shared" si="102"/>
        <v>333814</v>
      </c>
      <c r="BQ30" s="79">
        <f t="shared" ref="BQ30:BZ31" si="103">BQ9+BQ12+BQ15+BQ18+BQ21+BQ24+BQ27</f>
        <v>336977</v>
      </c>
      <c r="BR30" s="79">
        <f t="shared" si="103"/>
        <v>256218</v>
      </c>
      <c r="BS30" s="79">
        <f t="shared" si="103"/>
        <v>249153</v>
      </c>
      <c r="BT30" s="79">
        <f t="shared" si="103"/>
        <v>253966</v>
      </c>
      <c r="BU30" s="79">
        <f t="shared" si="103"/>
        <v>249325</v>
      </c>
      <c r="BV30" s="79">
        <f t="shared" si="103"/>
        <v>276755</v>
      </c>
      <c r="BW30" s="79">
        <f t="shared" si="103"/>
        <v>314507</v>
      </c>
      <c r="BX30" s="79">
        <f t="shared" si="103"/>
        <v>272541</v>
      </c>
      <c r="BY30" s="79">
        <f t="shared" si="103"/>
        <v>290216</v>
      </c>
      <c r="BZ30" s="79">
        <f t="shared" si="103"/>
        <v>282429</v>
      </c>
      <c r="CA30" s="79">
        <f t="shared" ref="CA30:CC31" si="104">CA9+CA12+CA15+CA18+CA21+CA24+CA27</f>
        <v>332474</v>
      </c>
      <c r="CB30" s="79">
        <f t="shared" si="104"/>
        <v>3448375</v>
      </c>
      <c r="CC30" s="79">
        <f t="shared" si="104"/>
        <v>383834</v>
      </c>
      <c r="CD30" s="79">
        <f t="shared" ref="CD30:CM31" si="105">CD9+CD12+CD15+CD18+CD21+CD24+CD27</f>
        <v>386192</v>
      </c>
      <c r="CE30" s="79">
        <f t="shared" si="105"/>
        <v>315724</v>
      </c>
      <c r="CF30" s="79">
        <f t="shared" si="105"/>
        <v>272111</v>
      </c>
      <c r="CG30" s="79">
        <f t="shared" si="105"/>
        <v>297734</v>
      </c>
      <c r="CH30" s="79">
        <f t="shared" si="105"/>
        <v>286739</v>
      </c>
      <c r="CI30" s="79">
        <f t="shared" si="105"/>
        <v>306760</v>
      </c>
      <c r="CJ30" s="79">
        <f t="shared" si="105"/>
        <v>336766</v>
      </c>
      <c r="CK30" s="79">
        <f t="shared" si="105"/>
        <v>286709</v>
      </c>
      <c r="CL30" s="79">
        <f t="shared" si="105"/>
        <v>264989</v>
      </c>
      <c r="CM30" s="79">
        <f t="shared" si="105"/>
        <v>263973</v>
      </c>
      <c r="CN30" s="79">
        <f t="shared" ref="CN30:CP31" si="106">CN9+CN12+CN15+CN18+CN21+CN24+CN27</f>
        <v>308182</v>
      </c>
      <c r="CO30" s="79">
        <f t="shared" si="106"/>
        <v>3709713</v>
      </c>
      <c r="CP30" s="79">
        <f t="shared" si="106"/>
        <v>348017</v>
      </c>
      <c r="CQ30" s="79">
        <f t="shared" ref="CQ30:CZ31" si="107">CQ9+CQ12+CQ15+CQ18+CQ21+CQ24+CQ27</f>
        <v>347320</v>
      </c>
      <c r="CR30" s="79">
        <f t="shared" si="107"/>
        <v>285287</v>
      </c>
      <c r="CS30" s="79">
        <f t="shared" si="107"/>
        <v>261175</v>
      </c>
      <c r="CT30" s="79">
        <f t="shared" si="107"/>
        <v>268056</v>
      </c>
      <c r="CU30" s="79">
        <f t="shared" si="107"/>
        <v>255986</v>
      </c>
      <c r="CV30" s="79">
        <f t="shared" si="107"/>
        <v>292220</v>
      </c>
      <c r="CW30" s="79">
        <f t="shared" si="107"/>
        <v>338919</v>
      </c>
      <c r="CX30" s="79">
        <f t="shared" si="107"/>
        <v>314897</v>
      </c>
      <c r="CY30" s="79">
        <f t="shared" si="107"/>
        <v>321118</v>
      </c>
      <c r="CZ30" s="79">
        <f t="shared" si="107"/>
        <v>307720</v>
      </c>
      <c r="DA30" s="79">
        <f t="shared" ref="DA30:DE31" si="108">DA9+DA12+DA15+DA18+DA21+DA24+DA27</f>
        <v>376277</v>
      </c>
      <c r="DB30" s="79">
        <f>DB9+DB12+DB15+DB18+DB21+DB24+DB27</f>
        <v>3716992</v>
      </c>
      <c r="DC30" s="79">
        <f t="shared" si="108"/>
        <v>427788</v>
      </c>
      <c r="DD30" s="79">
        <f t="shared" si="108"/>
        <v>424235</v>
      </c>
      <c r="DE30" s="79">
        <f t="shared" si="108"/>
        <v>335196</v>
      </c>
      <c r="DF30" s="79">
        <f t="shared" ref="DF30:EA30" si="109">DF9+DF12+DF15+DF18+DF21+DF24+DF27</f>
        <v>318563</v>
      </c>
      <c r="DG30" s="79">
        <f t="shared" si="109"/>
        <v>315947</v>
      </c>
      <c r="DH30" s="79">
        <f t="shared" si="109"/>
        <v>304736</v>
      </c>
      <c r="DI30" s="79">
        <f t="shared" si="109"/>
        <v>344609</v>
      </c>
      <c r="DJ30" s="79">
        <f t="shared" si="109"/>
        <v>374404</v>
      </c>
      <c r="DK30" s="79">
        <f t="shared" si="109"/>
        <v>320994</v>
      </c>
      <c r="DL30" s="79">
        <f t="shared" si="109"/>
        <v>340996</v>
      </c>
      <c r="DM30" s="79">
        <f t="shared" si="109"/>
        <v>338387</v>
      </c>
      <c r="DN30" s="79">
        <f t="shared" si="109"/>
        <v>401524</v>
      </c>
      <c r="DO30" s="79">
        <f t="shared" si="109"/>
        <v>4247379</v>
      </c>
      <c r="DP30" s="79">
        <f t="shared" si="109"/>
        <v>474258</v>
      </c>
      <c r="DQ30" s="79">
        <f t="shared" si="109"/>
        <v>474407</v>
      </c>
      <c r="DR30" s="79">
        <f t="shared" si="109"/>
        <v>385602</v>
      </c>
      <c r="DS30" s="79">
        <f t="shared" si="109"/>
        <v>342740</v>
      </c>
      <c r="DT30" s="79">
        <f t="shared" si="109"/>
        <v>357383</v>
      </c>
      <c r="DU30" s="79">
        <f t="shared" si="109"/>
        <v>345498</v>
      </c>
      <c r="DV30" s="79">
        <f t="shared" si="109"/>
        <v>391357</v>
      </c>
      <c r="DW30" s="79">
        <f t="shared" si="109"/>
        <v>407753</v>
      </c>
      <c r="DX30" s="79">
        <f t="shared" si="109"/>
        <v>336726</v>
      </c>
      <c r="DY30" s="79">
        <f t="shared" si="109"/>
        <v>363572</v>
      </c>
      <c r="DZ30" s="79">
        <v>340540</v>
      </c>
      <c r="EA30" s="79">
        <f t="shared" si="109"/>
        <v>409913</v>
      </c>
      <c r="EB30" s="79">
        <f>EB9+EB12+EB15+EB18+EB21+EB24+EB27</f>
        <v>4629749</v>
      </c>
      <c r="EC30" s="79">
        <f t="shared" ref="EC30:EH30" si="110">EC9+EC12+EC15+EC18+EC21+EC24+EC27</f>
        <v>445742</v>
      </c>
      <c r="ED30" s="79">
        <f t="shared" si="110"/>
        <v>453464</v>
      </c>
      <c r="EE30" s="79">
        <f t="shared" si="110"/>
        <v>375983</v>
      </c>
      <c r="EF30" s="79">
        <f t="shared" si="110"/>
        <v>360137</v>
      </c>
      <c r="EG30" s="79">
        <f t="shared" si="110"/>
        <v>365330</v>
      </c>
      <c r="EH30" s="79">
        <f t="shared" si="110"/>
        <v>346310</v>
      </c>
      <c r="EI30" s="79">
        <f t="shared" ref="EI30:EN31" si="111">EI9+EI12+EI15+EI18+EI21+EI24+EI27</f>
        <v>396689</v>
      </c>
      <c r="EJ30" s="79">
        <f t="shared" si="111"/>
        <v>394530</v>
      </c>
      <c r="EK30" s="79">
        <f t="shared" si="111"/>
        <v>355288</v>
      </c>
      <c r="EL30" s="79">
        <f t="shared" si="111"/>
        <v>366302</v>
      </c>
      <c r="EM30" s="79">
        <f t="shared" si="111"/>
        <v>362626</v>
      </c>
      <c r="EN30" s="79">
        <f t="shared" si="111"/>
        <v>433069</v>
      </c>
      <c r="EO30" s="79">
        <f t="shared" si="10"/>
        <v>4655470</v>
      </c>
      <c r="EP30" s="79">
        <f>EP9+EP12+EP15+EP18+EP21+EP24+EP27</f>
        <v>477658</v>
      </c>
      <c r="EQ30" s="79">
        <f>EQ9+EQ12+EQ15+EQ18+EQ21+EQ24+EQ27</f>
        <v>482475</v>
      </c>
      <c r="ER30" s="79">
        <f t="shared" ref="ER30:FA30" si="112">ER9+ER12+ER15+ER18+ER21+ER24+ER27</f>
        <v>393443</v>
      </c>
      <c r="ES30" s="79">
        <f t="shared" si="112"/>
        <v>343020</v>
      </c>
      <c r="ET30" s="79">
        <f t="shared" si="112"/>
        <v>351725</v>
      </c>
      <c r="EU30" s="79">
        <f t="shared" si="112"/>
        <v>330120</v>
      </c>
      <c r="EV30" s="79">
        <f t="shared" si="112"/>
        <v>370714</v>
      </c>
      <c r="EW30" s="79">
        <f t="shared" si="112"/>
        <v>457348</v>
      </c>
      <c r="EX30" s="79">
        <f t="shared" si="112"/>
        <v>397307</v>
      </c>
      <c r="EY30" s="79">
        <f t="shared" si="112"/>
        <v>422232</v>
      </c>
      <c r="EZ30" s="79">
        <f t="shared" si="112"/>
        <v>408267</v>
      </c>
      <c r="FA30" s="79">
        <f t="shared" si="112"/>
        <v>485968</v>
      </c>
      <c r="FB30" s="79">
        <f t="shared" si="11"/>
        <v>4920277</v>
      </c>
      <c r="FC30" s="79">
        <f t="shared" ref="FC30:FN30" si="113">FC9+FC12+FC15+FC18+FC21+FC24+FC27</f>
        <v>550576</v>
      </c>
      <c r="FD30" s="79">
        <f t="shared" si="113"/>
        <v>500597</v>
      </c>
      <c r="FE30" s="79">
        <f t="shared" si="113"/>
        <v>470435</v>
      </c>
      <c r="FF30" s="79">
        <f t="shared" si="113"/>
        <v>416068</v>
      </c>
      <c r="FG30" s="79">
        <f t="shared" si="113"/>
        <v>416917</v>
      </c>
      <c r="FH30" s="79">
        <f t="shared" si="113"/>
        <v>393862</v>
      </c>
      <c r="FI30" s="79">
        <f t="shared" si="113"/>
        <v>416904</v>
      </c>
      <c r="FJ30" s="79">
        <f t="shared" si="113"/>
        <v>480589</v>
      </c>
      <c r="FK30" s="79">
        <f t="shared" si="113"/>
        <v>452248</v>
      </c>
      <c r="FL30" s="79">
        <v>475770</v>
      </c>
      <c r="FM30" s="79">
        <f t="shared" si="113"/>
        <v>471259</v>
      </c>
      <c r="FN30" s="79">
        <f t="shared" si="113"/>
        <v>546182</v>
      </c>
      <c r="FO30" s="79">
        <f>+SUM(FC30:FN30)</f>
        <v>5591407</v>
      </c>
      <c r="FP30" s="79">
        <f t="shared" ref="FP30:GA30" si="114">FP9+FP12+FP15+FP18+FP21+FP24+FP27</f>
        <v>614866</v>
      </c>
      <c r="FQ30" s="79">
        <f t="shared" si="114"/>
        <v>640793</v>
      </c>
      <c r="FR30" s="79">
        <f t="shared" si="114"/>
        <v>332400</v>
      </c>
      <c r="FS30" s="79">
        <f t="shared" si="114"/>
        <v>83644</v>
      </c>
      <c r="FT30" s="79">
        <f t="shared" si="114"/>
        <v>165808</v>
      </c>
      <c r="FU30" s="79">
        <f t="shared" si="114"/>
        <v>281661</v>
      </c>
      <c r="FV30" s="79">
        <f t="shared" si="114"/>
        <v>378394</v>
      </c>
      <c r="FW30" s="79">
        <f t="shared" si="114"/>
        <v>330503</v>
      </c>
      <c r="FX30" s="79">
        <f t="shared" si="114"/>
        <v>422634</v>
      </c>
      <c r="FY30" s="79">
        <f t="shared" si="114"/>
        <v>524972</v>
      </c>
      <c r="FZ30" s="79">
        <f t="shared" si="114"/>
        <v>539765</v>
      </c>
      <c r="GA30" s="79">
        <f t="shared" si="114"/>
        <v>593229</v>
      </c>
      <c r="GB30" s="79">
        <f>+SUM(FP30:GA30)</f>
        <v>4908669</v>
      </c>
      <c r="GC30" s="79">
        <f>GC9+GC12+GC15+GC18+GC21+GC24+GC27</f>
        <v>563279</v>
      </c>
      <c r="GD30" s="138">
        <v>393356</v>
      </c>
      <c r="GE30" s="79">
        <v>531334</v>
      </c>
      <c r="GF30" s="79">
        <v>501041</v>
      </c>
      <c r="GG30" s="79">
        <v>534055</v>
      </c>
      <c r="GH30" s="79">
        <v>474194</v>
      </c>
      <c r="GI30" s="79">
        <v>546194</v>
      </c>
      <c r="GJ30" s="79">
        <v>652619</v>
      </c>
      <c r="GK30" s="79">
        <v>589631</v>
      </c>
      <c r="GL30" s="79">
        <v>648606</v>
      </c>
      <c r="GM30" s="79">
        <v>604439</v>
      </c>
      <c r="GN30" s="79">
        <v>696218</v>
      </c>
      <c r="GO30" s="79">
        <f>+SUM(GC30:GN30)</f>
        <v>6734966</v>
      </c>
      <c r="GP30" s="79">
        <v>720734</v>
      </c>
      <c r="GQ30" s="138">
        <v>718241</v>
      </c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>
        <f>+SUM(GP30:HA30)</f>
        <v>1438975</v>
      </c>
    </row>
    <row r="31" spans="2:210" x14ac:dyDescent="0.2">
      <c r="B31" s="15" t="s">
        <v>3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f t="shared" si="94"/>
        <v>134544</v>
      </c>
      <c r="O31" s="79">
        <f t="shared" si="94"/>
        <v>134544</v>
      </c>
      <c r="P31" s="79">
        <f t="shared" si="94"/>
        <v>174732</v>
      </c>
      <c r="Q31" s="79">
        <f t="shared" si="95"/>
        <v>166305</v>
      </c>
      <c r="R31" s="79">
        <f t="shared" si="95"/>
        <v>168393</v>
      </c>
      <c r="S31" s="79">
        <f t="shared" si="95"/>
        <v>161764</v>
      </c>
      <c r="T31" s="79">
        <f t="shared" si="95"/>
        <v>168146</v>
      </c>
      <c r="U31" s="79">
        <f t="shared" si="95"/>
        <v>161646</v>
      </c>
      <c r="V31" s="79">
        <f t="shared" si="95"/>
        <v>175769</v>
      </c>
      <c r="W31" s="79">
        <f t="shared" si="95"/>
        <v>186552</v>
      </c>
      <c r="X31" s="79">
        <f t="shared" si="95"/>
        <v>178417</v>
      </c>
      <c r="Y31" s="79">
        <f t="shared" si="95"/>
        <v>183967</v>
      </c>
      <c r="Z31" s="79">
        <f t="shared" si="95"/>
        <v>177861</v>
      </c>
      <c r="AA31" s="79">
        <f t="shared" si="96"/>
        <v>187309</v>
      </c>
      <c r="AB31" s="79">
        <f t="shared" si="96"/>
        <v>2090861</v>
      </c>
      <c r="AC31" s="79">
        <f t="shared" si="96"/>
        <v>194765</v>
      </c>
      <c r="AD31" s="79">
        <f t="shared" si="97"/>
        <v>172837</v>
      </c>
      <c r="AE31" s="79">
        <f t="shared" si="97"/>
        <v>178948</v>
      </c>
      <c r="AF31" s="79">
        <f t="shared" si="97"/>
        <v>175079</v>
      </c>
      <c r="AG31" s="79">
        <f t="shared" si="97"/>
        <v>181244</v>
      </c>
      <c r="AH31" s="79">
        <f t="shared" si="97"/>
        <v>170171</v>
      </c>
      <c r="AI31" s="79">
        <f t="shared" si="97"/>
        <v>179869</v>
      </c>
      <c r="AJ31" s="79">
        <f t="shared" si="97"/>
        <v>199293</v>
      </c>
      <c r="AK31" s="79">
        <f t="shared" si="97"/>
        <v>193524</v>
      </c>
      <c r="AL31" s="79">
        <f t="shared" si="97"/>
        <v>205054</v>
      </c>
      <c r="AM31" s="79">
        <f t="shared" si="97"/>
        <v>191512</v>
      </c>
      <c r="AN31" s="79">
        <f t="shared" si="98"/>
        <v>204278</v>
      </c>
      <c r="AO31" s="79">
        <f t="shared" si="98"/>
        <v>2246574</v>
      </c>
      <c r="AP31" s="79">
        <f t="shared" si="98"/>
        <v>199300</v>
      </c>
      <c r="AQ31" s="79">
        <f t="shared" si="99"/>
        <v>195978</v>
      </c>
      <c r="AR31" s="79">
        <f t="shared" si="99"/>
        <v>199544</v>
      </c>
      <c r="AS31" s="79">
        <f t="shared" si="99"/>
        <v>186351</v>
      </c>
      <c r="AT31" s="79">
        <f t="shared" si="99"/>
        <v>197483</v>
      </c>
      <c r="AU31" s="79">
        <f t="shared" si="99"/>
        <v>194066</v>
      </c>
      <c r="AV31" s="79">
        <f t="shared" si="99"/>
        <v>204239</v>
      </c>
      <c r="AW31" s="79">
        <f t="shared" si="99"/>
        <v>221413</v>
      </c>
      <c r="AX31" s="79">
        <f t="shared" si="99"/>
        <v>216922</v>
      </c>
      <c r="AY31" s="79">
        <f t="shared" si="99"/>
        <v>230295</v>
      </c>
      <c r="AZ31" s="79">
        <f t="shared" si="99"/>
        <v>220723</v>
      </c>
      <c r="BA31" s="79">
        <f t="shared" si="100"/>
        <v>227347</v>
      </c>
      <c r="BB31" s="79">
        <f t="shared" si="100"/>
        <v>2493661</v>
      </c>
      <c r="BC31" s="79">
        <f t="shared" si="100"/>
        <v>219516</v>
      </c>
      <c r="BD31" s="79">
        <f t="shared" si="101"/>
        <v>202654</v>
      </c>
      <c r="BE31" s="79">
        <f t="shared" si="101"/>
        <v>215526</v>
      </c>
      <c r="BF31" s="79">
        <f t="shared" si="101"/>
        <v>201120</v>
      </c>
      <c r="BG31" s="79">
        <f t="shared" si="101"/>
        <v>202040</v>
      </c>
      <c r="BH31" s="79">
        <f t="shared" si="101"/>
        <v>197769</v>
      </c>
      <c r="BI31" s="79">
        <f t="shared" si="101"/>
        <v>220685</v>
      </c>
      <c r="BJ31" s="79">
        <f t="shared" si="101"/>
        <v>229854</v>
      </c>
      <c r="BK31" s="79">
        <f t="shared" si="101"/>
        <v>227325</v>
      </c>
      <c r="BL31" s="79">
        <f t="shared" si="101"/>
        <v>238677</v>
      </c>
      <c r="BM31" s="79">
        <f t="shared" si="101"/>
        <v>225819</v>
      </c>
      <c r="BN31" s="79">
        <f t="shared" si="102"/>
        <v>232655</v>
      </c>
      <c r="BO31" s="79">
        <f t="shared" si="102"/>
        <v>2613640</v>
      </c>
      <c r="BP31" s="79">
        <f t="shared" si="102"/>
        <v>227761</v>
      </c>
      <c r="BQ31" s="79">
        <f t="shared" si="103"/>
        <v>216281</v>
      </c>
      <c r="BR31" s="79">
        <f t="shared" si="103"/>
        <v>220054</v>
      </c>
      <c r="BS31" s="79">
        <f t="shared" si="103"/>
        <v>212193</v>
      </c>
      <c r="BT31" s="79">
        <f t="shared" si="103"/>
        <v>215957</v>
      </c>
      <c r="BU31" s="79">
        <f t="shared" si="103"/>
        <v>216757</v>
      </c>
      <c r="BV31" s="79">
        <f t="shared" si="103"/>
        <v>231521</v>
      </c>
      <c r="BW31" s="79">
        <f t="shared" si="103"/>
        <v>242218</v>
      </c>
      <c r="BX31" s="79">
        <f t="shared" si="103"/>
        <v>236576</v>
      </c>
      <c r="BY31" s="79">
        <f t="shared" si="103"/>
        <v>252378</v>
      </c>
      <c r="BZ31" s="79">
        <f t="shared" si="103"/>
        <v>242130</v>
      </c>
      <c r="CA31" s="79">
        <f t="shared" si="104"/>
        <v>244468</v>
      </c>
      <c r="CB31" s="79">
        <f t="shared" si="104"/>
        <v>2758294</v>
      </c>
      <c r="CC31" s="79">
        <f t="shared" si="104"/>
        <v>238673</v>
      </c>
      <c r="CD31" s="79">
        <f t="shared" si="105"/>
        <v>219262</v>
      </c>
      <c r="CE31" s="79">
        <f t="shared" si="105"/>
        <v>224411</v>
      </c>
      <c r="CF31" s="79">
        <f t="shared" si="105"/>
        <v>226444</v>
      </c>
      <c r="CG31" s="79">
        <f t="shared" si="105"/>
        <v>231941</v>
      </c>
      <c r="CH31" s="79">
        <f t="shared" si="105"/>
        <v>223554</v>
      </c>
      <c r="CI31" s="79">
        <f t="shared" si="105"/>
        <v>244570</v>
      </c>
      <c r="CJ31" s="79">
        <f t="shared" si="105"/>
        <v>260647</v>
      </c>
      <c r="CK31" s="79">
        <f t="shared" si="105"/>
        <v>249888</v>
      </c>
      <c r="CL31" s="79">
        <f t="shared" si="105"/>
        <v>277548</v>
      </c>
      <c r="CM31" s="79">
        <f t="shared" si="105"/>
        <v>278118</v>
      </c>
      <c r="CN31" s="79">
        <f t="shared" si="106"/>
        <v>284241</v>
      </c>
      <c r="CO31" s="79">
        <f t="shared" si="106"/>
        <v>2959297</v>
      </c>
      <c r="CP31" s="79">
        <f t="shared" si="106"/>
        <v>279656</v>
      </c>
      <c r="CQ31" s="79">
        <f t="shared" si="107"/>
        <v>269350</v>
      </c>
      <c r="CR31" s="79">
        <f t="shared" si="107"/>
        <v>265645</v>
      </c>
      <c r="CS31" s="79">
        <f t="shared" si="107"/>
        <v>264183</v>
      </c>
      <c r="CT31" s="79">
        <f t="shared" si="107"/>
        <v>282583</v>
      </c>
      <c r="CU31" s="79">
        <f t="shared" si="107"/>
        <v>268294</v>
      </c>
      <c r="CV31" s="79">
        <f t="shared" si="107"/>
        <v>287952</v>
      </c>
      <c r="CW31" s="79">
        <f t="shared" si="107"/>
        <v>310292</v>
      </c>
      <c r="CX31" s="79">
        <f t="shared" si="107"/>
        <v>303169</v>
      </c>
      <c r="CY31" s="79">
        <f t="shared" si="107"/>
        <v>311145</v>
      </c>
      <c r="CZ31" s="79">
        <f t="shared" si="107"/>
        <v>291915</v>
      </c>
      <c r="DA31" s="79">
        <f t="shared" si="108"/>
        <v>308903</v>
      </c>
      <c r="DB31" s="79">
        <f>DB10+DB13+DB16+DB19+DB22+DB25+DB28</f>
        <v>3443087</v>
      </c>
      <c r="DC31" s="79">
        <f t="shared" si="108"/>
        <v>309228</v>
      </c>
      <c r="DD31" s="79">
        <f t="shared" si="108"/>
        <v>286811</v>
      </c>
      <c r="DE31" s="79">
        <f t="shared" si="108"/>
        <v>296781</v>
      </c>
      <c r="DF31" s="79">
        <f t="shared" ref="DF31:EA31" si="115">DF10+DF13+DF16+DF19+DF22+DF25+DF28</f>
        <v>293447</v>
      </c>
      <c r="DG31" s="79">
        <f t="shared" si="115"/>
        <v>295651</v>
      </c>
      <c r="DH31" s="79">
        <f t="shared" si="115"/>
        <v>298033</v>
      </c>
      <c r="DI31" s="79">
        <f t="shared" si="115"/>
        <v>315647</v>
      </c>
      <c r="DJ31" s="79">
        <f t="shared" si="115"/>
        <v>338998</v>
      </c>
      <c r="DK31" s="79">
        <f t="shared" si="115"/>
        <v>328260</v>
      </c>
      <c r="DL31" s="79">
        <f t="shared" si="115"/>
        <v>343482</v>
      </c>
      <c r="DM31" s="79">
        <f t="shared" si="115"/>
        <v>336366</v>
      </c>
      <c r="DN31" s="79">
        <f t="shared" si="115"/>
        <v>350230</v>
      </c>
      <c r="DO31" s="79">
        <f t="shared" si="115"/>
        <v>3792934</v>
      </c>
      <c r="DP31" s="79">
        <f t="shared" si="115"/>
        <v>340287</v>
      </c>
      <c r="DQ31" s="79">
        <f t="shared" si="115"/>
        <v>329929</v>
      </c>
      <c r="DR31" s="79">
        <f t="shared" si="115"/>
        <v>335684</v>
      </c>
      <c r="DS31" s="79">
        <f t="shared" si="115"/>
        <v>329087</v>
      </c>
      <c r="DT31" s="79">
        <f t="shared" si="115"/>
        <v>338312</v>
      </c>
      <c r="DU31" s="79">
        <f t="shared" si="115"/>
        <v>325619</v>
      </c>
      <c r="DV31" s="79">
        <f t="shared" si="115"/>
        <v>350079</v>
      </c>
      <c r="DW31" s="79">
        <f t="shared" si="115"/>
        <v>369259</v>
      </c>
      <c r="DX31" s="79">
        <f t="shared" si="115"/>
        <v>330909</v>
      </c>
      <c r="DY31" s="79">
        <f t="shared" si="115"/>
        <v>346774</v>
      </c>
      <c r="DZ31" s="79">
        <v>330057</v>
      </c>
      <c r="EA31" s="79">
        <f t="shared" si="115"/>
        <v>343401</v>
      </c>
      <c r="EB31" s="79">
        <f>EB10+EB13+EB16+EB19+EB22+EB25+EB28</f>
        <v>4069397</v>
      </c>
      <c r="EC31" s="79">
        <f t="shared" ref="EC31:EH31" si="116">EC10+EC13+EC16+EC19+EC22+EC25+EC28</f>
        <v>315002</v>
      </c>
      <c r="ED31" s="79">
        <f t="shared" si="116"/>
        <v>310382</v>
      </c>
      <c r="EE31" s="79">
        <f t="shared" si="116"/>
        <v>314281</v>
      </c>
      <c r="EF31" s="79">
        <f t="shared" si="116"/>
        <v>304449</v>
      </c>
      <c r="EG31" s="79">
        <f t="shared" si="116"/>
        <v>320972</v>
      </c>
      <c r="EH31" s="79">
        <f t="shared" si="116"/>
        <v>308260</v>
      </c>
      <c r="EI31" s="79">
        <f t="shared" si="111"/>
        <v>323219</v>
      </c>
      <c r="EJ31" s="79">
        <f t="shared" si="111"/>
        <v>350241</v>
      </c>
      <c r="EK31" s="79">
        <f t="shared" si="111"/>
        <v>337374</v>
      </c>
      <c r="EL31" s="79">
        <f t="shared" si="111"/>
        <v>346525</v>
      </c>
      <c r="EM31" s="79">
        <f t="shared" si="111"/>
        <v>337804</v>
      </c>
      <c r="EN31" s="79">
        <f t="shared" si="111"/>
        <v>349162</v>
      </c>
      <c r="EO31" s="79">
        <f t="shared" si="10"/>
        <v>3917671</v>
      </c>
      <c r="EP31" s="79">
        <f>EP10+EP13+EP16+EP19+EP22+EP25+EP28</f>
        <v>327749</v>
      </c>
      <c r="EQ31" s="79">
        <f>EQ10+EQ13+EQ16+EQ19+EQ22+EQ25+EQ28</f>
        <v>301463</v>
      </c>
      <c r="ER31" s="79">
        <f t="shared" ref="ER31:FA31" si="117">ER10+ER13+ER16+ER19+ER22+ER25+ER28</f>
        <v>312601</v>
      </c>
      <c r="ES31" s="79">
        <f t="shared" si="117"/>
        <v>290758</v>
      </c>
      <c r="ET31" s="79">
        <f t="shared" si="117"/>
        <v>308295</v>
      </c>
      <c r="EU31" s="79">
        <f t="shared" si="117"/>
        <v>294000</v>
      </c>
      <c r="EV31" s="79">
        <f t="shared" si="117"/>
        <v>305050</v>
      </c>
      <c r="EW31" s="79">
        <f t="shared" si="117"/>
        <v>287834</v>
      </c>
      <c r="EX31" s="79">
        <f t="shared" si="117"/>
        <v>275748</v>
      </c>
      <c r="EY31" s="79">
        <f t="shared" si="117"/>
        <v>293121</v>
      </c>
      <c r="EZ31" s="79">
        <f t="shared" si="117"/>
        <v>279341</v>
      </c>
      <c r="FA31" s="79">
        <f t="shared" si="117"/>
        <v>288653</v>
      </c>
      <c r="FB31" s="79">
        <f t="shared" si="11"/>
        <v>3564613</v>
      </c>
      <c r="FC31" s="79">
        <f t="shared" ref="FC31:FN31" si="118">FC10+FC13+FC16+FC19+FC22+FC25+FC28</f>
        <v>276990</v>
      </c>
      <c r="FD31" s="79">
        <f t="shared" si="118"/>
        <v>241309</v>
      </c>
      <c r="FE31" s="79">
        <f t="shared" si="118"/>
        <v>271320</v>
      </c>
      <c r="FF31" s="79">
        <f t="shared" si="118"/>
        <v>255216</v>
      </c>
      <c r="FG31" s="79">
        <f t="shared" si="118"/>
        <v>274172</v>
      </c>
      <c r="FH31" s="79">
        <f t="shared" si="118"/>
        <v>264813</v>
      </c>
      <c r="FI31" s="79">
        <f t="shared" si="118"/>
        <v>255369</v>
      </c>
      <c r="FJ31" s="79">
        <f t="shared" si="118"/>
        <v>294596</v>
      </c>
      <c r="FK31" s="79">
        <f t="shared" si="118"/>
        <v>311098</v>
      </c>
      <c r="FL31" s="79">
        <v>321340</v>
      </c>
      <c r="FM31" s="79">
        <f t="shared" si="118"/>
        <v>289145</v>
      </c>
      <c r="FN31" s="79">
        <f t="shared" si="118"/>
        <v>311612</v>
      </c>
      <c r="FO31" s="79">
        <f>+SUM(FC31:FN31)</f>
        <v>3366980</v>
      </c>
      <c r="FP31" s="79">
        <f t="shared" ref="FP31:GA31" si="119">FP10+FP13+FP16+FP19+FP22+FP25+FP28</f>
        <v>295181</v>
      </c>
      <c r="FQ31" s="79">
        <f t="shared" si="119"/>
        <v>279974</v>
      </c>
      <c r="FR31" s="79">
        <f t="shared" si="119"/>
        <v>199658</v>
      </c>
      <c r="FS31" s="79">
        <f t="shared" si="119"/>
        <v>99766</v>
      </c>
      <c r="FT31" s="79">
        <f t="shared" si="119"/>
        <v>158958</v>
      </c>
      <c r="FU31" s="79">
        <f t="shared" si="119"/>
        <v>201216</v>
      </c>
      <c r="FV31" s="79">
        <f t="shared" si="119"/>
        <v>216542</v>
      </c>
      <c r="FW31" s="79">
        <f t="shared" si="119"/>
        <v>218893</v>
      </c>
      <c r="FX31" s="79">
        <f t="shared" si="119"/>
        <v>249954</v>
      </c>
      <c r="FY31" s="79">
        <f t="shared" si="119"/>
        <v>288678</v>
      </c>
      <c r="FZ31" s="79">
        <f t="shared" si="119"/>
        <v>288050</v>
      </c>
      <c r="GA31" s="79">
        <f t="shared" si="119"/>
        <v>302149</v>
      </c>
      <c r="GB31" s="79">
        <f>+SUM(FP31:GA31)</f>
        <v>2799019</v>
      </c>
      <c r="GC31" s="79">
        <f>GC10+GC13+GC16+GC19+GC22+GC25+GC28</f>
        <v>287863</v>
      </c>
      <c r="GD31" s="138">
        <v>243582</v>
      </c>
      <c r="GE31" s="79">
        <v>264336</v>
      </c>
      <c r="GF31" s="79">
        <v>265856</v>
      </c>
      <c r="GG31" s="79">
        <v>282936</v>
      </c>
      <c r="GH31" s="79">
        <v>272713</v>
      </c>
      <c r="GI31" s="79">
        <v>278340</v>
      </c>
      <c r="GJ31" s="79">
        <v>305428</v>
      </c>
      <c r="GK31" s="79">
        <v>305500</v>
      </c>
      <c r="GL31" s="79">
        <v>318632</v>
      </c>
      <c r="GM31" s="79">
        <v>307758</v>
      </c>
      <c r="GN31" s="79">
        <v>309411</v>
      </c>
      <c r="GO31" s="79">
        <f>+SUM(GC31:GN31)</f>
        <v>3442355</v>
      </c>
      <c r="GP31" s="79">
        <v>289669</v>
      </c>
      <c r="GQ31" s="138">
        <v>278217</v>
      </c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>
        <f>+SUM(GP31:HA31)</f>
        <v>567886</v>
      </c>
    </row>
    <row r="32" spans="2:210" x14ac:dyDescent="0.2"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</row>
    <row r="33" spans="2:210" x14ac:dyDescent="0.2"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</row>
    <row r="34" spans="2:210" ht="15" x14ac:dyDescent="0.25">
      <c r="B34" s="5" t="s">
        <v>68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</row>
    <row r="35" spans="2:210" ht="15" customHeight="1" x14ac:dyDescent="0.25">
      <c r="B35" s="193" t="s">
        <v>0</v>
      </c>
      <c r="C35" s="212">
        <v>2007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188" t="s">
        <v>100</v>
      </c>
      <c r="P35" s="190">
        <v>2008</v>
      </c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2"/>
      <c r="AB35" s="188" t="s">
        <v>101</v>
      </c>
      <c r="AC35" s="190">
        <v>2009</v>
      </c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2"/>
      <c r="AO35" s="188" t="s">
        <v>86</v>
      </c>
      <c r="AP35" s="190">
        <v>2010</v>
      </c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2"/>
      <c r="BB35" s="188" t="s">
        <v>87</v>
      </c>
      <c r="BC35" s="190">
        <v>2011</v>
      </c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2"/>
      <c r="BO35" s="188" t="s">
        <v>88</v>
      </c>
      <c r="BP35" s="190">
        <v>2012</v>
      </c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2"/>
      <c r="CB35" s="188" t="s">
        <v>89</v>
      </c>
      <c r="CC35" s="190">
        <v>2013</v>
      </c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2"/>
      <c r="CO35" s="188" t="s">
        <v>90</v>
      </c>
      <c r="CP35" s="190">
        <v>2014</v>
      </c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2"/>
      <c r="DB35" s="188" t="s">
        <v>91</v>
      </c>
      <c r="DC35" s="190">
        <v>2015</v>
      </c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2"/>
      <c r="DO35" s="188" t="s">
        <v>92</v>
      </c>
      <c r="DP35" s="190">
        <v>2016</v>
      </c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2"/>
      <c r="EB35" s="188" t="s">
        <v>93</v>
      </c>
      <c r="EC35" s="190">
        <v>2017</v>
      </c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2"/>
      <c r="EO35" s="188" t="s">
        <v>104</v>
      </c>
      <c r="EP35" s="190">
        <v>2018</v>
      </c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2"/>
      <c r="FB35" s="188" t="s">
        <v>137</v>
      </c>
      <c r="FC35" s="190">
        <v>2019</v>
      </c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2"/>
      <c r="FO35" s="188" t="s">
        <v>161</v>
      </c>
      <c r="FP35" s="185">
        <v>2020</v>
      </c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7"/>
      <c r="GB35" s="188" t="s">
        <v>169</v>
      </c>
      <c r="GC35" s="185">
        <v>2021</v>
      </c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7"/>
      <c r="GO35" s="188" t="s">
        <v>170</v>
      </c>
      <c r="GP35" s="185">
        <v>2022</v>
      </c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7"/>
      <c r="HB35" s="188" t="s">
        <v>171</v>
      </c>
    </row>
    <row r="36" spans="2:210" ht="15" x14ac:dyDescent="0.25">
      <c r="B36" s="194"/>
      <c r="C36" s="46" t="s">
        <v>11</v>
      </c>
      <c r="D36" s="46" t="s">
        <v>12</v>
      </c>
      <c r="E36" s="46" t="s">
        <v>13</v>
      </c>
      <c r="F36" s="46" t="s">
        <v>14</v>
      </c>
      <c r="G36" s="46" t="s">
        <v>15</v>
      </c>
      <c r="H36" s="46" t="s">
        <v>16</v>
      </c>
      <c r="I36" s="46" t="s">
        <v>17</v>
      </c>
      <c r="J36" s="46" t="s">
        <v>18</v>
      </c>
      <c r="K36" s="46" t="s">
        <v>160</v>
      </c>
      <c r="L36" s="46" t="s">
        <v>19</v>
      </c>
      <c r="M36" s="46" t="s">
        <v>20</v>
      </c>
      <c r="N36" s="46" t="s">
        <v>21</v>
      </c>
      <c r="O36" s="189"/>
      <c r="P36" s="12" t="s">
        <v>11</v>
      </c>
      <c r="Q36" s="12" t="s">
        <v>12</v>
      </c>
      <c r="R36" s="12" t="s">
        <v>13</v>
      </c>
      <c r="S36" s="12" t="s">
        <v>14</v>
      </c>
      <c r="T36" s="12" t="s">
        <v>15</v>
      </c>
      <c r="U36" s="12" t="s">
        <v>16</v>
      </c>
      <c r="V36" s="12" t="s">
        <v>17</v>
      </c>
      <c r="W36" s="12" t="s">
        <v>18</v>
      </c>
      <c r="X36" s="12" t="s">
        <v>160</v>
      </c>
      <c r="Y36" s="12" t="s">
        <v>19</v>
      </c>
      <c r="Z36" s="12" t="s">
        <v>20</v>
      </c>
      <c r="AA36" s="12" t="s">
        <v>21</v>
      </c>
      <c r="AB36" s="189"/>
      <c r="AC36" s="12" t="s">
        <v>11</v>
      </c>
      <c r="AD36" s="12" t="s">
        <v>12</v>
      </c>
      <c r="AE36" s="12" t="s">
        <v>13</v>
      </c>
      <c r="AF36" s="12" t="s">
        <v>14</v>
      </c>
      <c r="AG36" s="12" t="s">
        <v>15</v>
      </c>
      <c r="AH36" s="12" t="s">
        <v>16</v>
      </c>
      <c r="AI36" s="12" t="s">
        <v>17</v>
      </c>
      <c r="AJ36" s="12" t="s">
        <v>18</v>
      </c>
      <c r="AK36" s="12" t="s">
        <v>160</v>
      </c>
      <c r="AL36" s="12" t="s">
        <v>19</v>
      </c>
      <c r="AM36" s="12" t="s">
        <v>20</v>
      </c>
      <c r="AN36" s="12" t="s">
        <v>21</v>
      </c>
      <c r="AO36" s="189"/>
      <c r="AP36" s="12" t="s">
        <v>11</v>
      </c>
      <c r="AQ36" s="12" t="s">
        <v>12</v>
      </c>
      <c r="AR36" s="12" t="s">
        <v>13</v>
      </c>
      <c r="AS36" s="12" t="s">
        <v>14</v>
      </c>
      <c r="AT36" s="12" t="s">
        <v>15</v>
      </c>
      <c r="AU36" s="12" t="s">
        <v>16</v>
      </c>
      <c r="AV36" s="12" t="s">
        <v>17</v>
      </c>
      <c r="AW36" s="12" t="s">
        <v>18</v>
      </c>
      <c r="AX36" s="12" t="s">
        <v>160</v>
      </c>
      <c r="AY36" s="12" t="s">
        <v>19</v>
      </c>
      <c r="AZ36" s="12" t="s">
        <v>20</v>
      </c>
      <c r="BA36" s="12" t="s">
        <v>21</v>
      </c>
      <c r="BB36" s="189"/>
      <c r="BC36" s="12" t="s">
        <v>11</v>
      </c>
      <c r="BD36" s="12" t="s">
        <v>12</v>
      </c>
      <c r="BE36" s="12" t="s">
        <v>13</v>
      </c>
      <c r="BF36" s="12" t="s">
        <v>14</v>
      </c>
      <c r="BG36" s="12" t="s">
        <v>15</v>
      </c>
      <c r="BH36" s="12" t="s">
        <v>16</v>
      </c>
      <c r="BI36" s="12" t="s">
        <v>17</v>
      </c>
      <c r="BJ36" s="12" t="s">
        <v>18</v>
      </c>
      <c r="BK36" s="12" t="s">
        <v>160</v>
      </c>
      <c r="BL36" s="12" t="s">
        <v>19</v>
      </c>
      <c r="BM36" s="12" t="s">
        <v>20</v>
      </c>
      <c r="BN36" s="12" t="s">
        <v>21</v>
      </c>
      <c r="BO36" s="189"/>
      <c r="BP36" s="12" t="s">
        <v>11</v>
      </c>
      <c r="BQ36" s="12" t="s">
        <v>12</v>
      </c>
      <c r="BR36" s="12" t="s">
        <v>13</v>
      </c>
      <c r="BS36" s="12" t="s">
        <v>14</v>
      </c>
      <c r="BT36" s="12" t="s">
        <v>15</v>
      </c>
      <c r="BU36" s="12" t="s">
        <v>16</v>
      </c>
      <c r="BV36" s="12" t="s">
        <v>17</v>
      </c>
      <c r="BW36" s="12" t="s">
        <v>18</v>
      </c>
      <c r="BX36" s="12" t="s">
        <v>160</v>
      </c>
      <c r="BY36" s="12" t="s">
        <v>19</v>
      </c>
      <c r="BZ36" s="12" t="s">
        <v>20</v>
      </c>
      <c r="CA36" s="12" t="s">
        <v>21</v>
      </c>
      <c r="CB36" s="189"/>
      <c r="CC36" s="12" t="s">
        <v>11</v>
      </c>
      <c r="CD36" s="12" t="s">
        <v>12</v>
      </c>
      <c r="CE36" s="12" t="s">
        <v>13</v>
      </c>
      <c r="CF36" s="12" t="s">
        <v>14</v>
      </c>
      <c r="CG36" s="12" t="s">
        <v>15</v>
      </c>
      <c r="CH36" s="12" t="s">
        <v>16</v>
      </c>
      <c r="CI36" s="12" t="s">
        <v>17</v>
      </c>
      <c r="CJ36" s="12" t="s">
        <v>18</v>
      </c>
      <c r="CK36" s="12" t="s">
        <v>160</v>
      </c>
      <c r="CL36" s="12" t="s">
        <v>19</v>
      </c>
      <c r="CM36" s="12" t="s">
        <v>20</v>
      </c>
      <c r="CN36" s="12" t="s">
        <v>21</v>
      </c>
      <c r="CO36" s="189"/>
      <c r="CP36" s="12" t="s">
        <v>11</v>
      </c>
      <c r="CQ36" s="12" t="s">
        <v>12</v>
      </c>
      <c r="CR36" s="12" t="s">
        <v>13</v>
      </c>
      <c r="CS36" s="12" t="s">
        <v>14</v>
      </c>
      <c r="CT36" s="12" t="s">
        <v>15</v>
      </c>
      <c r="CU36" s="12" t="s">
        <v>16</v>
      </c>
      <c r="CV36" s="12" t="s">
        <v>17</v>
      </c>
      <c r="CW36" s="12" t="s">
        <v>18</v>
      </c>
      <c r="CX36" s="12" t="s">
        <v>160</v>
      </c>
      <c r="CY36" s="12" t="s">
        <v>19</v>
      </c>
      <c r="CZ36" s="12" t="s">
        <v>20</v>
      </c>
      <c r="DA36" s="12" t="s">
        <v>21</v>
      </c>
      <c r="DB36" s="189"/>
      <c r="DC36" s="12" t="s">
        <v>11</v>
      </c>
      <c r="DD36" s="12" t="s">
        <v>12</v>
      </c>
      <c r="DE36" s="12" t="s">
        <v>13</v>
      </c>
      <c r="DF36" s="12" t="s">
        <v>14</v>
      </c>
      <c r="DG36" s="12" t="s">
        <v>15</v>
      </c>
      <c r="DH36" s="12" t="s">
        <v>16</v>
      </c>
      <c r="DI36" s="12" t="s">
        <v>17</v>
      </c>
      <c r="DJ36" s="12" t="s">
        <v>18</v>
      </c>
      <c r="DK36" s="12" t="s">
        <v>160</v>
      </c>
      <c r="DL36" s="12" t="s">
        <v>19</v>
      </c>
      <c r="DM36" s="12" t="s">
        <v>20</v>
      </c>
      <c r="DN36" s="12" t="s">
        <v>21</v>
      </c>
      <c r="DO36" s="189"/>
      <c r="DP36" s="12" t="s">
        <v>11</v>
      </c>
      <c r="DQ36" s="12" t="s">
        <v>12</v>
      </c>
      <c r="DR36" s="12" t="s">
        <v>13</v>
      </c>
      <c r="DS36" s="12" t="s">
        <v>14</v>
      </c>
      <c r="DT36" s="12" t="s">
        <v>15</v>
      </c>
      <c r="DU36" s="12" t="s">
        <v>16</v>
      </c>
      <c r="DV36" s="12" t="s">
        <v>17</v>
      </c>
      <c r="DW36" s="12" t="s">
        <v>18</v>
      </c>
      <c r="DX36" s="12" t="s">
        <v>160</v>
      </c>
      <c r="DY36" s="12" t="s">
        <v>19</v>
      </c>
      <c r="DZ36" s="12" t="s">
        <v>20</v>
      </c>
      <c r="EA36" s="12" t="s">
        <v>21</v>
      </c>
      <c r="EB36" s="189"/>
      <c r="EC36" s="12" t="s">
        <v>11</v>
      </c>
      <c r="ED36" s="12" t="s">
        <v>12</v>
      </c>
      <c r="EE36" s="12" t="s">
        <v>13</v>
      </c>
      <c r="EF36" s="12" t="s">
        <v>14</v>
      </c>
      <c r="EG36" s="12" t="s">
        <v>15</v>
      </c>
      <c r="EH36" s="12" t="s">
        <v>16</v>
      </c>
      <c r="EI36" s="12" t="s">
        <v>17</v>
      </c>
      <c r="EJ36" s="12" t="s">
        <v>18</v>
      </c>
      <c r="EK36" s="12" t="s">
        <v>160</v>
      </c>
      <c r="EL36" s="12" t="s">
        <v>19</v>
      </c>
      <c r="EM36" s="12" t="s">
        <v>20</v>
      </c>
      <c r="EN36" s="12" t="s">
        <v>21</v>
      </c>
      <c r="EO36" s="189"/>
      <c r="EP36" s="12" t="s">
        <v>11</v>
      </c>
      <c r="EQ36" s="12" t="s">
        <v>12</v>
      </c>
      <c r="ER36" s="12" t="s">
        <v>13</v>
      </c>
      <c r="ES36" s="12" t="s">
        <v>14</v>
      </c>
      <c r="ET36" s="12" t="s">
        <v>15</v>
      </c>
      <c r="EU36" s="12" t="s">
        <v>16</v>
      </c>
      <c r="EV36" s="12" t="s">
        <v>17</v>
      </c>
      <c r="EW36" s="12" t="s">
        <v>18</v>
      </c>
      <c r="EX36" s="12" t="s">
        <v>160</v>
      </c>
      <c r="EY36" s="12" t="s">
        <v>19</v>
      </c>
      <c r="EZ36" s="12" t="s">
        <v>20</v>
      </c>
      <c r="FA36" s="12" t="s">
        <v>21</v>
      </c>
      <c r="FB36" s="189"/>
      <c r="FC36" s="12" t="s">
        <v>11</v>
      </c>
      <c r="FD36" s="12" t="s">
        <v>12</v>
      </c>
      <c r="FE36" s="12" t="s">
        <v>13</v>
      </c>
      <c r="FF36" s="12" t="s">
        <v>14</v>
      </c>
      <c r="FG36" s="12" t="s">
        <v>15</v>
      </c>
      <c r="FH36" s="12" t="s">
        <v>16</v>
      </c>
      <c r="FI36" s="12" t="s">
        <v>17</v>
      </c>
      <c r="FJ36" s="12" t="s">
        <v>18</v>
      </c>
      <c r="FK36" s="12" t="s">
        <v>160</v>
      </c>
      <c r="FL36" s="12" t="s">
        <v>19</v>
      </c>
      <c r="FM36" s="12" t="s">
        <v>20</v>
      </c>
      <c r="FN36" s="12" t="s">
        <v>21</v>
      </c>
      <c r="FO36" s="189"/>
      <c r="FP36" s="103" t="s">
        <v>11</v>
      </c>
      <c r="FQ36" s="103" t="s">
        <v>12</v>
      </c>
      <c r="FR36" s="103" t="s">
        <v>13</v>
      </c>
      <c r="FS36" s="103" t="s">
        <v>14</v>
      </c>
      <c r="FT36" s="103" t="s">
        <v>15</v>
      </c>
      <c r="FU36" s="103" t="s">
        <v>16</v>
      </c>
      <c r="FV36" s="103" t="s">
        <v>17</v>
      </c>
      <c r="FW36" s="103" t="s">
        <v>18</v>
      </c>
      <c r="FX36" s="103" t="s">
        <v>160</v>
      </c>
      <c r="FY36" s="103" t="s">
        <v>19</v>
      </c>
      <c r="FZ36" s="103" t="s">
        <v>20</v>
      </c>
      <c r="GA36" s="103" t="s">
        <v>21</v>
      </c>
      <c r="GB36" s="189"/>
      <c r="GC36" s="126" t="s">
        <v>11</v>
      </c>
      <c r="GD36" s="126" t="s">
        <v>12</v>
      </c>
      <c r="GE36" s="126" t="s">
        <v>13</v>
      </c>
      <c r="GF36" s="126" t="s">
        <v>14</v>
      </c>
      <c r="GG36" s="126" t="s">
        <v>15</v>
      </c>
      <c r="GH36" s="126" t="s">
        <v>16</v>
      </c>
      <c r="GI36" s="126" t="s">
        <v>17</v>
      </c>
      <c r="GJ36" s="126" t="s">
        <v>18</v>
      </c>
      <c r="GK36" s="126" t="s">
        <v>160</v>
      </c>
      <c r="GL36" s="126" t="s">
        <v>19</v>
      </c>
      <c r="GM36" s="126" t="s">
        <v>20</v>
      </c>
      <c r="GN36" s="126" t="s">
        <v>21</v>
      </c>
      <c r="GO36" s="189"/>
      <c r="GP36" s="181" t="s">
        <v>11</v>
      </c>
      <c r="GQ36" s="181" t="s">
        <v>12</v>
      </c>
      <c r="GR36" s="181" t="s">
        <v>13</v>
      </c>
      <c r="GS36" s="181" t="s">
        <v>14</v>
      </c>
      <c r="GT36" s="181" t="s">
        <v>15</v>
      </c>
      <c r="GU36" s="181" t="s">
        <v>16</v>
      </c>
      <c r="GV36" s="181" t="s">
        <v>17</v>
      </c>
      <c r="GW36" s="181" t="s">
        <v>18</v>
      </c>
      <c r="GX36" s="181" t="s">
        <v>160</v>
      </c>
      <c r="GY36" s="181" t="s">
        <v>19</v>
      </c>
      <c r="GZ36" s="181" t="s">
        <v>20</v>
      </c>
      <c r="HA36" s="181" t="s">
        <v>21</v>
      </c>
      <c r="HB36" s="189"/>
    </row>
    <row r="37" spans="2:210" ht="15" x14ac:dyDescent="0.25">
      <c r="B37" s="13" t="s">
        <v>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f>SUM(N38:N39)</f>
        <v>111512</v>
      </c>
      <c r="O37" s="14">
        <f>SUM(C37:N37)</f>
        <v>111512</v>
      </c>
      <c r="P37" s="14">
        <f>SUM(P38:P39)</f>
        <v>136155</v>
      </c>
      <c r="Q37" s="14">
        <f t="shared" ref="Q37:AA37" si="120">SUM(Q38:Q39)</f>
        <v>133184</v>
      </c>
      <c r="R37" s="14">
        <f t="shared" si="120"/>
        <v>135931</v>
      </c>
      <c r="S37" s="14">
        <f t="shared" si="120"/>
        <v>134420</v>
      </c>
      <c r="T37" s="14">
        <f t="shared" si="120"/>
        <v>134558</v>
      </c>
      <c r="U37" s="14">
        <f t="shared" si="120"/>
        <v>138364</v>
      </c>
      <c r="V37" s="14">
        <f t="shared" si="120"/>
        <v>141676</v>
      </c>
      <c r="W37" s="14">
        <f t="shared" si="120"/>
        <v>159617</v>
      </c>
      <c r="X37" s="14">
        <f t="shared" si="120"/>
        <v>138674</v>
      </c>
      <c r="Y37" s="14">
        <f t="shared" si="120"/>
        <v>143364</v>
      </c>
      <c r="Z37" s="14">
        <f t="shared" si="120"/>
        <v>136651</v>
      </c>
      <c r="AA37" s="14">
        <f t="shared" si="120"/>
        <v>149578</v>
      </c>
      <c r="AB37" s="14">
        <f>SUM(P37:AA37)</f>
        <v>1682172</v>
      </c>
      <c r="AC37" s="14">
        <f>SUM(AC38:AC39)</f>
        <v>140412</v>
      </c>
      <c r="AD37" s="14">
        <f t="shared" ref="AD37:AN37" si="121">SUM(AD38:AD39)</f>
        <v>137696</v>
      </c>
      <c r="AE37" s="14">
        <f t="shared" si="121"/>
        <v>135929</v>
      </c>
      <c r="AF37" s="14">
        <f t="shared" si="121"/>
        <v>134360</v>
      </c>
      <c r="AG37" s="14">
        <f t="shared" si="121"/>
        <v>147265</v>
      </c>
      <c r="AH37" s="14">
        <f t="shared" si="121"/>
        <v>137977</v>
      </c>
      <c r="AI37" s="14">
        <f t="shared" si="121"/>
        <v>145690</v>
      </c>
      <c r="AJ37" s="14">
        <f t="shared" si="121"/>
        <v>172746</v>
      </c>
      <c r="AK37" s="14">
        <f t="shared" si="121"/>
        <v>165829</v>
      </c>
      <c r="AL37" s="14">
        <f t="shared" si="121"/>
        <v>166870</v>
      </c>
      <c r="AM37" s="14">
        <f t="shared" si="121"/>
        <v>167479</v>
      </c>
      <c r="AN37" s="14">
        <f t="shared" si="121"/>
        <v>166937</v>
      </c>
      <c r="AO37" s="14">
        <f>SUM(AC37:AN37)</f>
        <v>1819190</v>
      </c>
      <c r="AP37" s="14">
        <f>SUM(AP38:AP39)</f>
        <v>159932</v>
      </c>
      <c r="AQ37" s="14">
        <f t="shared" ref="AQ37:BA37" si="122">SUM(AQ38:AQ39)</f>
        <v>155102</v>
      </c>
      <c r="AR37" s="14">
        <f t="shared" si="122"/>
        <v>160117</v>
      </c>
      <c r="AS37" s="14">
        <f t="shared" si="122"/>
        <v>162517</v>
      </c>
      <c r="AT37" s="14">
        <f t="shared" si="122"/>
        <v>168792</v>
      </c>
      <c r="AU37" s="14">
        <f t="shared" si="122"/>
        <v>161295</v>
      </c>
      <c r="AV37" s="14">
        <f t="shared" si="122"/>
        <v>171439</v>
      </c>
      <c r="AW37" s="14">
        <f t="shared" si="122"/>
        <v>195290</v>
      </c>
      <c r="AX37" s="14">
        <f t="shared" si="122"/>
        <v>174756</v>
      </c>
      <c r="AY37" s="14">
        <f t="shared" si="122"/>
        <v>183105</v>
      </c>
      <c r="AZ37" s="14">
        <f t="shared" si="122"/>
        <v>168262</v>
      </c>
      <c r="BA37" s="14">
        <f t="shared" si="122"/>
        <v>192145</v>
      </c>
      <c r="BB37" s="14">
        <f>SUM(AP37:BA37)</f>
        <v>2052752</v>
      </c>
      <c r="BC37" s="14">
        <f>SUM(BC38:BC39)</f>
        <v>177635</v>
      </c>
      <c r="BD37" s="14">
        <f t="shared" ref="BD37:BN37" si="123">SUM(BD38:BD39)</f>
        <v>165904</v>
      </c>
      <c r="BE37" s="14">
        <f t="shared" si="123"/>
        <v>178475</v>
      </c>
      <c r="BF37" s="14">
        <f t="shared" si="123"/>
        <v>173694</v>
      </c>
      <c r="BG37" s="14">
        <f t="shared" si="123"/>
        <v>144237</v>
      </c>
      <c r="BH37" s="14">
        <f t="shared" si="123"/>
        <v>154887</v>
      </c>
      <c r="BI37" s="14">
        <f t="shared" si="123"/>
        <v>190614</v>
      </c>
      <c r="BJ37" s="14">
        <f t="shared" si="123"/>
        <v>214612</v>
      </c>
      <c r="BK37" s="14">
        <f t="shared" si="123"/>
        <v>185043</v>
      </c>
      <c r="BL37" s="14">
        <f t="shared" si="123"/>
        <v>198145</v>
      </c>
      <c r="BM37" s="14">
        <f t="shared" si="123"/>
        <v>186113</v>
      </c>
      <c r="BN37" s="14">
        <f t="shared" si="123"/>
        <v>203059</v>
      </c>
      <c r="BO37" s="14">
        <f>SUM(BC37:BN37)</f>
        <v>2172418</v>
      </c>
      <c r="BP37" s="14">
        <f>SUM(BP38:BP39)</f>
        <v>191536</v>
      </c>
      <c r="BQ37" s="14">
        <f t="shared" ref="BQ37:CA37" si="124">SUM(BQ38:BQ39)</f>
        <v>188569</v>
      </c>
      <c r="BR37" s="14">
        <f t="shared" si="124"/>
        <v>186002</v>
      </c>
      <c r="BS37" s="14">
        <f t="shared" si="124"/>
        <v>185542</v>
      </c>
      <c r="BT37" s="14">
        <f t="shared" si="124"/>
        <v>196989</v>
      </c>
      <c r="BU37" s="14">
        <f t="shared" si="124"/>
        <v>197190</v>
      </c>
      <c r="BV37" s="14">
        <f t="shared" si="124"/>
        <v>205517</v>
      </c>
      <c r="BW37" s="14">
        <f t="shared" si="124"/>
        <v>230902</v>
      </c>
      <c r="BX37" s="14">
        <f t="shared" si="124"/>
        <v>208265</v>
      </c>
      <c r="BY37" s="14">
        <f t="shared" si="124"/>
        <v>221056</v>
      </c>
      <c r="BZ37" s="14">
        <f t="shared" si="124"/>
        <v>213129</v>
      </c>
      <c r="CA37" s="14">
        <f t="shared" si="124"/>
        <v>231176</v>
      </c>
      <c r="CB37" s="14">
        <f>SUM(BP37:CA37)</f>
        <v>2455873</v>
      </c>
      <c r="CC37" s="14">
        <f>SUM(CC38:CC39)</f>
        <v>216827</v>
      </c>
      <c r="CD37" s="14">
        <f t="shared" ref="CD37:CN37" si="125">SUM(CD38:CD39)</f>
        <v>200380</v>
      </c>
      <c r="CE37" s="14">
        <f t="shared" si="125"/>
        <v>201539</v>
      </c>
      <c r="CF37" s="14">
        <f t="shared" si="125"/>
        <v>203439</v>
      </c>
      <c r="CG37" s="14">
        <f t="shared" si="125"/>
        <v>216610</v>
      </c>
      <c r="CH37" s="14">
        <f t="shared" si="125"/>
        <v>206552</v>
      </c>
      <c r="CI37" s="14">
        <f t="shared" si="125"/>
        <v>222037</v>
      </c>
      <c r="CJ37" s="14">
        <f t="shared" si="125"/>
        <v>245598</v>
      </c>
      <c r="CK37" s="14">
        <f t="shared" si="125"/>
        <v>217778</v>
      </c>
      <c r="CL37" s="14">
        <f t="shared" si="125"/>
        <v>214252</v>
      </c>
      <c r="CM37" s="14">
        <f t="shared" si="125"/>
        <v>213120</v>
      </c>
      <c r="CN37" s="14">
        <f t="shared" si="125"/>
        <v>240525</v>
      </c>
      <c r="CO37" s="14">
        <f>SUM(CC37:CN37)</f>
        <v>2598657</v>
      </c>
      <c r="CP37" s="14">
        <f>SUM(CP38:CP39)</f>
        <v>224680</v>
      </c>
      <c r="CQ37" s="14">
        <f t="shared" ref="CQ37:DA37" si="126">SUM(CQ38:CQ39)</f>
        <v>207975</v>
      </c>
      <c r="CR37" s="14">
        <f t="shared" si="126"/>
        <v>197387</v>
      </c>
      <c r="CS37" s="14">
        <f t="shared" si="126"/>
        <v>205261</v>
      </c>
      <c r="CT37" s="14">
        <f t="shared" si="126"/>
        <v>218583</v>
      </c>
      <c r="CU37" s="14">
        <f t="shared" si="126"/>
        <v>210616</v>
      </c>
      <c r="CV37" s="14">
        <f t="shared" si="126"/>
        <v>221530</v>
      </c>
      <c r="CW37" s="14">
        <f t="shared" si="126"/>
        <v>248923</v>
      </c>
      <c r="CX37" s="14">
        <f t="shared" si="126"/>
        <v>215246</v>
      </c>
      <c r="CY37" s="14">
        <f t="shared" si="126"/>
        <v>225835</v>
      </c>
      <c r="CZ37" s="14">
        <f t="shared" si="126"/>
        <v>211280</v>
      </c>
      <c r="DA37" s="14">
        <f t="shared" si="126"/>
        <v>246756</v>
      </c>
      <c r="DB37" s="14">
        <f>SUM(CP37:DA37)</f>
        <v>2634072</v>
      </c>
      <c r="DC37" s="14">
        <v>224754</v>
      </c>
      <c r="DD37" s="14">
        <v>219808</v>
      </c>
      <c r="DE37" s="14">
        <v>215990</v>
      </c>
      <c r="DF37" s="14">
        <v>215290</v>
      </c>
      <c r="DG37" s="14">
        <v>226271</v>
      </c>
      <c r="DH37" s="14">
        <v>221539</v>
      </c>
      <c r="DI37" s="14">
        <v>246727</v>
      </c>
      <c r="DJ37" s="14">
        <v>269421</v>
      </c>
      <c r="DK37" s="14">
        <v>243719</v>
      </c>
      <c r="DL37" s="14">
        <v>255086</v>
      </c>
      <c r="DM37" s="14">
        <v>248989</v>
      </c>
      <c r="DN37" s="14">
        <v>280196</v>
      </c>
      <c r="DO37" s="14">
        <f>SUM(DC37:DN37)</f>
        <v>2867790</v>
      </c>
      <c r="DP37" s="14">
        <v>266392</v>
      </c>
      <c r="DQ37" s="14">
        <v>254516</v>
      </c>
      <c r="DR37" s="14">
        <v>259247</v>
      </c>
      <c r="DS37" s="14">
        <v>273250</v>
      </c>
      <c r="DT37" s="14">
        <v>281121</v>
      </c>
      <c r="DU37" s="14">
        <v>266486</v>
      </c>
      <c r="DV37" s="14">
        <v>288802</v>
      </c>
      <c r="DW37" s="14">
        <v>319362</v>
      </c>
      <c r="DX37" s="14">
        <v>294508</v>
      </c>
      <c r="DY37" s="14">
        <v>304707</v>
      </c>
      <c r="DZ37" s="14">
        <v>261143</v>
      </c>
      <c r="EA37" s="14">
        <v>300776</v>
      </c>
      <c r="EB37" s="14">
        <f>SUM(DP37:EA37)</f>
        <v>3370310</v>
      </c>
      <c r="EC37" s="14">
        <f>+EC38+EC39</f>
        <v>285644</v>
      </c>
      <c r="ED37" s="14">
        <f>+ED38+ED39</f>
        <v>266833</v>
      </c>
      <c r="EE37" s="14">
        <f>+EE38+EE39</f>
        <v>263043</v>
      </c>
      <c r="EF37" s="14">
        <f t="shared" ref="EF37:EN37" si="127">+EF38+EF39</f>
        <v>260283</v>
      </c>
      <c r="EG37" s="14">
        <f t="shared" si="127"/>
        <v>281688</v>
      </c>
      <c r="EH37" s="14">
        <f t="shared" si="127"/>
        <v>269984</v>
      </c>
      <c r="EI37" s="14">
        <f t="shared" si="127"/>
        <v>294753</v>
      </c>
      <c r="EJ37" s="14">
        <f t="shared" si="127"/>
        <v>294328</v>
      </c>
      <c r="EK37" s="14">
        <f t="shared" si="127"/>
        <v>285717</v>
      </c>
      <c r="EL37" s="14">
        <f t="shared" si="127"/>
        <v>292919</v>
      </c>
      <c r="EM37" s="14">
        <f t="shared" si="127"/>
        <v>281545</v>
      </c>
      <c r="EN37" s="14">
        <f t="shared" si="127"/>
        <v>311087</v>
      </c>
      <c r="EO37" s="14">
        <f>+SUM(EC37:EN37)</f>
        <v>3387824</v>
      </c>
      <c r="EP37" s="14">
        <f>+EP38+EP39</f>
        <v>290628</v>
      </c>
      <c r="EQ37" s="14">
        <f t="shared" ref="EQ37:FA37" si="128">+EQ38+EQ39</f>
        <v>283205</v>
      </c>
      <c r="ER37" s="14">
        <f t="shared" si="128"/>
        <v>283061</v>
      </c>
      <c r="ES37" s="14">
        <f t="shared" si="128"/>
        <v>284257</v>
      </c>
      <c r="ET37" s="14">
        <f t="shared" si="128"/>
        <v>300177</v>
      </c>
      <c r="EU37" s="14">
        <f t="shared" si="128"/>
        <v>341975</v>
      </c>
      <c r="EV37" s="14">
        <f t="shared" si="128"/>
        <v>309823</v>
      </c>
      <c r="EW37" s="14">
        <f t="shared" si="128"/>
        <v>326951</v>
      </c>
      <c r="EX37" s="14">
        <f t="shared" si="128"/>
        <v>292143</v>
      </c>
      <c r="EY37" s="14">
        <f t="shared" si="128"/>
        <v>308405</v>
      </c>
      <c r="EZ37" s="14">
        <f t="shared" si="128"/>
        <v>281792</v>
      </c>
      <c r="FA37" s="14">
        <f t="shared" si="128"/>
        <v>318684</v>
      </c>
      <c r="FB37" s="14">
        <f>+SUM(EP37:FA37)</f>
        <v>3621101</v>
      </c>
      <c r="FC37" s="14">
        <f>+FC38+FC39</f>
        <v>288780</v>
      </c>
      <c r="FD37" s="14">
        <f t="shared" ref="FD37:FK37" si="129">+FD38+FD39</f>
        <v>282710</v>
      </c>
      <c r="FE37" s="14">
        <f t="shared" si="129"/>
        <v>288407</v>
      </c>
      <c r="FF37" s="14">
        <f t="shared" si="129"/>
        <v>278031</v>
      </c>
      <c r="FG37" s="14">
        <f t="shared" si="129"/>
        <v>294423</v>
      </c>
      <c r="FH37" s="14">
        <f t="shared" si="129"/>
        <v>280717</v>
      </c>
      <c r="FI37" s="14">
        <f t="shared" si="129"/>
        <v>302278</v>
      </c>
      <c r="FJ37" s="14">
        <f t="shared" si="129"/>
        <v>339279</v>
      </c>
      <c r="FK37" s="14">
        <f t="shared" si="129"/>
        <v>295395</v>
      </c>
      <c r="FL37" s="14">
        <v>314024</v>
      </c>
      <c r="FM37" s="14">
        <v>288043</v>
      </c>
      <c r="FN37" s="14">
        <v>322242</v>
      </c>
      <c r="FO37" s="14">
        <f>+SUM(FC37:FN37)</f>
        <v>3574329</v>
      </c>
      <c r="FP37" s="14">
        <v>302906</v>
      </c>
      <c r="FQ37" s="14">
        <v>298066</v>
      </c>
      <c r="FR37" s="14">
        <v>171255</v>
      </c>
      <c r="FS37" s="14">
        <v>59958</v>
      </c>
      <c r="FT37" s="14">
        <v>136021</v>
      </c>
      <c r="FU37" s="14">
        <v>188269</v>
      </c>
      <c r="FV37" s="14">
        <v>251321</v>
      </c>
      <c r="FW37" s="14">
        <v>196474</v>
      </c>
      <c r="FX37" s="14">
        <v>238359</v>
      </c>
      <c r="FY37" s="14">
        <v>295633</v>
      </c>
      <c r="FZ37" s="14">
        <v>312625</v>
      </c>
      <c r="GA37" s="14">
        <v>346798</v>
      </c>
      <c r="GB37" s="14">
        <f>+SUM(FP37:GA37)</f>
        <v>2797685</v>
      </c>
      <c r="GC37" s="14">
        <f>GC38+GC39</f>
        <v>321961</v>
      </c>
      <c r="GD37" s="130">
        <v>233848</v>
      </c>
      <c r="GE37" s="14">
        <v>300650</v>
      </c>
      <c r="GF37" s="14">
        <v>290764</v>
      </c>
      <c r="GG37" s="14">
        <v>310860</v>
      </c>
      <c r="GH37" s="14">
        <v>308133</v>
      </c>
      <c r="GI37" s="14">
        <v>321643</v>
      </c>
      <c r="GJ37" s="14">
        <v>358132</v>
      </c>
      <c r="GK37" s="14">
        <v>336578</v>
      </c>
      <c r="GL37" s="14">
        <v>349071</v>
      </c>
      <c r="GM37" s="14">
        <v>320417</v>
      </c>
      <c r="GN37" s="14">
        <v>363176</v>
      </c>
      <c r="GO37" s="14">
        <f>+SUM(GC37:GN37)</f>
        <v>3815233</v>
      </c>
      <c r="GP37" s="14">
        <v>322422</v>
      </c>
      <c r="GQ37" s="130">
        <v>307392</v>
      </c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>
        <f>+SUM(GP37:HA37)</f>
        <v>629814</v>
      </c>
    </row>
    <row r="38" spans="2:210" x14ac:dyDescent="0.2">
      <c r="B38" s="15" t="s">
        <v>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53937</v>
      </c>
      <c r="O38" s="16">
        <f>SUM(C38:N38)</f>
        <v>53937</v>
      </c>
      <c r="P38" s="16">
        <v>65270</v>
      </c>
      <c r="Q38" s="16">
        <v>64330</v>
      </c>
      <c r="R38" s="16">
        <v>65520</v>
      </c>
      <c r="S38" s="16">
        <v>65167</v>
      </c>
      <c r="T38" s="16">
        <v>66381</v>
      </c>
      <c r="U38" s="16">
        <v>66639</v>
      </c>
      <c r="V38" s="16">
        <v>68382</v>
      </c>
      <c r="W38" s="16">
        <v>80414</v>
      </c>
      <c r="X38" s="16">
        <v>67491</v>
      </c>
      <c r="Y38" s="16">
        <v>69247</v>
      </c>
      <c r="Z38" s="16">
        <v>66714</v>
      </c>
      <c r="AA38" s="16">
        <v>74036</v>
      </c>
      <c r="AB38" s="16">
        <f>SUM(P38:AA38)</f>
        <v>819591</v>
      </c>
      <c r="AC38" s="16">
        <v>68283</v>
      </c>
      <c r="AD38" s="16">
        <v>68373</v>
      </c>
      <c r="AE38" s="16">
        <v>65796</v>
      </c>
      <c r="AF38" s="16">
        <v>64090</v>
      </c>
      <c r="AG38" s="16">
        <v>69888</v>
      </c>
      <c r="AH38" s="16">
        <v>64386</v>
      </c>
      <c r="AI38" s="16">
        <v>69955</v>
      </c>
      <c r="AJ38" s="16">
        <v>84972</v>
      </c>
      <c r="AK38" s="16">
        <v>74437</v>
      </c>
      <c r="AL38" s="16">
        <v>75744</v>
      </c>
      <c r="AM38" s="16">
        <v>77066</v>
      </c>
      <c r="AN38" s="16">
        <v>83103</v>
      </c>
      <c r="AO38" s="16">
        <f>SUM(AC38:AN38)</f>
        <v>866093</v>
      </c>
      <c r="AP38" s="16">
        <v>81682</v>
      </c>
      <c r="AQ38" s="16">
        <v>80735</v>
      </c>
      <c r="AR38" s="16">
        <v>81301</v>
      </c>
      <c r="AS38" s="16">
        <v>82822</v>
      </c>
      <c r="AT38" s="16">
        <v>83858</v>
      </c>
      <c r="AU38" s="16">
        <v>81217</v>
      </c>
      <c r="AV38" s="16">
        <v>86726</v>
      </c>
      <c r="AW38" s="16">
        <v>102849</v>
      </c>
      <c r="AX38" s="16">
        <v>88121</v>
      </c>
      <c r="AY38" s="16">
        <v>92232</v>
      </c>
      <c r="AZ38" s="16">
        <v>85501</v>
      </c>
      <c r="BA38" s="16">
        <v>102882</v>
      </c>
      <c r="BB38" s="16">
        <f>SUM(AP38:BA38)</f>
        <v>1049926</v>
      </c>
      <c r="BC38" s="16">
        <v>91302</v>
      </c>
      <c r="BD38" s="16">
        <v>85036</v>
      </c>
      <c r="BE38" s="16">
        <v>92872</v>
      </c>
      <c r="BF38" s="16">
        <v>93682</v>
      </c>
      <c r="BG38" s="16">
        <v>84111</v>
      </c>
      <c r="BH38" s="16">
        <v>86160</v>
      </c>
      <c r="BI38" s="16">
        <v>102083</v>
      </c>
      <c r="BJ38" s="16">
        <v>117374</v>
      </c>
      <c r="BK38" s="16">
        <v>94701</v>
      </c>
      <c r="BL38" s="16">
        <v>100200</v>
      </c>
      <c r="BM38" s="16">
        <v>94585</v>
      </c>
      <c r="BN38" s="16">
        <v>105370</v>
      </c>
      <c r="BO38" s="16">
        <f>SUM(BC38:BN38)</f>
        <v>1147476</v>
      </c>
      <c r="BP38" s="16">
        <v>98230</v>
      </c>
      <c r="BQ38" s="16">
        <v>99204</v>
      </c>
      <c r="BR38" s="16">
        <v>93544</v>
      </c>
      <c r="BS38" s="16">
        <v>95633</v>
      </c>
      <c r="BT38" s="16">
        <v>102788</v>
      </c>
      <c r="BU38" s="16">
        <v>102180</v>
      </c>
      <c r="BV38" s="16">
        <v>108803</v>
      </c>
      <c r="BW38" s="16">
        <v>122963</v>
      </c>
      <c r="BX38" s="16">
        <v>105342</v>
      </c>
      <c r="BY38" s="16">
        <v>111410</v>
      </c>
      <c r="BZ38" s="16">
        <v>108108</v>
      </c>
      <c r="CA38" s="16">
        <v>123457</v>
      </c>
      <c r="CB38" s="16">
        <f>SUM(BP38:CA38)</f>
        <v>1271662</v>
      </c>
      <c r="CC38" s="16">
        <v>111672</v>
      </c>
      <c r="CD38" s="16">
        <v>109021</v>
      </c>
      <c r="CE38" s="16">
        <v>105884</v>
      </c>
      <c r="CF38" s="16">
        <v>106751</v>
      </c>
      <c r="CG38" s="16">
        <v>115238</v>
      </c>
      <c r="CH38" s="16">
        <v>110202</v>
      </c>
      <c r="CI38" s="16">
        <v>117214</v>
      </c>
      <c r="CJ38" s="16">
        <v>133694</v>
      </c>
      <c r="CK38" s="16">
        <v>110903</v>
      </c>
      <c r="CL38" s="16">
        <v>105906</v>
      </c>
      <c r="CM38" s="16">
        <v>105554</v>
      </c>
      <c r="CN38" s="16">
        <v>124112</v>
      </c>
      <c r="CO38" s="16">
        <f>SUM(CC38:CN38)</f>
        <v>1356151</v>
      </c>
      <c r="CP38" s="16">
        <v>115782</v>
      </c>
      <c r="CQ38" s="16">
        <v>108902</v>
      </c>
      <c r="CR38" s="16">
        <v>106021</v>
      </c>
      <c r="CS38" s="16">
        <v>106075</v>
      </c>
      <c r="CT38" s="16">
        <v>112842</v>
      </c>
      <c r="CU38" s="16">
        <v>110051</v>
      </c>
      <c r="CV38" s="16">
        <v>116185</v>
      </c>
      <c r="CW38" s="16">
        <v>134507</v>
      </c>
      <c r="CX38" s="16">
        <v>112329</v>
      </c>
      <c r="CY38" s="16">
        <v>118084</v>
      </c>
      <c r="CZ38" s="16">
        <v>110395</v>
      </c>
      <c r="DA38" s="16">
        <v>134092</v>
      </c>
      <c r="DB38" s="16">
        <f>SUM(CP38:DA38)</f>
        <v>1385265</v>
      </c>
      <c r="DC38" s="16">
        <v>117116</v>
      </c>
      <c r="DD38" s="16">
        <v>116815</v>
      </c>
      <c r="DE38" s="16">
        <v>110390</v>
      </c>
      <c r="DF38" s="16">
        <v>109719</v>
      </c>
      <c r="DG38" s="16">
        <v>116699</v>
      </c>
      <c r="DH38" s="16">
        <v>110978</v>
      </c>
      <c r="DI38" s="16">
        <v>123491</v>
      </c>
      <c r="DJ38" s="16">
        <v>141835</v>
      </c>
      <c r="DK38" s="16">
        <v>121680</v>
      </c>
      <c r="DL38" s="16">
        <v>126956</v>
      </c>
      <c r="DM38" s="16">
        <v>124377</v>
      </c>
      <c r="DN38" s="16">
        <v>143900</v>
      </c>
      <c r="DO38" s="16">
        <f>SUM(DC38:DN38)</f>
        <v>1463956</v>
      </c>
      <c r="DP38" s="16">
        <v>134292</v>
      </c>
      <c r="DQ38" s="16">
        <v>133173</v>
      </c>
      <c r="DR38" s="16">
        <v>129384</v>
      </c>
      <c r="DS38" s="16">
        <v>130723</v>
      </c>
      <c r="DT38" s="16">
        <v>135734</v>
      </c>
      <c r="DU38" s="16">
        <v>131954</v>
      </c>
      <c r="DV38" s="16">
        <v>145994</v>
      </c>
      <c r="DW38" s="16">
        <v>157169</v>
      </c>
      <c r="DX38" s="16">
        <v>135695</v>
      </c>
      <c r="DY38" s="16">
        <v>145716</v>
      </c>
      <c r="DZ38" s="16">
        <v>131364</v>
      </c>
      <c r="EA38" s="16">
        <v>160063</v>
      </c>
      <c r="EB38" s="16">
        <f>SUM(DP38:EA38)</f>
        <v>1671261</v>
      </c>
      <c r="EC38" s="16">
        <v>150377</v>
      </c>
      <c r="ED38" s="16">
        <v>142097</v>
      </c>
      <c r="EE38" s="16">
        <v>139626</v>
      </c>
      <c r="EF38" s="16">
        <v>139091</v>
      </c>
      <c r="EG38" s="16">
        <v>151046</v>
      </c>
      <c r="EH38" s="16">
        <v>144393</v>
      </c>
      <c r="EI38" s="16">
        <v>156563</v>
      </c>
      <c r="EJ38" s="16">
        <v>157006</v>
      </c>
      <c r="EK38" s="16">
        <v>147856</v>
      </c>
      <c r="EL38" s="16">
        <v>152423</v>
      </c>
      <c r="EM38" s="16">
        <v>149654</v>
      </c>
      <c r="EN38" s="16">
        <v>173813</v>
      </c>
      <c r="EO38" s="16">
        <f t="shared" ref="EO38:EO60" si="130">+SUM(EC38:EN38)</f>
        <v>1803945</v>
      </c>
      <c r="EP38" s="16">
        <v>159771</v>
      </c>
      <c r="EQ38" s="16">
        <v>160194</v>
      </c>
      <c r="ER38" s="16">
        <v>153758</v>
      </c>
      <c r="ES38" s="16">
        <v>154620</v>
      </c>
      <c r="ET38" s="16">
        <v>156212</v>
      </c>
      <c r="EU38" s="16">
        <v>151307</v>
      </c>
      <c r="EV38" s="16">
        <v>164230</v>
      </c>
      <c r="EW38" s="16">
        <v>194311</v>
      </c>
      <c r="EX38" s="16">
        <v>169511</v>
      </c>
      <c r="EY38" s="16">
        <v>180066</v>
      </c>
      <c r="EZ38" s="16">
        <v>172456</v>
      </c>
      <c r="FA38" s="16">
        <v>200825</v>
      </c>
      <c r="FB38" s="16">
        <f t="shared" ref="FB38:FB60" si="131">+SUM(EP38:FA38)</f>
        <v>2017261</v>
      </c>
      <c r="FC38" s="16">
        <v>178225</v>
      </c>
      <c r="FD38" s="16">
        <v>171675</v>
      </c>
      <c r="FE38" s="16">
        <v>177392</v>
      </c>
      <c r="FF38" s="16">
        <v>171246</v>
      </c>
      <c r="FG38" s="16">
        <v>180721</v>
      </c>
      <c r="FH38" s="16">
        <v>170667</v>
      </c>
      <c r="FI38" s="16">
        <v>185842</v>
      </c>
      <c r="FJ38" s="16">
        <v>209110</v>
      </c>
      <c r="FK38" s="16">
        <v>179402</v>
      </c>
      <c r="FL38" s="16">
        <v>189528</v>
      </c>
      <c r="FM38" s="16">
        <v>183256</v>
      </c>
      <c r="FN38" s="16">
        <v>205233</v>
      </c>
      <c r="FO38" s="16"/>
      <c r="FP38" s="16">
        <v>190971</v>
      </c>
      <c r="FQ38" s="16">
        <v>190874</v>
      </c>
      <c r="FR38" s="16">
        <v>103548</v>
      </c>
      <c r="FS38" s="16">
        <v>30108</v>
      </c>
      <c r="FT38" s="16">
        <v>77060</v>
      </c>
      <c r="FU38" s="16">
        <v>121958</v>
      </c>
      <c r="FV38" s="16">
        <v>174537</v>
      </c>
      <c r="FW38" s="16">
        <v>128499</v>
      </c>
      <c r="FX38" s="16">
        <v>162216</v>
      </c>
      <c r="FY38" s="16">
        <v>201099</v>
      </c>
      <c r="FZ38" s="16">
        <v>213112</v>
      </c>
      <c r="GA38" s="16">
        <v>238954</v>
      </c>
      <c r="GB38" s="16"/>
      <c r="GC38" s="16">
        <v>219837</v>
      </c>
      <c r="GD38" s="136">
        <v>154191</v>
      </c>
      <c r="GE38" s="16">
        <v>208910</v>
      </c>
      <c r="GF38" s="16">
        <v>199592</v>
      </c>
      <c r="GG38" s="16">
        <v>214277</v>
      </c>
      <c r="GH38" s="16">
        <v>212092</v>
      </c>
      <c r="GI38" s="16">
        <v>221490</v>
      </c>
      <c r="GJ38" s="16">
        <v>249386</v>
      </c>
      <c r="GK38" s="16">
        <v>227108</v>
      </c>
      <c r="GL38" s="16">
        <v>237735</v>
      </c>
      <c r="GM38" s="16">
        <v>219042</v>
      </c>
      <c r="GN38" s="16">
        <v>257647</v>
      </c>
      <c r="GO38" s="16"/>
      <c r="GP38" s="16">
        <v>225659</v>
      </c>
      <c r="GQ38" s="136">
        <v>208831</v>
      </c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</row>
    <row r="39" spans="2:210" x14ac:dyDescent="0.2">
      <c r="B39" s="15" t="s">
        <v>3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57575</v>
      </c>
      <c r="O39" s="17">
        <f t="shared" ref="O39:O57" si="132">SUM(C39:N39)</f>
        <v>57575</v>
      </c>
      <c r="P39" s="17">
        <v>70885</v>
      </c>
      <c r="Q39" s="17">
        <v>68854</v>
      </c>
      <c r="R39" s="17">
        <v>70411</v>
      </c>
      <c r="S39" s="17">
        <v>69253</v>
      </c>
      <c r="T39" s="17">
        <v>68177</v>
      </c>
      <c r="U39" s="17">
        <v>71725</v>
      </c>
      <c r="V39" s="17">
        <v>73294</v>
      </c>
      <c r="W39" s="17">
        <v>79203</v>
      </c>
      <c r="X39" s="17">
        <v>71183</v>
      </c>
      <c r="Y39" s="17">
        <v>74117</v>
      </c>
      <c r="Z39" s="17">
        <v>69937</v>
      </c>
      <c r="AA39" s="17">
        <v>75542</v>
      </c>
      <c r="AB39" s="17">
        <f t="shared" ref="AB39:AB57" si="133">SUM(P39:AA39)</f>
        <v>862581</v>
      </c>
      <c r="AC39" s="17">
        <v>72129</v>
      </c>
      <c r="AD39" s="17">
        <v>69323</v>
      </c>
      <c r="AE39" s="17">
        <v>70133</v>
      </c>
      <c r="AF39" s="17">
        <v>70270</v>
      </c>
      <c r="AG39" s="17">
        <v>77377</v>
      </c>
      <c r="AH39" s="17">
        <v>73591</v>
      </c>
      <c r="AI39" s="17">
        <v>75735</v>
      </c>
      <c r="AJ39" s="17">
        <v>87774</v>
      </c>
      <c r="AK39" s="17">
        <v>91392</v>
      </c>
      <c r="AL39" s="17">
        <v>91126</v>
      </c>
      <c r="AM39" s="17">
        <v>90413</v>
      </c>
      <c r="AN39" s="17">
        <v>83834</v>
      </c>
      <c r="AO39" s="17">
        <f t="shared" ref="AO39:AO57" si="134">SUM(AC39:AN39)</f>
        <v>953097</v>
      </c>
      <c r="AP39" s="17">
        <v>78250</v>
      </c>
      <c r="AQ39" s="17">
        <v>74367</v>
      </c>
      <c r="AR39" s="17">
        <v>78816</v>
      </c>
      <c r="AS39" s="17">
        <v>79695</v>
      </c>
      <c r="AT39" s="17">
        <v>84934</v>
      </c>
      <c r="AU39" s="17">
        <v>80078</v>
      </c>
      <c r="AV39" s="17">
        <v>84713</v>
      </c>
      <c r="AW39" s="17">
        <v>92441</v>
      </c>
      <c r="AX39" s="17">
        <v>86635</v>
      </c>
      <c r="AY39" s="17">
        <v>90873</v>
      </c>
      <c r="AZ39" s="17">
        <v>82761</v>
      </c>
      <c r="BA39" s="17">
        <v>89263</v>
      </c>
      <c r="BB39" s="17">
        <f t="shared" ref="BB39:BB57" si="135">SUM(AP39:BA39)</f>
        <v>1002826</v>
      </c>
      <c r="BC39" s="17">
        <v>86333</v>
      </c>
      <c r="BD39" s="17">
        <v>80868</v>
      </c>
      <c r="BE39" s="17">
        <v>85603</v>
      </c>
      <c r="BF39" s="17">
        <v>80012</v>
      </c>
      <c r="BG39" s="17">
        <v>60126</v>
      </c>
      <c r="BH39" s="17">
        <v>68727</v>
      </c>
      <c r="BI39" s="17">
        <v>88531</v>
      </c>
      <c r="BJ39" s="17">
        <v>97238</v>
      </c>
      <c r="BK39" s="17">
        <v>90342</v>
      </c>
      <c r="BL39" s="17">
        <v>97945</v>
      </c>
      <c r="BM39" s="17">
        <v>91528</v>
      </c>
      <c r="BN39" s="17">
        <v>97689</v>
      </c>
      <c r="BO39" s="17">
        <f t="shared" ref="BO39:BO57" si="136">SUM(BC39:BN39)</f>
        <v>1024942</v>
      </c>
      <c r="BP39" s="17">
        <v>93306</v>
      </c>
      <c r="BQ39" s="17">
        <v>89365</v>
      </c>
      <c r="BR39" s="17">
        <v>92458</v>
      </c>
      <c r="BS39" s="17">
        <v>89909</v>
      </c>
      <c r="BT39" s="17">
        <v>94201</v>
      </c>
      <c r="BU39" s="17">
        <v>95010</v>
      </c>
      <c r="BV39" s="17">
        <v>96714</v>
      </c>
      <c r="BW39" s="17">
        <v>107939</v>
      </c>
      <c r="BX39" s="17">
        <v>102923</v>
      </c>
      <c r="BY39" s="17">
        <v>109646</v>
      </c>
      <c r="BZ39" s="17">
        <v>105021</v>
      </c>
      <c r="CA39" s="17">
        <v>107719</v>
      </c>
      <c r="CB39" s="17">
        <f t="shared" ref="CB39:CB57" si="137">SUM(BP39:CA39)</f>
        <v>1184211</v>
      </c>
      <c r="CC39" s="17">
        <v>105155</v>
      </c>
      <c r="CD39" s="17">
        <v>91359</v>
      </c>
      <c r="CE39" s="17">
        <v>95655</v>
      </c>
      <c r="CF39" s="17">
        <v>96688</v>
      </c>
      <c r="CG39" s="17">
        <v>101372</v>
      </c>
      <c r="CH39" s="17">
        <v>96350</v>
      </c>
      <c r="CI39" s="17">
        <v>104823</v>
      </c>
      <c r="CJ39" s="17">
        <v>111904</v>
      </c>
      <c r="CK39" s="17">
        <v>106875</v>
      </c>
      <c r="CL39" s="17">
        <v>108346</v>
      </c>
      <c r="CM39" s="17">
        <v>107566</v>
      </c>
      <c r="CN39" s="17">
        <v>116413</v>
      </c>
      <c r="CO39" s="17">
        <f t="shared" ref="CO39:CO57" si="138">SUM(CC39:CN39)</f>
        <v>1242506</v>
      </c>
      <c r="CP39" s="17">
        <v>108898</v>
      </c>
      <c r="CQ39" s="17">
        <v>99073</v>
      </c>
      <c r="CR39" s="17">
        <v>91366</v>
      </c>
      <c r="CS39" s="17">
        <v>99186</v>
      </c>
      <c r="CT39" s="17">
        <v>105741</v>
      </c>
      <c r="CU39" s="17">
        <v>100565</v>
      </c>
      <c r="CV39" s="17">
        <v>105345</v>
      </c>
      <c r="CW39" s="17">
        <v>114416</v>
      </c>
      <c r="CX39" s="17">
        <v>102917</v>
      </c>
      <c r="CY39" s="17">
        <v>107751</v>
      </c>
      <c r="CZ39" s="17">
        <v>100885</v>
      </c>
      <c r="DA39" s="17">
        <v>112664</v>
      </c>
      <c r="DB39" s="17">
        <f t="shared" ref="DB39:DB57" si="139">SUM(CP39:DA39)</f>
        <v>1248807</v>
      </c>
      <c r="DC39" s="17">
        <v>107638</v>
      </c>
      <c r="DD39" s="17">
        <v>102993</v>
      </c>
      <c r="DE39" s="17">
        <v>105600</v>
      </c>
      <c r="DF39" s="17">
        <v>105571</v>
      </c>
      <c r="DG39" s="17">
        <v>109572</v>
      </c>
      <c r="DH39" s="17">
        <v>110561</v>
      </c>
      <c r="DI39" s="17">
        <v>123236</v>
      </c>
      <c r="DJ39" s="17">
        <v>127586</v>
      </c>
      <c r="DK39" s="17">
        <v>122039</v>
      </c>
      <c r="DL39" s="17">
        <v>128130</v>
      </c>
      <c r="DM39" s="17">
        <v>124612</v>
      </c>
      <c r="DN39" s="17">
        <v>136296</v>
      </c>
      <c r="DO39" s="17">
        <f t="shared" ref="DO39:DO57" si="140">SUM(DC39:DN39)</f>
        <v>1403834</v>
      </c>
      <c r="DP39" s="17">
        <v>132100</v>
      </c>
      <c r="DQ39" s="17">
        <v>121343</v>
      </c>
      <c r="DR39" s="17">
        <v>129863</v>
      </c>
      <c r="DS39" s="17">
        <v>142527</v>
      </c>
      <c r="DT39" s="17">
        <v>145387</v>
      </c>
      <c r="DU39" s="17">
        <v>134532</v>
      </c>
      <c r="DV39" s="17">
        <v>142808</v>
      </c>
      <c r="DW39" s="17">
        <v>162193</v>
      </c>
      <c r="DX39" s="17">
        <v>158813</v>
      </c>
      <c r="DY39" s="17">
        <v>158991</v>
      </c>
      <c r="DZ39" s="17">
        <v>129779</v>
      </c>
      <c r="EA39" s="17">
        <v>140713</v>
      </c>
      <c r="EB39" s="17">
        <f t="shared" ref="EB39:EB57" si="141">SUM(DP39:EA39)</f>
        <v>1699049</v>
      </c>
      <c r="EC39" s="17">
        <v>135267</v>
      </c>
      <c r="ED39" s="17">
        <v>124736</v>
      </c>
      <c r="EE39" s="17">
        <v>123417</v>
      </c>
      <c r="EF39" s="17">
        <v>121192</v>
      </c>
      <c r="EG39" s="17">
        <v>130642</v>
      </c>
      <c r="EH39" s="17">
        <v>125591</v>
      </c>
      <c r="EI39" s="17">
        <v>138190</v>
      </c>
      <c r="EJ39" s="17">
        <v>137322</v>
      </c>
      <c r="EK39" s="17">
        <v>137861</v>
      </c>
      <c r="EL39" s="17">
        <v>140496</v>
      </c>
      <c r="EM39" s="17">
        <v>131891</v>
      </c>
      <c r="EN39" s="17">
        <v>137274</v>
      </c>
      <c r="EO39" s="17">
        <f t="shared" si="130"/>
        <v>1583879</v>
      </c>
      <c r="EP39" s="17">
        <v>130857</v>
      </c>
      <c r="EQ39" s="17">
        <v>123011</v>
      </c>
      <c r="ER39" s="17">
        <v>129303</v>
      </c>
      <c r="ES39" s="17">
        <v>129637</v>
      </c>
      <c r="ET39" s="17">
        <v>143965</v>
      </c>
      <c r="EU39" s="17">
        <v>190668</v>
      </c>
      <c r="EV39" s="17">
        <v>145593</v>
      </c>
      <c r="EW39" s="17">
        <v>132640</v>
      </c>
      <c r="EX39" s="17">
        <v>122632</v>
      </c>
      <c r="EY39" s="17">
        <v>128339</v>
      </c>
      <c r="EZ39" s="17">
        <v>109336</v>
      </c>
      <c r="FA39" s="17">
        <v>117859</v>
      </c>
      <c r="FB39" s="17">
        <f t="shared" si="131"/>
        <v>1603840</v>
      </c>
      <c r="FC39" s="17">
        <v>110555</v>
      </c>
      <c r="FD39" s="17">
        <v>111035</v>
      </c>
      <c r="FE39" s="17">
        <v>111015</v>
      </c>
      <c r="FF39" s="17">
        <v>106785</v>
      </c>
      <c r="FG39" s="17">
        <v>113702</v>
      </c>
      <c r="FH39" s="17">
        <v>110050</v>
      </c>
      <c r="FI39" s="17">
        <v>116436</v>
      </c>
      <c r="FJ39" s="17">
        <v>130169</v>
      </c>
      <c r="FK39" s="17">
        <v>115993</v>
      </c>
      <c r="FL39" s="17">
        <v>124496</v>
      </c>
      <c r="FM39" s="17">
        <v>104787</v>
      </c>
      <c r="FN39" s="17">
        <v>117009</v>
      </c>
      <c r="FO39" s="17"/>
      <c r="FP39" s="17">
        <v>111935</v>
      </c>
      <c r="FQ39" s="17">
        <v>107192</v>
      </c>
      <c r="FR39" s="17">
        <v>67707</v>
      </c>
      <c r="FS39" s="17">
        <v>29850</v>
      </c>
      <c r="FT39" s="17">
        <v>58961</v>
      </c>
      <c r="FU39" s="17">
        <v>66311</v>
      </c>
      <c r="FV39" s="17">
        <v>76784</v>
      </c>
      <c r="FW39" s="17">
        <v>67975</v>
      </c>
      <c r="FX39" s="17">
        <v>76143</v>
      </c>
      <c r="FY39" s="17">
        <v>94534</v>
      </c>
      <c r="FZ39" s="17">
        <v>99513</v>
      </c>
      <c r="GA39" s="17">
        <v>107844</v>
      </c>
      <c r="GB39" s="17"/>
      <c r="GC39" s="17">
        <v>102124</v>
      </c>
      <c r="GD39" s="139">
        <v>79657</v>
      </c>
      <c r="GE39" s="17">
        <v>91740</v>
      </c>
      <c r="GF39" s="17">
        <v>91172</v>
      </c>
      <c r="GG39" s="17">
        <v>96583</v>
      </c>
      <c r="GH39" s="17">
        <v>96041</v>
      </c>
      <c r="GI39" s="17">
        <v>100153</v>
      </c>
      <c r="GJ39" s="17">
        <v>108746</v>
      </c>
      <c r="GK39" s="17">
        <v>109470</v>
      </c>
      <c r="GL39" s="17">
        <v>111336</v>
      </c>
      <c r="GM39" s="17">
        <v>101375</v>
      </c>
      <c r="GN39" s="17">
        <v>105529</v>
      </c>
      <c r="GO39" s="17"/>
      <c r="GP39" s="17">
        <v>96763</v>
      </c>
      <c r="GQ39" s="139">
        <v>98561</v>
      </c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</row>
    <row r="40" spans="2:210" ht="15" x14ac:dyDescent="0.25">
      <c r="B40" s="13" t="s">
        <v>4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f>SUM(N41:N42)</f>
        <v>35496</v>
      </c>
      <c r="O40" s="14">
        <f t="shared" si="132"/>
        <v>35496</v>
      </c>
      <c r="P40" s="14">
        <f>SUM(P41:P42)</f>
        <v>48515</v>
      </c>
      <c r="Q40" s="14">
        <f t="shared" ref="Q40:AA40" si="142">SUM(Q41:Q42)</f>
        <v>48833</v>
      </c>
      <c r="R40" s="14">
        <f t="shared" si="142"/>
        <v>45821</v>
      </c>
      <c r="S40" s="14">
        <f t="shared" si="142"/>
        <v>40357</v>
      </c>
      <c r="T40" s="14">
        <f t="shared" si="142"/>
        <v>47935</v>
      </c>
      <c r="U40" s="14">
        <f t="shared" si="142"/>
        <v>32705</v>
      </c>
      <c r="V40" s="14">
        <f t="shared" si="142"/>
        <v>47362</v>
      </c>
      <c r="W40" s="14">
        <f t="shared" si="142"/>
        <v>46324</v>
      </c>
      <c r="X40" s="14">
        <f t="shared" si="142"/>
        <v>44643</v>
      </c>
      <c r="Y40" s="14">
        <f t="shared" si="142"/>
        <v>42397</v>
      </c>
      <c r="Z40" s="14">
        <f t="shared" si="142"/>
        <v>47177</v>
      </c>
      <c r="AA40" s="14">
        <f t="shared" si="142"/>
        <v>51257</v>
      </c>
      <c r="AB40" s="14">
        <f t="shared" si="133"/>
        <v>543326</v>
      </c>
      <c r="AC40" s="14">
        <f>SUM(AC41:AC42)</f>
        <v>54238</v>
      </c>
      <c r="AD40" s="14">
        <f t="shared" ref="AD40:AN40" si="143">SUM(AD41:AD42)</f>
        <v>51744</v>
      </c>
      <c r="AE40" s="14">
        <f t="shared" si="143"/>
        <v>48783</v>
      </c>
      <c r="AF40" s="14">
        <f t="shared" si="143"/>
        <v>47496</v>
      </c>
      <c r="AG40" s="14">
        <f t="shared" si="143"/>
        <v>48739</v>
      </c>
      <c r="AH40" s="14">
        <f t="shared" si="143"/>
        <v>51838</v>
      </c>
      <c r="AI40" s="14">
        <f t="shared" si="143"/>
        <v>52834</v>
      </c>
      <c r="AJ40" s="14">
        <f t="shared" si="143"/>
        <v>55749</v>
      </c>
      <c r="AK40" s="14">
        <f t="shared" si="143"/>
        <v>52580</v>
      </c>
      <c r="AL40" s="14">
        <f t="shared" si="143"/>
        <v>52938</v>
      </c>
      <c r="AM40" s="14">
        <f t="shared" si="143"/>
        <v>50404</v>
      </c>
      <c r="AN40" s="14">
        <f t="shared" si="143"/>
        <v>55552</v>
      </c>
      <c r="AO40" s="14">
        <f t="shared" si="134"/>
        <v>622895</v>
      </c>
      <c r="AP40" s="14">
        <f>SUM(AP41:AP42)</f>
        <v>58950</v>
      </c>
      <c r="AQ40" s="14">
        <f t="shared" ref="AQ40:BA40" si="144">SUM(AQ41:AQ42)</f>
        <v>58011</v>
      </c>
      <c r="AR40" s="14">
        <f t="shared" si="144"/>
        <v>56643</v>
      </c>
      <c r="AS40" s="14">
        <f t="shared" si="144"/>
        <v>49010</v>
      </c>
      <c r="AT40" s="14">
        <f t="shared" si="144"/>
        <v>54737</v>
      </c>
      <c r="AU40" s="14">
        <f t="shared" si="144"/>
        <v>50425</v>
      </c>
      <c r="AV40" s="14">
        <f t="shared" si="144"/>
        <v>58161</v>
      </c>
      <c r="AW40" s="14">
        <f t="shared" si="144"/>
        <v>53979</v>
      </c>
      <c r="AX40" s="14">
        <f t="shared" si="144"/>
        <v>53961</v>
      </c>
      <c r="AY40" s="14">
        <f t="shared" si="144"/>
        <v>54636</v>
      </c>
      <c r="AZ40" s="14">
        <f t="shared" si="144"/>
        <v>53901</v>
      </c>
      <c r="BA40" s="14">
        <f t="shared" si="144"/>
        <v>58887</v>
      </c>
      <c r="BB40" s="14">
        <f t="shared" si="135"/>
        <v>661301</v>
      </c>
      <c r="BC40" s="14">
        <f>SUM(BC41:BC42)</f>
        <v>55328</v>
      </c>
      <c r="BD40" s="14">
        <f t="shared" ref="BD40:BN40" si="145">SUM(BD41:BD42)</f>
        <v>52599</v>
      </c>
      <c r="BE40" s="14">
        <f t="shared" si="145"/>
        <v>54011</v>
      </c>
      <c r="BF40" s="14">
        <f t="shared" si="145"/>
        <v>54548</v>
      </c>
      <c r="BG40" s="14">
        <f t="shared" si="145"/>
        <v>45457</v>
      </c>
      <c r="BH40" s="14">
        <f t="shared" si="145"/>
        <v>46845</v>
      </c>
      <c r="BI40" s="14">
        <f t="shared" si="145"/>
        <v>54787</v>
      </c>
      <c r="BJ40" s="14">
        <f t="shared" si="145"/>
        <v>55437</v>
      </c>
      <c r="BK40" s="14">
        <f t="shared" si="145"/>
        <v>54334</v>
      </c>
      <c r="BL40" s="14">
        <f t="shared" si="145"/>
        <v>50242</v>
      </c>
      <c r="BM40" s="14">
        <f t="shared" si="145"/>
        <v>45605</v>
      </c>
      <c r="BN40" s="14">
        <f t="shared" si="145"/>
        <v>49999</v>
      </c>
      <c r="BO40" s="14">
        <f t="shared" si="136"/>
        <v>619192</v>
      </c>
      <c r="BP40" s="14">
        <f>SUM(BP41:BP42)</f>
        <v>54156</v>
      </c>
      <c r="BQ40" s="14">
        <f t="shared" ref="BQ40:CA40" si="146">SUM(BQ41:BQ42)</f>
        <v>49523</v>
      </c>
      <c r="BR40" s="14">
        <f t="shared" si="146"/>
        <v>49790</v>
      </c>
      <c r="BS40" s="14">
        <f t="shared" si="146"/>
        <v>45956</v>
      </c>
      <c r="BT40" s="14">
        <f t="shared" si="146"/>
        <v>48965</v>
      </c>
      <c r="BU40" s="14">
        <f t="shared" si="146"/>
        <v>45569</v>
      </c>
      <c r="BV40" s="14">
        <f t="shared" si="146"/>
        <v>48624</v>
      </c>
      <c r="BW40" s="14">
        <f t="shared" si="146"/>
        <v>50012</v>
      </c>
      <c r="BX40" s="14">
        <f t="shared" si="146"/>
        <v>53443</v>
      </c>
      <c r="BY40" s="14">
        <f t="shared" si="146"/>
        <v>57343</v>
      </c>
      <c r="BZ40" s="14">
        <f t="shared" si="146"/>
        <v>55224</v>
      </c>
      <c r="CA40" s="14">
        <f t="shared" si="146"/>
        <v>51607</v>
      </c>
      <c r="CB40" s="14">
        <f t="shared" si="137"/>
        <v>610212</v>
      </c>
      <c r="CC40" s="14">
        <f>SUM(CC41:CC42)</f>
        <v>56796</v>
      </c>
      <c r="CD40" s="14">
        <f t="shared" ref="CD40:CN40" si="147">SUM(CD41:CD42)</f>
        <v>52489</v>
      </c>
      <c r="CE40" s="14">
        <f t="shared" si="147"/>
        <v>47424</v>
      </c>
      <c r="CF40" s="14">
        <f t="shared" si="147"/>
        <v>45908</v>
      </c>
      <c r="CG40" s="14">
        <f t="shared" si="147"/>
        <v>46110</v>
      </c>
      <c r="CH40" s="14">
        <f t="shared" si="147"/>
        <v>44113</v>
      </c>
      <c r="CI40" s="14">
        <f t="shared" si="147"/>
        <v>44380</v>
      </c>
      <c r="CJ40" s="14">
        <f t="shared" si="147"/>
        <v>44629</v>
      </c>
      <c r="CK40" s="14">
        <f t="shared" si="147"/>
        <v>45914</v>
      </c>
      <c r="CL40" s="14">
        <f t="shared" si="147"/>
        <v>46711</v>
      </c>
      <c r="CM40" s="14">
        <f t="shared" si="147"/>
        <v>49491</v>
      </c>
      <c r="CN40" s="14">
        <f t="shared" si="147"/>
        <v>51928</v>
      </c>
      <c r="CO40" s="14">
        <f t="shared" si="138"/>
        <v>575893</v>
      </c>
      <c r="CP40" s="14">
        <f>SUM(CP41:CP42)</f>
        <v>54951</v>
      </c>
      <c r="CQ40" s="14">
        <f t="shared" ref="CQ40:DA40" si="148">SUM(CQ41:CQ42)</f>
        <v>50993</v>
      </c>
      <c r="CR40" s="14">
        <f t="shared" si="148"/>
        <v>41912</v>
      </c>
      <c r="CS40" s="14">
        <f t="shared" si="148"/>
        <v>44341</v>
      </c>
      <c r="CT40" s="14">
        <f t="shared" si="148"/>
        <v>47165</v>
      </c>
      <c r="CU40" s="14">
        <f t="shared" si="148"/>
        <v>45382</v>
      </c>
      <c r="CV40" s="14">
        <f t="shared" si="148"/>
        <v>47937</v>
      </c>
      <c r="CW40" s="14">
        <f t="shared" si="148"/>
        <v>50538</v>
      </c>
      <c r="CX40" s="14">
        <f t="shared" si="148"/>
        <v>52810</v>
      </c>
      <c r="CY40" s="14">
        <f t="shared" si="148"/>
        <v>51805</v>
      </c>
      <c r="CZ40" s="14">
        <f t="shared" si="148"/>
        <v>49374</v>
      </c>
      <c r="DA40" s="14">
        <f t="shared" si="148"/>
        <v>54309</v>
      </c>
      <c r="DB40" s="14">
        <f t="shared" si="139"/>
        <v>591517</v>
      </c>
      <c r="DC40" s="14">
        <v>57534</v>
      </c>
      <c r="DD40" s="14">
        <v>48349</v>
      </c>
      <c r="DE40" s="14">
        <v>52714</v>
      </c>
      <c r="DF40" s="14">
        <v>66342</v>
      </c>
      <c r="DG40" s="14">
        <v>67416</v>
      </c>
      <c r="DH40" s="14">
        <v>53120</v>
      </c>
      <c r="DI40" s="14">
        <v>52717</v>
      </c>
      <c r="DJ40" s="14">
        <v>54955</v>
      </c>
      <c r="DK40" s="14">
        <v>54888</v>
      </c>
      <c r="DL40" s="14">
        <v>59846</v>
      </c>
      <c r="DM40" s="14">
        <v>59611</v>
      </c>
      <c r="DN40" s="14">
        <v>60631</v>
      </c>
      <c r="DO40" s="14">
        <f t="shared" si="140"/>
        <v>688123</v>
      </c>
      <c r="DP40" s="14">
        <v>66045</v>
      </c>
      <c r="DQ40" s="14">
        <v>62960</v>
      </c>
      <c r="DR40" s="14">
        <v>62938</v>
      </c>
      <c r="DS40" s="14">
        <v>58100</v>
      </c>
      <c r="DT40" s="14">
        <v>64015</v>
      </c>
      <c r="DU40" s="14">
        <v>57420</v>
      </c>
      <c r="DV40" s="14">
        <v>60842</v>
      </c>
      <c r="DW40" s="14">
        <v>64433</v>
      </c>
      <c r="DX40" s="14">
        <v>64894</v>
      </c>
      <c r="DY40" s="14">
        <v>62527</v>
      </c>
      <c r="DZ40" s="14">
        <v>59652</v>
      </c>
      <c r="EA40" s="14">
        <v>64361</v>
      </c>
      <c r="EB40" s="14">
        <f t="shared" si="141"/>
        <v>748187</v>
      </c>
      <c r="EC40" s="14">
        <f>+EC41+EC42</f>
        <v>70592</v>
      </c>
      <c r="ED40" s="14">
        <f>+ED41+ED42</f>
        <v>67254</v>
      </c>
      <c r="EE40" s="14">
        <f>+EE41+EE42</f>
        <v>62025</v>
      </c>
      <c r="EF40" s="14">
        <f t="shared" ref="EF40:EN40" si="149">+EF41+EF42</f>
        <v>62157</v>
      </c>
      <c r="EG40" s="14">
        <f t="shared" si="149"/>
        <v>61323</v>
      </c>
      <c r="EH40" s="14">
        <f t="shared" si="149"/>
        <v>56904</v>
      </c>
      <c r="EI40" s="14">
        <f t="shared" si="149"/>
        <v>57691</v>
      </c>
      <c r="EJ40" s="14">
        <f t="shared" si="149"/>
        <v>60958</v>
      </c>
      <c r="EK40" s="14">
        <f t="shared" si="149"/>
        <v>59832</v>
      </c>
      <c r="EL40" s="14">
        <f t="shared" si="149"/>
        <v>58022</v>
      </c>
      <c r="EM40" s="14">
        <f t="shared" si="149"/>
        <v>60167</v>
      </c>
      <c r="EN40" s="14">
        <f t="shared" si="149"/>
        <v>74890</v>
      </c>
      <c r="EO40" s="14">
        <f t="shared" si="130"/>
        <v>751815</v>
      </c>
      <c r="EP40" s="14">
        <f>+EP41+EP42</f>
        <v>74290</v>
      </c>
      <c r="EQ40" s="14">
        <f>+EQ41+EQ42</f>
        <v>68440</v>
      </c>
      <c r="ER40" s="14">
        <f t="shared" ref="ER40:FA40" si="150">+ER41+ER42</f>
        <v>67991</v>
      </c>
      <c r="ES40" s="14">
        <f t="shared" si="150"/>
        <v>65508</v>
      </c>
      <c r="ET40" s="14">
        <f t="shared" si="150"/>
        <v>65576</v>
      </c>
      <c r="EU40" s="14">
        <f t="shared" si="150"/>
        <v>61979</v>
      </c>
      <c r="EV40" s="14">
        <f t="shared" si="150"/>
        <v>62035</v>
      </c>
      <c r="EW40" s="14">
        <f t="shared" si="150"/>
        <v>61865</v>
      </c>
      <c r="EX40" s="14">
        <f t="shared" si="150"/>
        <v>63927</v>
      </c>
      <c r="EY40" s="14">
        <f t="shared" si="150"/>
        <v>65833</v>
      </c>
      <c r="EZ40" s="14">
        <f t="shared" si="150"/>
        <v>63886</v>
      </c>
      <c r="FA40" s="14">
        <f t="shared" si="150"/>
        <v>65713</v>
      </c>
      <c r="FB40" s="14">
        <f t="shared" si="131"/>
        <v>787043</v>
      </c>
      <c r="FC40" s="14">
        <f>+FC41+FC42</f>
        <v>76786</v>
      </c>
      <c r="FD40" s="14">
        <f>+FD41+FD42</f>
        <v>92553</v>
      </c>
      <c r="FE40" s="14">
        <f t="shared" ref="FE40:FK40" si="151">+FE41+FE42</f>
        <v>69783</v>
      </c>
      <c r="FF40" s="14">
        <f t="shared" si="151"/>
        <v>60963</v>
      </c>
      <c r="FG40" s="14">
        <f t="shared" si="151"/>
        <v>64712</v>
      </c>
      <c r="FH40" s="14">
        <f t="shared" si="151"/>
        <v>62959</v>
      </c>
      <c r="FI40" s="14">
        <f t="shared" si="151"/>
        <v>73872</v>
      </c>
      <c r="FJ40" s="14">
        <f t="shared" si="151"/>
        <v>91987</v>
      </c>
      <c r="FK40" s="14">
        <f t="shared" si="151"/>
        <v>88130</v>
      </c>
      <c r="FL40" s="14">
        <v>84859</v>
      </c>
      <c r="FM40" s="14">
        <v>74759</v>
      </c>
      <c r="FN40" s="14">
        <v>87499</v>
      </c>
      <c r="FO40" s="14">
        <f>+SUM(FC40:FN40)</f>
        <v>928862</v>
      </c>
      <c r="FP40" s="14">
        <v>90571</v>
      </c>
      <c r="FQ40" s="14">
        <v>83293</v>
      </c>
      <c r="FR40" s="14">
        <v>53815</v>
      </c>
      <c r="FS40" s="14">
        <v>27308</v>
      </c>
      <c r="FT40" s="14">
        <v>37941</v>
      </c>
      <c r="FU40" s="14">
        <v>44145</v>
      </c>
      <c r="FV40" s="14">
        <v>49984</v>
      </c>
      <c r="FW40" s="14">
        <v>39383</v>
      </c>
      <c r="FX40" s="14">
        <v>53776</v>
      </c>
      <c r="FY40" s="14">
        <v>67295</v>
      </c>
      <c r="FZ40" s="14">
        <v>70945</v>
      </c>
      <c r="GA40" s="14">
        <v>71887</v>
      </c>
      <c r="GB40" s="14">
        <f>+SUM(FP40:GA40)</f>
        <v>690343</v>
      </c>
      <c r="GC40" s="14">
        <f>GC41+GC42</f>
        <v>71055</v>
      </c>
      <c r="GD40" s="130">
        <v>61220</v>
      </c>
      <c r="GE40" s="14">
        <v>73625</v>
      </c>
      <c r="GF40" s="14">
        <v>76262</v>
      </c>
      <c r="GG40" s="14">
        <v>80148</v>
      </c>
      <c r="GH40" s="14">
        <v>74167</v>
      </c>
      <c r="GI40" s="14">
        <v>80411</v>
      </c>
      <c r="GJ40" s="14">
        <v>81687</v>
      </c>
      <c r="GK40" s="14">
        <v>75453</v>
      </c>
      <c r="GL40" s="14">
        <v>78394</v>
      </c>
      <c r="GM40" s="14">
        <v>76683</v>
      </c>
      <c r="GN40" s="14">
        <v>82597</v>
      </c>
      <c r="GO40" s="14">
        <f>+SUM(GC40:GN40)</f>
        <v>911702</v>
      </c>
      <c r="GP40" s="14">
        <v>85800</v>
      </c>
      <c r="GQ40" s="130">
        <v>81438</v>
      </c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>
        <f>+SUM(GP40:HA40)</f>
        <v>167238</v>
      </c>
    </row>
    <row r="41" spans="2:210" x14ac:dyDescent="0.2">
      <c r="B41" s="15" t="s">
        <v>2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14264</v>
      </c>
      <c r="O41" s="16">
        <f t="shared" si="132"/>
        <v>14264</v>
      </c>
      <c r="P41" s="16">
        <v>20984</v>
      </c>
      <c r="Q41" s="16">
        <v>22501</v>
      </c>
      <c r="R41" s="16">
        <v>20469</v>
      </c>
      <c r="S41" s="16">
        <v>17225</v>
      </c>
      <c r="T41" s="16">
        <v>18488</v>
      </c>
      <c r="U41" s="16">
        <v>12241</v>
      </c>
      <c r="V41" s="16">
        <v>19121</v>
      </c>
      <c r="W41" s="16">
        <v>19659</v>
      </c>
      <c r="X41" s="16">
        <v>20260</v>
      </c>
      <c r="Y41" s="16">
        <v>17068</v>
      </c>
      <c r="Z41" s="16">
        <v>19115</v>
      </c>
      <c r="AA41" s="16">
        <v>20998</v>
      </c>
      <c r="AB41" s="16">
        <f t="shared" si="133"/>
        <v>228129</v>
      </c>
      <c r="AC41" s="16">
        <v>24419</v>
      </c>
      <c r="AD41" s="16">
        <v>23619</v>
      </c>
      <c r="AE41" s="16">
        <v>19637</v>
      </c>
      <c r="AF41" s="16">
        <v>18189</v>
      </c>
      <c r="AG41" s="16">
        <v>19963</v>
      </c>
      <c r="AH41" s="16">
        <v>18522</v>
      </c>
      <c r="AI41" s="16">
        <v>20202</v>
      </c>
      <c r="AJ41" s="16">
        <v>19687</v>
      </c>
      <c r="AK41" s="16">
        <v>20861</v>
      </c>
      <c r="AL41" s="16">
        <v>19847</v>
      </c>
      <c r="AM41" s="16">
        <v>19746</v>
      </c>
      <c r="AN41" s="16">
        <v>22246</v>
      </c>
      <c r="AO41" s="16">
        <f t="shared" si="134"/>
        <v>246938</v>
      </c>
      <c r="AP41" s="16">
        <v>26822</v>
      </c>
      <c r="AQ41" s="16">
        <v>25447</v>
      </c>
      <c r="AR41" s="16">
        <v>21863</v>
      </c>
      <c r="AS41" s="16">
        <v>20257</v>
      </c>
      <c r="AT41" s="16">
        <v>21660</v>
      </c>
      <c r="AU41" s="16">
        <v>19568</v>
      </c>
      <c r="AV41" s="16">
        <v>20876</v>
      </c>
      <c r="AW41" s="16">
        <v>22402</v>
      </c>
      <c r="AX41" s="16">
        <v>23196</v>
      </c>
      <c r="AY41" s="16">
        <v>23171</v>
      </c>
      <c r="AZ41" s="16">
        <v>21916</v>
      </c>
      <c r="BA41" s="16">
        <v>25184</v>
      </c>
      <c r="BB41" s="16">
        <f t="shared" si="135"/>
        <v>272362</v>
      </c>
      <c r="BC41" s="16">
        <v>29594</v>
      </c>
      <c r="BD41" s="16">
        <v>28224</v>
      </c>
      <c r="BE41" s="16">
        <v>24032</v>
      </c>
      <c r="BF41" s="16">
        <v>22825</v>
      </c>
      <c r="BG41" s="16">
        <v>21597</v>
      </c>
      <c r="BH41" s="16">
        <v>21117</v>
      </c>
      <c r="BI41" s="16">
        <v>21412</v>
      </c>
      <c r="BJ41" s="16">
        <v>21397</v>
      </c>
      <c r="BK41" s="16">
        <v>22402</v>
      </c>
      <c r="BL41" s="16">
        <v>20130</v>
      </c>
      <c r="BM41" s="16">
        <v>19372</v>
      </c>
      <c r="BN41" s="16">
        <v>21174</v>
      </c>
      <c r="BO41" s="16">
        <f t="shared" si="136"/>
        <v>273276</v>
      </c>
      <c r="BP41" s="16">
        <v>26954</v>
      </c>
      <c r="BQ41" s="16">
        <v>24584</v>
      </c>
      <c r="BR41" s="16">
        <v>21375</v>
      </c>
      <c r="BS41" s="16">
        <v>19437</v>
      </c>
      <c r="BT41" s="16">
        <v>19689</v>
      </c>
      <c r="BU41" s="16">
        <v>18817</v>
      </c>
      <c r="BV41" s="16">
        <v>20330</v>
      </c>
      <c r="BW41" s="16">
        <v>21625</v>
      </c>
      <c r="BX41" s="16">
        <v>24124</v>
      </c>
      <c r="BY41" s="16">
        <v>24012</v>
      </c>
      <c r="BZ41" s="16">
        <v>22621</v>
      </c>
      <c r="CA41" s="16">
        <v>24811</v>
      </c>
      <c r="CB41" s="16">
        <f t="shared" si="137"/>
        <v>268379</v>
      </c>
      <c r="CC41" s="16">
        <v>30892</v>
      </c>
      <c r="CD41" s="16">
        <v>28747</v>
      </c>
      <c r="CE41" s="16">
        <v>25482</v>
      </c>
      <c r="CF41" s="16">
        <v>21224</v>
      </c>
      <c r="CG41" s="16">
        <v>23205</v>
      </c>
      <c r="CH41" s="16">
        <v>21740</v>
      </c>
      <c r="CI41" s="16">
        <v>21854</v>
      </c>
      <c r="CJ41" s="16">
        <v>22224</v>
      </c>
      <c r="CK41" s="16">
        <v>23285</v>
      </c>
      <c r="CL41" s="16">
        <v>21902</v>
      </c>
      <c r="CM41" s="16">
        <v>21930</v>
      </c>
      <c r="CN41" s="16">
        <v>24464</v>
      </c>
      <c r="CO41" s="16">
        <f t="shared" si="138"/>
        <v>286949</v>
      </c>
      <c r="CP41" s="16">
        <v>29626</v>
      </c>
      <c r="CQ41" s="16">
        <v>26290</v>
      </c>
      <c r="CR41" s="16">
        <v>24096</v>
      </c>
      <c r="CS41" s="16">
        <v>20755</v>
      </c>
      <c r="CT41" s="16">
        <v>22547</v>
      </c>
      <c r="CU41" s="16">
        <v>20851</v>
      </c>
      <c r="CV41" s="16">
        <v>23210</v>
      </c>
      <c r="CW41" s="16">
        <v>25596</v>
      </c>
      <c r="CX41" s="16">
        <v>25811</v>
      </c>
      <c r="CY41" s="16">
        <v>24960</v>
      </c>
      <c r="CZ41" s="16">
        <v>25133</v>
      </c>
      <c r="DA41" s="16">
        <v>26994</v>
      </c>
      <c r="DB41" s="16">
        <f t="shared" si="139"/>
        <v>295869</v>
      </c>
      <c r="DC41" s="16">
        <v>33646</v>
      </c>
      <c r="DD41" s="16">
        <v>29898</v>
      </c>
      <c r="DE41" s="16">
        <v>28306</v>
      </c>
      <c r="DF41" s="16">
        <v>28914</v>
      </c>
      <c r="DG41" s="16">
        <v>28595</v>
      </c>
      <c r="DH41" s="16">
        <v>24346</v>
      </c>
      <c r="DI41" s="16">
        <v>25469</v>
      </c>
      <c r="DJ41" s="16">
        <v>26320</v>
      </c>
      <c r="DK41" s="16">
        <v>27031</v>
      </c>
      <c r="DL41" s="16">
        <v>28009</v>
      </c>
      <c r="DM41" s="16">
        <v>28151</v>
      </c>
      <c r="DN41" s="16">
        <v>31353</v>
      </c>
      <c r="DO41" s="16">
        <f t="shared" si="140"/>
        <v>340038</v>
      </c>
      <c r="DP41" s="16">
        <v>38287</v>
      </c>
      <c r="DQ41" s="16">
        <v>35513</v>
      </c>
      <c r="DR41" s="16">
        <v>32088</v>
      </c>
      <c r="DS41" s="16">
        <v>28259</v>
      </c>
      <c r="DT41" s="16">
        <v>30518</v>
      </c>
      <c r="DU41" s="16">
        <v>28539</v>
      </c>
      <c r="DV41" s="16">
        <v>29621</v>
      </c>
      <c r="DW41" s="16">
        <v>30281</v>
      </c>
      <c r="DX41" s="16">
        <v>30677</v>
      </c>
      <c r="DY41" s="16">
        <v>29767</v>
      </c>
      <c r="DZ41" s="16">
        <v>29069</v>
      </c>
      <c r="EA41" s="16">
        <v>32628</v>
      </c>
      <c r="EB41" s="16">
        <f t="shared" si="141"/>
        <v>375247</v>
      </c>
      <c r="EC41" s="16">
        <v>39380</v>
      </c>
      <c r="ED41" s="16">
        <v>36541</v>
      </c>
      <c r="EE41" s="16">
        <v>31568</v>
      </c>
      <c r="EF41" s="16">
        <v>29054</v>
      </c>
      <c r="EG41" s="16">
        <v>29534</v>
      </c>
      <c r="EH41" s="16">
        <v>28056</v>
      </c>
      <c r="EI41" s="16">
        <v>30381</v>
      </c>
      <c r="EJ41" s="16">
        <v>30275</v>
      </c>
      <c r="EK41" s="16">
        <v>30790</v>
      </c>
      <c r="EL41" s="16">
        <v>29768</v>
      </c>
      <c r="EM41" s="16">
        <v>30485</v>
      </c>
      <c r="EN41" s="16">
        <v>35705</v>
      </c>
      <c r="EO41" s="16">
        <f t="shared" si="130"/>
        <v>381537</v>
      </c>
      <c r="EP41" s="16">
        <v>41935</v>
      </c>
      <c r="EQ41" s="16">
        <v>37095</v>
      </c>
      <c r="ER41" s="16">
        <v>34756</v>
      </c>
      <c r="ES41" s="16">
        <v>30054</v>
      </c>
      <c r="ET41" s="16">
        <v>31212</v>
      </c>
      <c r="EU41" s="16">
        <v>29160</v>
      </c>
      <c r="EV41" s="16">
        <v>30629</v>
      </c>
      <c r="EW41" s="16">
        <v>32727</v>
      </c>
      <c r="EX41" s="16">
        <v>34369</v>
      </c>
      <c r="EY41" s="16">
        <v>33074</v>
      </c>
      <c r="EZ41" s="16">
        <v>32970</v>
      </c>
      <c r="FA41" s="16">
        <v>36531</v>
      </c>
      <c r="FB41" s="16">
        <f t="shared" si="131"/>
        <v>404512</v>
      </c>
      <c r="FC41" s="16">
        <v>45855</v>
      </c>
      <c r="FD41" s="16">
        <v>40584</v>
      </c>
      <c r="FE41" s="16">
        <v>35637</v>
      </c>
      <c r="FF41" s="16">
        <v>31612</v>
      </c>
      <c r="FG41" s="16">
        <v>32070</v>
      </c>
      <c r="FH41" s="16">
        <v>30887</v>
      </c>
      <c r="FI41" s="16">
        <v>33055</v>
      </c>
      <c r="FJ41" s="16">
        <v>37004</v>
      </c>
      <c r="FK41" s="16">
        <v>38769</v>
      </c>
      <c r="FL41" s="16">
        <v>36419</v>
      </c>
      <c r="FM41" s="16">
        <v>36404</v>
      </c>
      <c r="FN41" s="16">
        <v>40539</v>
      </c>
      <c r="FO41" s="16"/>
      <c r="FP41" s="16">
        <v>48926</v>
      </c>
      <c r="FQ41" s="16">
        <v>45080</v>
      </c>
      <c r="FR41" s="16">
        <v>23133</v>
      </c>
      <c r="FS41" s="16">
        <v>2842</v>
      </c>
      <c r="FT41" s="16">
        <v>5171</v>
      </c>
      <c r="FU41" s="16">
        <v>8893</v>
      </c>
      <c r="FV41" s="16">
        <v>16356</v>
      </c>
      <c r="FW41" s="16">
        <v>14291</v>
      </c>
      <c r="FX41" s="16">
        <v>19235</v>
      </c>
      <c r="FY41" s="16">
        <v>25002</v>
      </c>
      <c r="FZ41" s="16">
        <v>26111</v>
      </c>
      <c r="GA41" s="16">
        <v>28543</v>
      </c>
      <c r="GB41" s="16"/>
      <c r="GC41" s="16">
        <v>27683</v>
      </c>
      <c r="GD41" s="136">
        <v>19241</v>
      </c>
      <c r="GE41" s="16">
        <v>27751</v>
      </c>
      <c r="GF41" s="16">
        <v>25914</v>
      </c>
      <c r="GG41" s="16">
        <v>28890</v>
      </c>
      <c r="GH41" s="16">
        <v>28245</v>
      </c>
      <c r="GI41" s="16">
        <v>31082</v>
      </c>
      <c r="GJ41" s="16">
        <v>33747</v>
      </c>
      <c r="GK41" s="16">
        <v>32553</v>
      </c>
      <c r="GL41" s="16">
        <v>35060</v>
      </c>
      <c r="GM41" s="16">
        <v>33319</v>
      </c>
      <c r="GN41" s="16">
        <v>37301</v>
      </c>
      <c r="GO41" s="16"/>
      <c r="GP41" s="16">
        <v>41256</v>
      </c>
      <c r="GQ41" s="136">
        <v>39970</v>
      </c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</row>
    <row r="42" spans="2:210" x14ac:dyDescent="0.2">
      <c r="B42" s="15" t="s">
        <v>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21232</v>
      </c>
      <c r="O42" s="17">
        <f t="shared" si="132"/>
        <v>21232</v>
      </c>
      <c r="P42" s="17">
        <v>27531</v>
      </c>
      <c r="Q42" s="17">
        <v>26332</v>
      </c>
      <c r="R42" s="17">
        <v>25352</v>
      </c>
      <c r="S42" s="17">
        <v>23132</v>
      </c>
      <c r="T42" s="17">
        <v>29447</v>
      </c>
      <c r="U42" s="17">
        <v>20464</v>
      </c>
      <c r="V42" s="17">
        <v>28241</v>
      </c>
      <c r="W42" s="17">
        <v>26665</v>
      </c>
      <c r="X42" s="17">
        <v>24383</v>
      </c>
      <c r="Y42" s="17">
        <v>25329</v>
      </c>
      <c r="Z42" s="17">
        <v>28062</v>
      </c>
      <c r="AA42" s="17">
        <v>30259</v>
      </c>
      <c r="AB42" s="17">
        <f t="shared" si="133"/>
        <v>315197</v>
      </c>
      <c r="AC42" s="17">
        <v>29819</v>
      </c>
      <c r="AD42" s="17">
        <v>28125</v>
      </c>
      <c r="AE42" s="17">
        <v>29146</v>
      </c>
      <c r="AF42" s="17">
        <v>29307</v>
      </c>
      <c r="AG42" s="17">
        <v>28776</v>
      </c>
      <c r="AH42" s="17">
        <v>33316</v>
      </c>
      <c r="AI42" s="17">
        <v>32632</v>
      </c>
      <c r="AJ42" s="17">
        <v>36062</v>
      </c>
      <c r="AK42" s="17">
        <v>31719</v>
      </c>
      <c r="AL42" s="17">
        <v>33091</v>
      </c>
      <c r="AM42" s="17">
        <v>30658</v>
      </c>
      <c r="AN42" s="17">
        <v>33306</v>
      </c>
      <c r="AO42" s="17">
        <f t="shared" si="134"/>
        <v>375957</v>
      </c>
      <c r="AP42" s="17">
        <v>32128</v>
      </c>
      <c r="AQ42" s="17">
        <v>32564</v>
      </c>
      <c r="AR42" s="17">
        <v>34780</v>
      </c>
      <c r="AS42" s="17">
        <v>28753</v>
      </c>
      <c r="AT42" s="17">
        <v>33077</v>
      </c>
      <c r="AU42" s="17">
        <v>30857</v>
      </c>
      <c r="AV42" s="17">
        <v>37285</v>
      </c>
      <c r="AW42" s="17">
        <v>31577</v>
      </c>
      <c r="AX42" s="17">
        <v>30765</v>
      </c>
      <c r="AY42" s="17">
        <v>31465</v>
      </c>
      <c r="AZ42" s="17">
        <v>31985</v>
      </c>
      <c r="BA42" s="17">
        <v>33703</v>
      </c>
      <c r="BB42" s="17">
        <f t="shared" si="135"/>
        <v>388939</v>
      </c>
      <c r="BC42" s="17">
        <v>25734</v>
      </c>
      <c r="BD42" s="17">
        <v>24375</v>
      </c>
      <c r="BE42" s="17">
        <v>29979</v>
      </c>
      <c r="BF42" s="17">
        <v>31723</v>
      </c>
      <c r="BG42" s="17">
        <v>23860</v>
      </c>
      <c r="BH42" s="17">
        <v>25728</v>
      </c>
      <c r="BI42" s="17">
        <v>33375</v>
      </c>
      <c r="BJ42" s="17">
        <v>34040</v>
      </c>
      <c r="BK42" s="17">
        <v>31932</v>
      </c>
      <c r="BL42" s="17">
        <v>30112</v>
      </c>
      <c r="BM42" s="17">
        <v>26233</v>
      </c>
      <c r="BN42" s="17">
        <v>28825</v>
      </c>
      <c r="BO42" s="17">
        <f t="shared" si="136"/>
        <v>345916</v>
      </c>
      <c r="BP42" s="17">
        <v>27202</v>
      </c>
      <c r="BQ42" s="17">
        <v>24939</v>
      </c>
      <c r="BR42" s="17">
        <v>28415</v>
      </c>
      <c r="BS42" s="17">
        <v>26519</v>
      </c>
      <c r="BT42" s="17">
        <v>29276</v>
      </c>
      <c r="BU42" s="17">
        <v>26752</v>
      </c>
      <c r="BV42" s="17">
        <v>28294</v>
      </c>
      <c r="BW42" s="17">
        <v>28387</v>
      </c>
      <c r="BX42" s="17">
        <v>29319</v>
      </c>
      <c r="BY42" s="17">
        <v>33331</v>
      </c>
      <c r="BZ42" s="17">
        <v>32603</v>
      </c>
      <c r="CA42" s="17">
        <v>26796</v>
      </c>
      <c r="CB42" s="17">
        <f t="shared" si="137"/>
        <v>341833</v>
      </c>
      <c r="CC42" s="17">
        <v>25904</v>
      </c>
      <c r="CD42" s="17">
        <v>23742</v>
      </c>
      <c r="CE42" s="17">
        <v>21942</v>
      </c>
      <c r="CF42" s="17">
        <v>24684</v>
      </c>
      <c r="CG42" s="17">
        <v>22905</v>
      </c>
      <c r="CH42" s="17">
        <v>22373</v>
      </c>
      <c r="CI42" s="17">
        <v>22526</v>
      </c>
      <c r="CJ42" s="17">
        <v>22405</v>
      </c>
      <c r="CK42" s="17">
        <v>22629</v>
      </c>
      <c r="CL42" s="17">
        <v>24809</v>
      </c>
      <c r="CM42" s="17">
        <v>27561</v>
      </c>
      <c r="CN42" s="17">
        <v>27464</v>
      </c>
      <c r="CO42" s="17">
        <f t="shared" si="138"/>
        <v>288944</v>
      </c>
      <c r="CP42" s="17">
        <v>25325</v>
      </c>
      <c r="CQ42" s="17">
        <v>24703</v>
      </c>
      <c r="CR42" s="17">
        <v>17816</v>
      </c>
      <c r="CS42" s="17">
        <v>23586</v>
      </c>
      <c r="CT42" s="17">
        <v>24618</v>
      </c>
      <c r="CU42" s="17">
        <v>24531</v>
      </c>
      <c r="CV42" s="17">
        <v>24727</v>
      </c>
      <c r="CW42" s="17">
        <v>24942</v>
      </c>
      <c r="CX42" s="17">
        <v>26999</v>
      </c>
      <c r="CY42" s="17">
        <v>26845</v>
      </c>
      <c r="CZ42" s="17">
        <v>24241</v>
      </c>
      <c r="DA42" s="17">
        <v>27315</v>
      </c>
      <c r="DB42" s="17">
        <f t="shared" si="139"/>
        <v>295648</v>
      </c>
      <c r="DC42" s="17">
        <v>23888</v>
      </c>
      <c r="DD42" s="17">
        <v>18451</v>
      </c>
      <c r="DE42" s="17">
        <v>24408</v>
      </c>
      <c r="DF42" s="17">
        <v>37428</v>
      </c>
      <c r="DG42" s="17">
        <v>38821</v>
      </c>
      <c r="DH42" s="17">
        <v>28774</v>
      </c>
      <c r="DI42" s="17">
        <v>27248</v>
      </c>
      <c r="DJ42" s="17">
        <v>28635</v>
      </c>
      <c r="DK42" s="17">
        <v>27857</v>
      </c>
      <c r="DL42" s="17">
        <v>31837</v>
      </c>
      <c r="DM42" s="17">
        <v>31460</v>
      </c>
      <c r="DN42" s="17">
        <v>29278</v>
      </c>
      <c r="DO42" s="17">
        <f t="shared" si="140"/>
        <v>348085</v>
      </c>
      <c r="DP42" s="17">
        <v>27758</v>
      </c>
      <c r="DQ42" s="17">
        <v>27447</v>
      </c>
      <c r="DR42" s="17">
        <v>30850</v>
      </c>
      <c r="DS42" s="17">
        <v>29841</v>
      </c>
      <c r="DT42" s="17">
        <v>33497</v>
      </c>
      <c r="DU42" s="17">
        <v>28881</v>
      </c>
      <c r="DV42" s="17">
        <v>31221</v>
      </c>
      <c r="DW42" s="17">
        <v>34152</v>
      </c>
      <c r="DX42" s="17">
        <v>34217</v>
      </c>
      <c r="DY42" s="17">
        <v>32760</v>
      </c>
      <c r="DZ42" s="17">
        <v>30583</v>
      </c>
      <c r="EA42" s="17">
        <v>31733</v>
      </c>
      <c r="EB42" s="17">
        <f t="shared" si="141"/>
        <v>372940</v>
      </c>
      <c r="EC42" s="17">
        <v>31212</v>
      </c>
      <c r="ED42" s="17">
        <v>30713</v>
      </c>
      <c r="EE42" s="17">
        <v>30457</v>
      </c>
      <c r="EF42" s="17">
        <v>33103</v>
      </c>
      <c r="EG42" s="17">
        <v>31789</v>
      </c>
      <c r="EH42" s="17">
        <v>28848</v>
      </c>
      <c r="EI42" s="17">
        <v>27310</v>
      </c>
      <c r="EJ42" s="17">
        <v>30683</v>
      </c>
      <c r="EK42" s="17">
        <v>29042</v>
      </c>
      <c r="EL42" s="17">
        <v>28254</v>
      </c>
      <c r="EM42" s="17">
        <v>29682</v>
      </c>
      <c r="EN42" s="17">
        <v>39185</v>
      </c>
      <c r="EO42" s="17">
        <f t="shared" si="130"/>
        <v>370278</v>
      </c>
      <c r="EP42" s="17">
        <v>32355</v>
      </c>
      <c r="EQ42" s="17">
        <v>31345</v>
      </c>
      <c r="ER42" s="17">
        <v>33235</v>
      </c>
      <c r="ES42" s="17">
        <v>35454</v>
      </c>
      <c r="ET42" s="17">
        <v>34364</v>
      </c>
      <c r="EU42" s="17">
        <v>32819</v>
      </c>
      <c r="EV42" s="17">
        <v>31406</v>
      </c>
      <c r="EW42" s="17">
        <v>29138</v>
      </c>
      <c r="EX42" s="17">
        <v>29558</v>
      </c>
      <c r="EY42" s="17">
        <v>32759</v>
      </c>
      <c r="EZ42" s="17">
        <v>30916</v>
      </c>
      <c r="FA42" s="17">
        <v>29182</v>
      </c>
      <c r="FB42" s="17">
        <f t="shared" si="131"/>
        <v>382531</v>
      </c>
      <c r="FC42" s="17">
        <v>30931</v>
      </c>
      <c r="FD42" s="17">
        <v>51969</v>
      </c>
      <c r="FE42" s="17">
        <v>34146</v>
      </c>
      <c r="FF42" s="17">
        <v>29351</v>
      </c>
      <c r="FG42" s="17">
        <v>32642</v>
      </c>
      <c r="FH42" s="17">
        <v>32072</v>
      </c>
      <c r="FI42" s="17">
        <v>40817</v>
      </c>
      <c r="FJ42" s="17">
        <v>54983</v>
      </c>
      <c r="FK42" s="17">
        <v>49361</v>
      </c>
      <c r="FL42" s="17">
        <v>48440</v>
      </c>
      <c r="FM42" s="17">
        <v>38355</v>
      </c>
      <c r="FN42" s="17">
        <v>46960</v>
      </c>
      <c r="FO42" s="17"/>
      <c r="FP42" s="17">
        <v>41645</v>
      </c>
      <c r="FQ42" s="17">
        <v>38213</v>
      </c>
      <c r="FR42" s="17">
        <v>30682</v>
      </c>
      <c r="FS42" s="17">
        <v>24466</v>
      </c>
      <c r="FT42" s="17">
        <v>32770</v>
      </c>
      <c r="FU42" s="17">
        <v>35252</v>
      </c>
      <c r="FV42" s="17">
        <v>33628</v>
      </c>
      <c r="FW42" s="17">
        <v>25092</v>
      </c>
      <c r="FX42" s="17">
        <v>34541</v>
      </c>
      <c r="FY42" s="17">
        <v>42293</v>
      </c>
      <c r="FZ42" s="17">
        <v>44834</v>
      </c>
      <c r="GA42" s="17">
        <v>43344</v>
      </c>
      <c r="GB42" s="17"/>
      <c r="GC42" s="17">
        <v>43372</v>
      </c>
      <c r="GD42" s="139">
        <v>41979</v>
      </c>
      <c r="GE42" s="17">
        <v>45874</v>
      </c>
      <c r="GF42" s="17">
        <v>50348</v>
      </c>
      <c r="GG42" s="17">
        <v>51258</v>
      </c>
      <c r="GH42" s="17">
        <v>45922</v>
      </c>
      <c r="GI42" s="17">
        <v>49329</v>
      </c>
      <c r="GJ42" s="17">
        <v>47940</v>
      </c>
      <c r="GK42" s="17">
        <v>42900</v>
      </c>
      <c r="GL42" s="17">
        <v>43334</v>
      </c>
      <c r="GM42" s="17">
        <v>43364</v>
      </c>
      <c r="GN42" s="17">
        <v>45296</v>
      </c>
      <c r="GO42" s="17"/>
      <c r="GP42" s="17">
        <v>44544</v>
      </c>
      <c r="GQ42" s="139">
        <v>41468</v>
      </c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</row>
    <row r="43" spans="2:210" ht="15" x14ac:dyDescent="0.25">
      <c r="B43" s="13" t="s">
        <v>5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f>SUM(N44:N45)</f>
        <v>69997</v>
      </c>
      <c r="O43" s="14">
        <f t="shared" si="132"/>
        <v>69997</v>
      </c>
      <c r="P43" s="14">
        <f>SUM(P44:P45)</f>
        <v>108689</v>
      </c>
      <c r="Q43" s="14">
        <f t="shared" ref="Q43:AA43" si="152">SUM(Q44:Q45)</f>
        <v>115203</v>
      </c>
      <c r="R43" s="14">
        <f t="shared" si="152"/>
        <v>97646</v>
      </c>
      <c r="S43" s="14">
        <f t="shared" si="152"/>
        <v>80221</v>
      </c>
      <c r="T43" s="14">
        <f t="shared" si="152"/>
        <v>80882</v>
      </c>
      <c r="U43" s="14">
        <f t="shared" si="152"/>
        <v>80434</v>
      </c>
      <c r="V43" s="14">
        <f t="shared" si="152"/>
        <v>87424</v>
      </c>
      <c r="W43" s="14">
        <f t="shared" si="152"/>
        <v>98172</v>
      </c>
      <c r="X43" s="14">
        <f t="shared" si="152"/>
        <v>93225</v>
      </c>
      <c r="Y43" s="14">
        <f t="shared" si="152"/>
        <v>97253</v>
      </c>
      <c r="Z43" s="14">
        <f t="shared" si="152"/>
        <v>89073</v>
      </c>
      <c r="AA43" s="14">
        <f t="shared" si="152"/>
        <v>106937</v>
      </c>
      <c r="AB43" s="14">
        <f t="shared" si="133"/>
        <v>1135159</v>
      </c>
      <c r="AC43" s="14">
        <f>SUM(AC44:AC45)</f>
        <v>116278</v>
      </c>
      <c r="AD43" s="14">
        <f t="shared" ref="AD43:AN43" si="153">SUM(AD44:AD45)</f>
        <v>118165</v>
      </c>
      <c r="AE43" s="14">
        <f t="shared" si="153"/>
        <v>99243</v>
      </c>
      <c r="AF43" s="14">
        <f t="shared" si="153"/>
        <v>103087</v>
      </c>
      <c r="AG43" s="14">
        <f t="shared" si="153"/>
        <v>99059</v>
      </c>
      <c r="AH43" s="14">
        <f t="shared" si="153"/>
        <v>84049</v>
      </c>
      <c r="AI43" s="14">
        <f t="shared" si="153"/>
        <v>88651</v>
      </c>
      <c r="AJ43" s="14">
        <f t="shared" si="153"/>
        <v>97614</v>
      </c>
      <c r="AK43" s="14">
        <f t="shared" si="153"/>
        <v>96333</v>
      </c>
      <c r="AL43" s="14">
        <f t="shared" si="153"/>
        <v>101483</v>
      </c>
      <c r="AM43" s="14">
        <f t="shared" si="153"/>
        <v>89595</v>
      </c>
      <c r="AN43" s="14">
        <f t="shared" si="153"/>
        <v>117137</v>
      </c>
      <c r="AO43" s="14">
        <f t="shared" si="134"/>
        <v>1210694</v>
      </c>
      <c r="AP43" s="14">
        <f>SUM(AP44:AP45)</f>
        <v>135490</v>
      </c>
      <c r="AQ43" s="14">
        <f t="shared" ref="AQ43:BA43" si="154">SUM(AQ44:AQ45)</f>
        <v>135014</v>
      </c>
      <c r="AR43" s="14">
        <f t="shared" si="154"/>
        <v>106798</v>
      </c>
      <c r="AS43" s="14">
        <f t="shared" si="154"/>
        <v>94004</v>
      </c>
      <c r="AT43" s="14">
        <f t="shared" si="154"/>
        <v>94451</v>
      </c>
      <c r="AU43" s="14">
        <f t="shared" si="154"/>
        <v>103327</v>
      </c>
      <c r="AV43" s="14">
        <f t="shared" si="154"/>
        <v>103365</v>
      </c>
      <c r="AW43" s="14">
        <f t="shared" si="154"/>
        <v>114024</v>
      </c>
      <c r="AX43" s="14">
        <f t="shared" si="154"/>
        <v>120213</v>
      </c>
      <c r="AY43" s="14">
        <f t="shared" si="154"/>
        <v>120958</v>
      </c>
      <c r="AZ43" s="14">
        <f t="shared" si="154"/>
        <v>121498</v>
      </c>
      <c r="BA43" s="14">
        <f t="shared" si="154"/>
        <v>133696</v>
      </c>
      <c r="BB43" s="14">
        <f t="shared" si="135"/>
        <v>1382838</v>
      </c>
      <c r="BC43" s="14">
        <f>SUM(BC44:BC45)</f>
        <v>158921</v>
      </c>
      <c r="BD43" s="14">
        <f t="shared" ref="BD43:BN43" si="155">SUM(BD44:BD45)</f>
        <v>154723</v>
      </c>
      <c r="BE43" s="14">
        <f t="shared" si="155"/>
        <v>130412</v>
      </c>
      <c r="BF43" s="14">
        <f t="shared" si="155"/>
        <v>106823</v>
      </c>
      <c r="BG43" s="14">
        <f t="shared" si="155"/>
        <v>133336</v>
      </c>
      <c r="BH43" s="14">
        <f t="shared" si="155"/>
        <v>124500</v>
      </c>
      <c r="BI43" s="14">
        <f t="shared" si="155"/>
        <v>124195</v>
      </c>
      <c r="BJ43" s="14">
        <f t="shared" si="155"/>
        <v>105947</v>
      </c>
      <c r="BK43" s="14">
        <f t="shared" si="155"/>
        <v>124792</v>
      </c>
      <c r="BL43" s="14">
        <f t="shared" si="155"/>
        <v>123477</v>
      </c>
      <c r="BM43" s="14">
        <f t="shared" si="155"/>
        <v>116426</v>
      </c>
      <c r="BN43" s="14">
        <f t="shared" si="155"/>
        <v>125132</v>
      </c>
      <c r="BO43" s="14">
        <f t="shared" si="136"/>
        <v>1528684</v>
      </c>
      <c r="BP43" s="14">
        <f>SUM(BP44:BP45)</f>
        <v>147997</v>
      </c>
      <c r="BQ43" s="14">
        <f t="shared" ref="BQ43:CA43" si="156">SUM(BQ44:BQ45)</f>
        <v>155048</v>
      </c>
      <c r="BR43" s="14">
        <f t="shared" si="156"/>
        <v>123026</v>
      </c>
      <c r="BS43" s="14">
        <f t="shared" si="156"/>
        <v>125533</v>
      </c>
      <c r="BT43" s="14">
        <f t="shared" si="156"/>
        <v>113431</v>
      </c>
      <c r="BU43" s="14">
        <f t="shared" si="156"/>
        <v>122709</v>
      </c>
      <c r="BV43" s="14">
        <f t="shared" si="156"/>
        <v>129241</v>
      </c>
      <c r="BW43" s="14">
        <f t="shared" si="156"/>
        <v>113388</v>
      </c>
      <c r="BX43" s="14">
        <f t="shared" si="156"/>
        <v>116684</v>
      </c>
      <c r="BY43" s="14">
        <f t="shared" si="156"/>
        <v>124246</v>
      </c>
      <c r="BZ43" s="14">
        <f t="shared" si="156"/>
        <v>122977</v>
      </c>
      <c r="CA43" s="14">
        <f t="shared" si="156"/>
        <v>141018</v>
      </c>
      <c r="CB43" s="14">
        <f t="shared" si="137"/>
        <v>1535298</v>
      </c>
      <c r="CC43" s="14">
        <f>SUM(CC44:CC45)</f>
        <v>158483</v>
      </c>
      <c r="CD43" s="14">
        <f t="shared" ref="CD43:CN43" si="157">SUM(CD44:CD45)</f>
        <v>159097</v>
      </c>
      <c r="CE43" s="14">
        <f t="shared" si="157"/>
        <v>128810</v>
      </c>
      <c r="CF43" s="14">
        <f t="shared" si="157"/>
        <v>122502</v>
      </c>
      <c r="CG43" s="14">
        <f t="shared" si="157"/>
        <v>124287</v>
      </c>
      <c r="CH43" s="14">
        <f t="shared" si="157"/>
        <v>125429</v>
      </c>
      <c r="CI43" s="14">
        <f t="shared" si="157"/>
        <v>138893</v>
      </c>
      <c r="CJ43" s="14">
        <f t="shared" si="157"/>
        <v>145354</v>
      </c>
      <c r="CK43" s="14">
        <f t="shared" si="157"/>
        <v>138987</v>
      </c>
      <c r="CL43" s="14">
        <f t="shared" si="157"/>
        <v>141040</v>
      </c>
      <c r="CM43" s="14">
        <f t="shared" si="157"/>
        <v>138869</v>
      </c>
      <c r="CN43" s="14">
        <f t="shared" si="157"/>
        <v>141322</v>
      </c>
      <c r="CO43" s="14">
        <f t="shared" si="138"/>
        <v>1663073</v>
      </c>
      <c r="CP43" s="14">
        <f>SUM(CP44:CP45)</f>
        <v>168167</v>
      </c>
      <c r="CQ43" s="14">
        <f t="shared" ref="CQ43:DA43" si="158">SUM(CQ44:CQ45)</f>
        <v>171728</v>
      </c>
      <c r="CR43" s="14">
        <f t="shared" si="158"/>
        <v>141170</v>
      </c>
      <c r="CS43" s="14">
        <f t="shared" si="158"/>
        <v>140051</v>
      </c>
      <c r="CT43" s="14">
        <f t="shared" si="158"/>
        <v>146795</v>
      </c>
      <c r="CU43" s="14">
        <f t="shared" si="158"/>
        <v>143116</v>
      </c>
      <c r="CV43" s="14">
        <f t="shared" si="158"/>
        <v>156004</v>
      </c>
      <c r="CW43" s="14">
        <f t="shared" si="158"/>
        <v>149528</v>
      </c>
      <c r="CX43" s="14">
        <f t="shared" si="158"/>
        <v>149929</v>
      </c>
      <c r="CY43" s="14">
        <f t="shared" si="158"/>
        <v>147096</v>
      </c>
      <c r="CZ43" s="14">
        <f t="shared" si="158"/>
        <v>133847</v>
      </c>
      <c r="DA43" s="14">
        <f t="shared" si="158"/>
        <v>152061</v>
      </c>
      <c r="DB43" s="14">
        <f t="shared" si="139"/>
        <v>1799492</v>
      </c>
      <c r="DC43" s="14">
        <v>198687</v>
      </c>
      <c r="DD43" s="14">
        <v>191059</v>
      </c>
      <c r="DE43" s="14">
        <v>169299</v>
      </c>
      <c r="DF43" s="14">
        <v>170601</v>
      </c>
      <c r="DG43" s="14">
        <v>150534</v>
      </c>
      <c r="DH43" s="14">
        <v>169844</v>
      </c>
      <c r="DI43" s="14">
        <v>184824</v>
      </c>
      <c r="DJ43" s="14">
        <v>194158</v>
      </c>
      <c r="DK43" s="14">
        <v>190095</v>
      </c>
      <c r="DL43" s="14">
        <v>194995</v>
      </c>
      <c r="DM43" s="14">
        <v>198464</v>
      </c>
      <c r="DN43" s="14">
        <v>226013</v>
      </c>
      <c r="DO43" s="14">
        <f t="shared" si="140"/>
        <v>2238573</v>
      </c>
      <c r="DP43" s="14">
        <v>234544</v>
      </c>
      <c r="DQ43" s="14">
        <v>242957</v>
      </c>
      <c r="DR43" s="14">
        <v>219854</v>
      </c>
      <c r="DS43" s="14">
        <v>192035</v>
      </c>
      <c r="DT43" s="14">
        <v>199020</v>
      </c>
      <c r="DU43" s="14">
        <v>193631</v>
      </c>
      <c r="DV43" s="14">
        <v>203286</v>
      </c>
      <c r="DW43" s="14">
        <v>188854</v>
      </c>
      <c r="DX43" s="14">
        <v>182535</v>
      </c>
      <c r="DY43" s="14">
        <v>215044</v>
      </c>
      <c r="DZ43" s="14">
        <v>217729</v>
      </c>
      <c r="EA43" s="14">
        <v>216460</v>
      </c>
      <c r="EB43" s="14">
        <f t="shared" si="141"/>
        <v>2505949</v>
      </c>
      <c r="EC43" s="14">
        <f>+EC44+EC45</f>
        <v>228147</v>
      </c>
      <c r="ED43" s="14">
        <f>+ED44+ED45</f>
        <v>252667</v>
      </c>
      <c r="EE43" s="14">
        <f>+EE44+EE45</f>
        <v>204609</v>
      </c>
      <c r="EF43" s="14">
        <f t="shared" ref="EF43:EN43" si="159">+EF44+EF45</f>
        <v>181533</v>
      </c>
      <c r="EG43" s="14">
        <f t="shared" si="159"/>
        <v>188571</v>
      </c>
      <c r="EH43" s="14">
        <f t="shared" si="159"/>
        <v>178264</v>
      </c>
      <c r="EI43" s="14">
        <f t="shared" si="159"/>
        <v>179945</v>
      </c>
      <c r="EJ43" s="14">
        <f t="shared" si="159"/>
        <v>196461</v>
      </c>
      <c r="EK43" s="14">
        <f t="shared" si="159"/>
        <v>199317</v>
      </c>
      <c r="EL43" s="14">
        <f t="shared" si="159"/>
        <v>193823</v>
      </c>
      <c r="EM43" s="14">
        <f t="shared" si="159"/>
        <v>200080</v>
      </c>
      <c r="EN43" s="14">
        <f t="shared" si="159"/>
        <v>207681</v>
      </c>
      <c r="EO43" s="14">
        <f t="shared" si="130"/>
        <v>2411098</v>
      </c>
      <c r="EP43" s="14">
        <f>+EP44+EP45</f>
        <v>248664</v>
      </c>
      <c r="EQ43" s="14">
        <f>+EQ44+EQ45</f>
        <v>238046</v>
      </c>
      <c r="ER43" s="14">
        <f t="shared" ref="ER43:FA43" si="160">+ER44+ER45</f>
        <v>229516</v>
      </c>
      <c r="ES43" s="14">
        <f t="shared" si="160"/>
        <v>163030</v>
      </c>
      <c r="ET43" s="14">
        <f t="shared" si="160"/>
        <v>202355</v>
      </c>
      <c r="EU43" s="14">
        <f t="shared" si="160"/>
        <v>188364</v>
      </c>
      <c r="EV43" s="14">
        <f t="shared" si="160"/>
        <v>189742</v>
      </c>
      <c r="EW43" s="14">
        <f t="shared" si="160"/>
        <v>185512</v>
      </c>
      <c r="EX43" s="14">
        <f t="shared" si="160"/>
        <v>195544</v>
      </c>
      <c r="EY43" s="14">
        <f t="shared" si="160"/>
        <v>217188</v>
      </c>
      <c r="EZ43" s="14">
        <f t="shared" si="160"/>
        <v>204410</v>
      </c>
      <c r="FA43" s="14">
        <f t="shared" si="160"/>
        <v>230975</v>
      </c>
      <c r="FB43" s="14">
        <f t="shared" si="131"/>
        <v>2493346</v>
      </c>
      <c r="FC43" s="14">
        <f>+FC44+FC45</f>
        <v>260785</v>
      </c>
      <c r="FD43" s="14">
        <f>+FD44+FD45</f>
        <v>212543</v>
      </c>
      <c r="FE43" s="14">
        <f t="shared" ref="FE43:FK43" si="161">+FE44+FE45</f>
        <v>221302</v>
      </c>
      <c r="FF43" s="14">
        <f t="shared" si="161"/>
        <v>176184</v>
      </c>
      <c r="FG43" s="14">
        <f t="shared" si="161"/>
        <v>191871</v>
      </c>
      <c r="FH43" s="14">
        <f t="shared" si="161"/>
        <v>186201</v>
      </c>
      <c r="FI43" s="14">
        <f t="shared" si="161"/>
        <v>117350</v>
      </c>
      <c r="FJ43" s="14">
        <f t="shared" si="161"/>
        <v>206631</v>
      </c>
      <c r="FK43" s="14">
        <f t="shared" si="161"/>
        <v>253093</v>
      </c>
      <c r="FL43" s="14">
        <v>237410</v>
      </c>
      <c r="FM43" s="14">
        <v>191163</v>
      </c>
      <c r="FN43" s="14">
        <v>232414</v>
      </c>
      <c r="FO43" s="14">
        <f>+SUM(FC43:FN43)</f>
        <v>2486947</v>
      </c>
      <c r="FP43" s="14">
        <v>255331</v>
      </c>
      <c r="FQ43" s="14">
        <v>252802</v>
      </c>
      <c r="FR43" s="14">
        <v>158218</v>
      </c>
      <c r="FS43" s="14">
        <v>66541</v>
      </c>
      <c r="FT43" s="14">
        <v>121746</v>
      </c>
      <c r="FU43" s="14">
        <v>129481</v>
      </c>
      <c r="FV43" s="14">
        <v>152523</v>
      </c>
      <c r="FW43" s="14">
        <v>158410</v>
      </c>
      <c r="FX43" s="14">
        <v>206288</v>
      </c>
      <c r="FY43" s="14">
        <v>212524</v>
      </c>
      <c r="FZ43" s="14">
        <v>200748</v>
      </c>
      <c r="GA43" s="14">
        <v>224598</v>
      </c>
      <c r="GB43" s="14">
        <f>+SUM(FP43:GA43)</f>
        <v>2139210</v>
      </c>
      <c r="GC43" s="14">
        <f>GC44+GC45</f>
        <v>211526</v>
      </c>
      <c r="GD43" s="130">
        <v>180855</v>
      </c>
      <c r="GE43" s="14">
        <v>211871</v>
      </c>
      <c r="GF43" s="14">
        <v>197590</v>
      </c>
      <c r="GG43" s="14">
        <v>187172</v>
      </c>
      <c r="GH43" s="14">
        <v>181361</v>
      </c>
      <c r="GI43" s="14">
        <v>172731</v>
      </c>
      <c r="GJ43" s="14">
        <v>202667</v>
      </c>
      <c r="GK43" s="14">
        <v>210958</v>
      </c>
      <c r="GL43" s="14">
        <v>221271</v>
      </c>
      <c r="GM43" s="14">
        <v>218063</v>
      </c>
      <c r="GN43" s="14">
        <v>222126</v>
      </c>
      <c r="GO43" s="14">
        <f>+SUM(GC43:GN43)</f>
        <v>2418191</v>
      </c>
      <c r="GP43" s="14">
        <v>253110</v>
      </c>
      <c r="GQ43" s="130">
        <v>263309</v>
      </c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>
        <f>+SUM(GP43:HA43)</f>
        <v>516419</v>
      </c>
    </row>
    <row r="44" spans="2:210" x14ac:dyDescent="0.2">
      <c r="B44" s="15" t="s">
        <v>2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7985</v>
      </c>
      <c r="O44" s="16">
        <f t="shared" si="132"/>
        <v>7985</v>
      </c>
      <c r="P44" s="16">
        <v>22214</v>
      </c>
      <c r="Q44" s="16">
        <v>32627</v>
      </c>
      <c r="R44" s="16">
        <v>12761</v>
      </c>
      <c r="S44" s="16">
        <v>5541</v>
      </c>
      <c r="T44" s="16">
        <v>5732</v>
      </c>
      <c r="U44" s="16">
        <v>5443</v>
      </c>
      <c r="V44" s="16">
        <v>6051</v>
      </c>
      <c r="W44" s="16">
        <v>6040</v>
      </c>
      <c r="X44" s="16">
        <v>5638</v>
      </c>
      <c r="Y44" s="16">
        <v>6389</v>
      </c>
      <c r="Z44" s="16">
        <v>7095</v>
      </c>
      <c r="AA44" s="16">
        <v>11401</v>
      </c>
      <c r="AB44" s="16">
        <f t="shared" si="133"/>
        <v>126932</v>
      </c>
      <c r="AC44" s="16">
        <v>27710</v>
      </c>
      <c r="AD44" s="16">
        <v>33928</v>
      </c>
      <c r="AE44" s="16">
        <v>13236</v>
      </c>
      <c r="AF44" s="16">
        <v>7278</v>
      </c>
      <c r="AG44" s="16">
        <v>6663</v>
      </c>
      <c r="AH44" s="16">
        <v>6384</v>
      </c>
      <c r="AI44" s="16">
        <v>6574</v>
      </c>
      <c r="AJ44" s="16">
        <v>6761</v>
      </c>
      <c r="AK44" s="16">
        <v>6228</v>
      </c>
      <c r="AL44" s="16">
        <v>7134</v>
      </c>
      <c r="AM44" s="16">
        <v>7776</v>
      </c>
      <c r="AN44" s="16">
        <v>12984</v>
      </c>
      <c r="AO44" s="16">
        <f t="shared" si="134"/>
        <v>142656</v>
      </c>
      <c r="AP44" s="16">
        <v>33678</v>
      </c>
      <c r="AQ44" s="16">
        <v>40034</v>
      </c>
      <c r="AR44" s="16">
        <v>13079</v>
      </c>
      <c r="AS44" s="16">
        <v>9367</v>
      </c>
      <c r="AT44" s="16">
        <v>7533</v>
      </c>
      <c r="AU44" s="16">
        <v>7149</v>
      </c>
      <c r="AV44" s="16">
        <v>7476</v>
      </c>
      <c r="AW44" s="16">
        <v>8045</v>
      </c>
      <c r="AX44" s="16">
        <v>7528</v>
      </c>
      <c r="AY44" s="16">
        <v>8878</v>
      </c>
      <c r="AZ44" s="16">
        <v>9157</v>
      </c>
      <c r="BA44" s="16">
        <v>15109</v>
      </c>
      <c r="BB44" s="16">
        <f t="shared" si="135"/>
        <v>167033</v>
      </c>
      <c r="BC44" s="16">
        <v>37152</v>
      </c>
      <c r="BD44" s="16">
        <v>44881</v>
      </c>
      <c r="BE44" s="16">
        <v>15314</v>
      </c>
      <c r="BF44" s="16">
        <v>9602</v>
      </c>
      <c r="BG44" s="16">
        <v>9093</v>
      </c>
      <c r="BH44" s="16">
        <v>9109</v>
      </c>
      <c r="BI44" s="16">
        <v>9276</v>
      </c>
      <c r="BJ44" s="16">
        <v>9295</v>
      </c>
      <c r="BK44" s="16">
        <v>9222</v>
      </c>
      <c r="BL44" s="16">
        <v>10526</v>
      </c>
      <c r="BM44" s="16">
        <v>11210</v>
      </c>
      <c r="BN44" s="16">
        <v>17779</v>
      </c>
      <c r="BO44" s="16">
        <f t="shared" si="136"/>
        <v>192459</v>
      </c>
      <c r="BP44" s="16">
        <v>42670</v>
      </c>
      <c r="BQ44" s="16">
        <v>47658</v>
      </c>
      <c r="BR44" s="16">
        <v>19475</v>
      </c>
      <c r="BS44" s="16">
        <v>12458</v>
      </c>
      <c r="BT44" s="16">
        <v>10466</v>
      </c>
      <c r="BU44" s="16">
        <v>10101</v>
      </c>
      <c r="BV44" s="16">
        <v>10542</v>
      </c>
      <c r="BW44" s="16">
        <v>11452</v>
      </c>
      <c r="BX44" s="16">
        <v>11173</v>
      </c>
      <c r="BY44" s="16">
        <v>12731</v>
      </c>
      <c r="BZ44" s="16">
        <v>13884</v>
      </c>
      <c r="CA44" s="16">
        <v>21832</v>
      </c>
      <c r="CB44" s="16">
        <f t="shared" si="137"/>
        <v>224442</v>
      </c>
      <c r="CC44" s="16">
        <v>47218</v>
      </c>
      <c r="CD44" s="16">
        <v>53140</v>
      </c>
      <c r="CE44" s="16">
        <v>24795</v>
      </c>
      <c r="CF44" s="16">
        <v>12047</v>
      </c>
      <c r="CG44" s="16">
        <v>12547</v>
      </c>
      <c r="CH44" s="16">
        <v>12848</v>
      </c>
      <c r="CI44" s="16">
        <v>13711</v>
      </c>
      <c r="CJ44" s="16">
        <v>13957</v>
      </c>
      <c r="CK44" s="16">
        <v>13027</v>
      </c>
      <c r="CL44" s="16">
        <v>14740</v>
      </c>
      <c r="CM44" s="16">
        <v>15833</v>
      </c>
      <c r="CN44" s="16">
        <v>22625</v>
      </c>
      <c r="CO44" s="16">
        <f t="shared" si="138"/>
        <v>256488</v>
      </c>
      <c r="CP44" s="16">
        <v>41680</v>
      </c>
      <c r="CQ44" s="16">
        <v>47005</v>
      </c>
      <c r="CR44" s="16">
        <v>21945</v>
      </c>
      <c r="CS44" s="16">
        <v>13921</v>
      </c>
      <c r="CT44" s="16">
        <v>13433</v>
      </c>
      <c r="CU44" s="16">
        <v>12644</v>
      </c>
      <c r="CV44" s="16">
        <v>14149</v>
      </c>
      <c r="CW44" s="16">
        <v>14994</v>
      </c>
      <c r="CX44" s="16">
        <v>14065</v>
      </c>
      <c r="CY44" s="16">
        <v>16601</v>
      </c>
      <c r="CZ44" s="16">
        <v>17732</v>
      </c>
      <c r="DA44" s="16">
        <v>25970</v>
      </c>
      <c r="DB44" s="16">
        <f t="shared" si="139"/>
        <v>254139</v>
      </c>
      <c r="DC44" s="16">
        <v>54040</v>
      </c>
      <c r="DD44" s="16">
        <v>56581</v>
      </c>
      <c r="DE44" s="16">
        <v>29309</v>
      </c>
      <c r="DF44" s="16">
        <v>21386</v>
      </c>
      <c r="DG44" s="16">
        <v>17074</v>
      </c>
      <c r="DH44" s="16">
        <v>19475</v>
      </c>
      <c r="DI44" s="16">
        <v>21555</v>
      </c>
      <c r="DJ44" s="16">
        <v>21088</v>
      </c>
      <c r="DK44" s="16">
        <v>21009</v>
      </c>
      <c r="DL44" s="16">
        <v>23514</v>
      </c>
      <c r="DM44" s="16">
        <v>24036</v>
      </c>
      <c r="DN44" s="16">
        <v>33743</v>
      </c>
      <c r="DO44" s="16">
        <f t="shared" si="140"/>
        <v>342810</v>
      </c>
      <c r="DP44" s="16">
        <v>67172</v>
      </c>
      <c r="DQ44" s="16">
        <v>65482</v>
      </c>
      <c r="DR44" s="16">
        <v>35861</v>
      </c>
      <c r="DS44" s="16">
        <v>22042</v>
      </c>
      <c r="DT44" s="16">
        <v>21695</v>
      </c>
      <c r="DU44" s="16">
        <v>20948</v>
      </c>
      <c r="DV44" s="16">
        <v>22901</v>
      </c>
      <c r="DW44" s="16">
        <v>21878</v>
      </c>
      <c r="DX44" s="16">
        <v>20190</v>
      </c>
      <c r="DY44" s="16">
        <v>24321</v>
      </c>
      <c r="DZ44" s="16">
        <v>24716</v>
      </c>
      <c r="EA44" s="16">
        <v>33914</v>
      </c>
      <c r="EB44" s="16">
        <f t="shared" si="141"/>
        <v>381120</v>
      </c>
      <c r="EC44" s="16">
        <v>61085</v>
      </c>
      <c r="ED44" s="16">
        <v>67180</v>
      </c>
      <c r="EE44" s="16">
        <v>32766</v>
      </c>
      <c r="EF44" s="16">
        <v>23030</v>
      </c>
      <c r="EG44" s="16">
        <v>20935</v>
      </c>
      <c r="EH44" s="16">
        <v>19164</v>
      </c>
      <c r="EI44" s="16">
        <v>21269</v>
      </c>
      <c r="EJ44" s="16">
        <v>20435</v>
      </c>
      <c r="EK44" s="16">
        <v>20176</v>
      </c>
      <c r="EL44" s="16">
        <v>21827</v>
      </c>
      <c r="EM44" s="16">
        <v>23777</v>
      </c>
      <c r="EN44" s="16">
        <v>34502</v>
      </c>
      <c r="EO44" s="16">
        <f t="shared" si="130"/>
        <v>366146</v>
      </c>
      <c r="EP44" s="16">
        <v>66317</v>
      </c>
      <c r="EQ44" s="16">
        <v>69043</v>
      </c>
      <c r="ER44" s="16">
        <v>37429</v>
      </c>
      <c r="ES44" s="16">
        <v>17202</v>
      </c>
      <c r="ET44" s="16">
        <v>18959</v>
      </c>
      <c r="EU44" s="16">
        <v>18762</v>
      </c>
      <c r="EV44" s="16">
        <v>20344</v>
      </c>
      <c r="EW44" s="16">
        <v>23347</v>
      </c>
      <c r="EX44" s="16">
        <v>22538</v>
      </c>
      <c r="EY44" s="16">
        <v>25682</v>
      </c>
      <c r="EZ44" s="16">
        <v>28729</v>
      </c>
      <c r="FA44" s="16">
        <v>43196</v>
      </c>
      <c r="FB44" s="16">
        <f t="shared" si="131"/>
        <v>391548</v>
      </c>
      <c r="FC44" s="16">
        <v>87332</v>
      </c>
      <c r="FD44" s="16">
        <v>80871</v>
      </c>
      <c r="FE44" s="16">
        <v>48425</v>
      </c>
      <c r="FF44" s="16">
        <v>28141</v>
      </c>
      <c r="FG44" s="16">
        <v>24969</v>
      </c>
      <c r="FH44" s="16">
        <v>24220</v>
      </c>
      <c r="FI44" s="16">
        <v>14364</v>
      </c>
      <c r="FJ44" s="16">
        <v>21330</v>
      </c>
      <c r="FK44" s="16">
        <v>27276</v>
      </c>
      <c r="FL44" s="16">
        <v>31505</v>
      </c>
      <c r="FM44" s="16">
        <v>32721</v>
      </c>
      <c r="FN44" s="16">
        <v>48682</v>
      </c>
      <c r="FO44" s="16"/>
      <c r="FP44" s="16">
        <v>86898</v>
      </c>
      <c r="FQ44" s="16">
        <v>99748</v>
      </c>
      <c r="FR44" s="16">
        <v>34138</v>
      </c>
      <c r="FS44" s="16">
        <v>3974</v>
      </c>
      <c r="FT44" s="16">
        <v>5971</v>
      </c>
      <c r="FU44" s="16">
        <v>11505</v>
      </c>
      <c r="FV44" s="16">
        <v>18094</v>
      </c>
      <c r="FW44" s="16">
        <v>20061</v>
      </c>
      <c r="FX44" s="16">
        <v>27826</v>
      </c>
      <c r="FY44" s="16">
        <v>38143</v>
      </c>
      <c r="FZ44" s="16">
        <v>41467</v>
      </c>
      <c r="GA44" s="16">
        <v>50012</v>
      </c>
      <c r="GB44" s="16"/>
      <c r="GC44" s="16">
        <v>51457</v>
      </c>
      <c r="GD44" s="136">
        <v>35022</v>
      </c>
      <c r="GE44" s="16">
        <v>49379</v>
      </c>
      <c r="GF44" s="16">
        <v>36276</v>
      </c>
      <c r="GG44" s="16">
        <v>33632</v>
      </c>
      <c r="GH44" s="16">
        <v>26064</v>
      </c>
      <c r="GI44" s="16">
        <v>35444</v>
      </c>
      <c r="GJ44" s="16">
        <v>41379</v>
      </c>
      <c r="GK44" s="16">
        <v>38580</v>
      </c>
      <c r="GL44" s="16">
        <v>49551</v>
      </c>
      <c r="GM44" s="16">
        <v>49713</v>
      </c>
      <c r="GN44" s="16">
        <v>60207</v>
      </c>
      <c r="GO44" s="16"/>
      <c r="GP44" s="16">
        <v>97799</v>
      </c>
      <c r="GQ44" s="136">
        <v>112009</v>
      </c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</row>
    <row r="45" spans="2:210" x14ac:dyDescent="0.2">
      <c r="B45" s="15" t="s">
        <v>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62012</v>
      </c>
      <c r="O45" s="17">
        <f t="shared" si="132"/>
        <v>62012</v>
      </c>
      <c r="P45" s="17">
        <v>86475</v>
      </c>
      <c r="Q45" s="17">
        <v>82576</v>
      </c>
      <c r="R45" s="17">
        <v>84885</v>
      </c>
      <c r="S45" s="17">
        <v>74680</v>
      </c>
      <c r="T45" s="17">
        <v>75150</v>
      </c>
      <c r="U45" s="17">
        <v>74991</v>
      </c>
      <c r="V45" s="17">
        <v>81373</v>
      </c>
      <c r="W45" s="17">
        <v>92132</v>
      </c>
      <c r="X45" s="17">
        <v>87587</v>
      </c>
      <c r="Y45" s="17">
        <v>90864</v>
      </c>
      <c r="Z45" s="17">
        <v>81978</v>
      </c>
      <c r="AA45" s="17">
        <v>95536</v>
      </c>
      <c r="AB45" s="17">
        <f t="shared" si="133"/>
        <v>1008227</v>
      </c>
      <c r="AC45" s="17">
        <v>88568</v>
      </c>
      <c r="AD45" s="17">
        <v>84237</v>
      </c>
      <c r="AE45" s="17">
        <v>86007</v>
      </c>
      <c r="AF45" s="17">
        <v>95809</v>
      </c>
      <c r="AG45" s="17">
        <v>92396</v>
      </c>
      <c r="AH45" s="17">
        <v>77665</v>
      </c>
      <c r="AI45" s="17">
        <v>82077</v>
      </c>
      <c r="AJ45" s="17">
        <v>90853</v>
      </c>
      <c r="AK45" s="17">
        <v>90105</v>
      </c>
      <c r="AL45" s="17">
        <v>94349</v>
      </c>
      <c r="AM45" s="17">
        <v>81819</v>
      </c>
      <c r="AN45" s="17">
        <v>104153</v>
      </c>
      <c r="AO45" s="17">
        <f t="shared" si="134"/>
        <v>1068038</v>
      </c>
      <c r="AP45" s="17">
        <v>101812</v>
      </c>
      <c r="AQ45" s="17">
        <v>94980</v>
      </c>
      <c r="AR45" s="17">
        <v>93719</v>
      </c>
      <c r="AS45" s="17">
        <v>84637</v>
      </c>
      <c r="AT45" s="17">
        <v>86918</v>
      </c>
      <c r="AU45" s="17">
        <v>96178</v>
      </c>
      <c r="AV45" s="17">
        <v>95889</v>
      </c>
      <c r="AW45" s="17">
        <v>105979</v>
      </c>
      <c r="AX45" s="17">
        <v>112685</v>
      </c>
      <c r="AY45" s="17">
        <v>112080</v>
      </c>
      <c r="AZ45" s="17">
        <v>112341</v>
      </c>
      <c r="BA45" s="17">
        <v>118587</v>
      </c>
      <c r="BB45" s="17">
        <f t="shared" si="135"/>
        <v>1215805</v>
      </c>
      <c r="BC45" s="17">
        <v>121769</v>
      </c>
      <c r="BD45" s="17">
        <v>109842</v>
      </c>
      <c r="BE45" s="17">
        <v>115098</v>
      </c>
      <c r="BF45" s="17">
        <v>97221</v>
      </c>
      <c r="BG45" s="17">
        <v>124243</v>
      </c>
      <c r="BH45" s="17">
        <v>115391</v>
      </c>
      <c r="BI45" s="17">
        <v>114919</v>
      </c>
      <c r="BJ45" s="17">
        <v>96652</v>
      </c>
      <c r="BK45" s="17">
        <v>115570</v>
      </c>
      <c r="BL45" s="17">
        <v>112951</v>
      </c>
      <c r="BM45" s="17">
        <v>105216</v>
      </c>
      <c r="BN45" s="17">
        <v>107353</v>
      </c>
      <c r="BO45" s="17">
        <f t="shared" si="136"/>
        <v>1336225</v>
      </c>
      <c r="BP45" s="17">
        <v>105327</v>
      </c>
      <c r="BQ45" s="17">
        <v>107390</v>
      </c>
      <c r="BR45" s="17">
        <v>103551</v>
      </c>
      <c r="BS45" s="17">
        <v>113075</v>
      </c>
      <c r="BT45" s="17">
        <v>102965</v>
      </c>
      <c r="BU45" s="17">
        <v>112608</v>
      </c>
      <c r="BV45" s="17">
        <v>118699</v>
      </c>
      <c r="BW45" s="17">
        <v>101936</v>
      </c>
      <c r="BX45" s="17">
        <v>105511</v>
      </c>
      <c r="BY45" s="17">
        <v>111515</v>
      </c>
      <c r="BZ45" s="17">
        <v>109093</v>
      </c>
      <c r="CA45" s="17">
        <v>119186</v>
      </c>
      <c r="CB45" s="17">
        <f t="shared" si="137"/>
        <v>1310856</v>
      </c>
      <c r="CC45" s="17">
        <v>111265</v>
      </c>
      <c r="CD45" s="17">
        <v>105957</v>
      </c>
      <c r="CE45" s="17">
        <v>104015</v>
      </c>
      <c r="CF45" s="17">
        <v>110455</v>
      </c>
      <c r="CG45" s="17">
        <v>111740</v>
      </c>
      <c r="CH45" s="17">
        <v>112581</v>
      </c>
      <c r="CI45" s="17">
        <v>125182</v>
      </c>
      <c r="CJ45" s="17">
        <v>131397</v>
      </c>
      <c r="CK45" s="17">
        <v>125960</v>
      </c>
      <c r="CL45" s="17">
        <v>126300</v>
      </c>
      <c r="CM45" s="17">
        <v>123036</v>
      </c>
      <c r="CN45" s="17">
        <v>118697</v>
      </c>
      <c r="CO45" s="17">
        <f t="shared" si="138"/>
        <v>1406585</v>
      </c>
      <c r="CP45" s="17">
        <v>126487</v>
      </c>
      <c r="CQ45" s="17">
        <v>124723</v>
      </c>
      <c r="CR45" s="17">
        <v>119225</v>
      </c>
      <c r="CS45" s="17">
        <v>126130</v>
      </c>
      <c r="CT45" s="17">
        <v>133362</v>
      </c>
      <c r="CU45" s="17">
        <v>130472</v>
      </c>
      <c r="CV45" s="17">
        <v>141855</v>
      </c>
      <c r="CW45" s="17">
        <v>134534</v>
      </c>
      <c r="CX45" s="17">
        <v>135864</v>
      </c>
      <c r="CY45" s="17">
        <v>130495</v>
      </c>
      <c r="CZ45" s="17">
        <v>116115</v>
      </c>
      <c r="DA45" s="17">
        <v>126091</v>
      </c>
      <c r="DB45" s="17">
        <f t="shared" si="139"/>
        <v>1545353</v>
      </c>
      <c r="DC45" s="17">
        <v>144647</v>
      </c>
      <c r="DD45" s="17">
        <v>134478</v>
      </c>
      <c r="DE45" s="17">
        <v>139990</v>
      </c>
      <c r="DF45" s="17">
        <v>149215</v>
      </c>
      <c r="DG45" s="17">
        <v>133460</v>
      </c>
      <c r="DH45" s="17">
        <v>150369</v>
      </c>
      <c r="DI45" s="17">
        <v>163269</v>
      </c>
      <c r="DJ45" s="17">
        <v>173070</v>
      </c>
      <c r="DK45" s="17">
        <v>169086</v>
      </c>
      <c r="DL45" s="17">
        <v>171481</v>
      </c>
      <c r="DM45" s="17">
        <v>174428</v>
      </c>
      <c r="DN45" s="17">
        <v>192270</v>
      </c>
      <c r="DO45" s="17">
        <f t="shared" si="140"/>
        <v>1895763</v>
      </c>
      <c r="DP45" s="17">
        <v>167372</v>
      </c>
      <c r="DQ45" s="17">
        <v>177475</v>
      </c>
      <c r="DR45" s="17">
        <v>183993</v>
      </c>
      <c r="DS45" s="17">
        <v>169993</v>
      </c>
      <c r="DT45" s="17">
        <v>177325</v>
      </c>
      <c r="DU45" s="17">
        <v>172683</v>
      </c>
      <c r="DV45" s="17">
        <v>180385</v>
      </c>
      <c r="DW45" s="17">
        <v>166976</v>
      </c>
      <c r="DX45" s="17">
        <v>162345</v>
      </c>
      <c r="DY45" s="17">
        <v>190723</v>
      </c>
      <c r="DZ45" s="17">
        <v>193013</v>
      </c>
      <c r="EA45" s="17">
        <v>182546</v>
      </c>
      <c r="EB45" s="17">
        <f t="shared" si="141"/>
        <v>2124829</v>
      </c>
      <c r="EC45" s="17">
        <v>167062</v>
      </c>
      <c r="ED45" s="17">
        <v>185487</v>
      </c>
      <c r="EE45" s="17">
        <v>171843</v>
      </c>
      <c r="EF45" s="17">
        <v>158503</v>
      </c>
      <c r="EG45" s="17">
        <v>167636</v>
      </c>
      <c r="EH45" s="17">
        <v>159100</v>
      </c>
      <c r="EI45" s="17">
        <v>158676</v>
      </c>
      <c r="EJ45" s="17">
        <v>176026</v>
      </c>
      <c r="EK45" s="17">
        <v>179141</v>
      </c>
      <c r="EL45" s="17">
        <v>171996</v>
      </c>
      <c r="EM45" s="17">
        <v>176303</v>
      </c>
      <c r="EN45" s="17">
        <v>173179</v>
      </c>
      <c r="EO45" s="17">
        <f t="shared" si="130"/>
        <v>2044952</v>
      </c>
      <c r="EP45" s="17">
        <v>182347</v>
      </c>
      <c r="EQ45" s="17">
        <v>169003</v>
      </c>
      <c r="ER45" s="17">
        <v>192087</v>
      </c>
      <c r="ES45" s="17">
        <v>145828</v>
      </c>
      <c r="ET45" s="17">
        <v>183396</v>
      </c>
      <c r="EU45" s="17">
        <v>169602</v>
      </c>
      <c r="EV45" s="17">
        <v>169398</v>
      </c>
      <c r="EW45" s="17">
        <v>162165</v>
      </c>
      <c r="EX45" s="17">
        <v>173006</v>
      </c>
      <c r="EY45" s="17">
        <v>191506</v>
      </c>
      <c r="EZ45" s="17">
        <v>175681</v>
      </c>
      <c r="FA45" s="17">
        <v>187779</v>
      </c>
      <c r="FB45" s="17">
        <f t="shared" si="131"/>
        <v>2101798</v>
      </c>
      <c r="FC45" s="17">
        <v>173453</v>
      </c>
      <c r="FD45" s="17">
        <v>131672</v>
      </c>
      <c r="FE45" s="17">
        <v>172877</v>
      </c>
      <c r="FF45" s="17">
        <v>148043</v>
      </c>
      <c r="FG45" s="17">
        <v>166902</v>
      </c>
      <c r="FH45" s="17">
        <v>161981</v>
      </c>
      <c r="FI45" s="17">
        <v>102986</v>
      </c>
      <c r="FJ45" s="17">
        <v>185301</v>
      </c>
      <c r="FK45" s="17">
        <v>225817</v>
      </c>
      <c r="FL45" s="17">
        <v>205905</v>
      </c>
      <c r="FM45" s="17">
        <v>158442</v>
      </c>
      <c r="FN45" s="17">
        <v>183732</v>
      </c>
      <c r="FO45" s="17"/>
      <c r="FP45" s="17">
        <v>168433</v>
      </c>
      <c r="FQ45" s="17">
        <v>153054</v>
      </c>
      <c r="FR45" s="17">
        <v>124080</v>
      </c>
      <c r="FS45" s="17">
        <v>62567</v>
      </c>
      <c r="FT45" s="17">
        <v>115775</v>
      </c>
      <c r="FU45" s="17">
        <v>117976</v>
      </c>
      <c r="FV45" s="17">
        <v>134429</v>
      </c>
      <c r="FW45" s="17">
        <v>138349</v>
      </c>
      <c r="FX45" s="17">
        <v>178462</v>
      </c>
      <c r="FY45" s="17">
        <v>174381</v>
      </c>
      <c r="FZ45" s="17">
        <v>159281</v>
      </c>
      <c r="GA45" s="17">
        <v>174586</v>
      </c>
      <c r="GB45" s="17"/>
      <c r="GC45" s="17">
        <v>160069</v>
      </c>
      <c r="GD45" s="139">
        <v>145833</v>
      </c>
      <c r="GE45" s="17">
        <v>162492</v>
      </c>
      <c r="GF45" s="17">
        <v>161314</v>
      </c>
      <c r="GG45" s="17">
        <v>153540</v>
      </c>
      <c r="GH45" s="17">
        <v>155297</v>
      </c>
      <c r="GI45" s="17">
        <v>137287</v>
      </c>
      <c r="GJ45" s="17">
        <v>161288</v>
      </c>
      <c r="GK45" s="17">
        <v>172378</v>
      </c>
      <c r="GL45" s="17">
        <v>171720</v>
      </c>
      <c r="GM45" s="17">
        <v>168350</v>
      </c>
      <c r="GN45" s="17">
        <v>161919</v>
      </c>
      <c r="GO45" s="17"/>
      <c r="GP45" s="17">
        <v>155311</v>
      </c>
      <c r="GQ45" s="139">
        <v>151300</v>
      </c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</row>
    <row r="46" spans="2:210" ht="15" x14ac:dyDescent="0.25">
      <c r="B46" s="13" t="s">
        <v>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f>SUM(N47:N48)</f>
        <v>26425</v>
      </c>
      <c r="O46" s="14">
        <f t="shared" si="132"/>
        <v>26425</v>
      </c>
      <c r="P46" s="14">
        <f>SUM(P47:P48)</f>
        <v>30894</v>
      </c>
      <c r="Q46" s="14">
        <f t="shared" ref="Q46:AA46" si="162">SUM(Q47:Q48)</f>
        <v>29706</v>
      </c>
      <c r="R46" s="14">
        <f t="shared" si="162"/>
        <v>27146</v>
      </c>
      <c r="S46" s="14">
        <f t="shared" si="162"/>
        <v>25632</v>
      </c>
      <c r="T46" s="14">
        <f t="shared" si="162"/>
        <v>32736</v>
      </c>
      <c r="U46" s="14">
        <f t="shared" si="162"/>
        <v>19942</v>
      </c>
      <c r="V46" s="14">
        <f t="shared" si="162"/>
        <v>31699</v>
      </c>
      <c r="W46" s="14">
        <f t="shared" si="162"/>
        <v>35227</v>
      </c>
      <c r="X46" s="14">
        <f t="shared" si="162"/>
        <v>27746</v>
      </c>
      <c r="Y46" s="14">
        <f t="shared" si="162"/>
        <v>30095</v>
      </c>
      <c r="Z46" s="14">
        <f t="shared" si="162"/>
        <v>33433</v>
      </c>
      <c r="AA46" s="14">
        <f t="shared" si="162"/>
        <v>35144</v>
      </c>
      <c r="AB46" s="14">
        <f t="shared" si="133"/>
        <v>359400</v>
      </c>
      <c r="AC46" s="14">
        <f>SUM(AC47:AC48)</f>
        <v>31394</v>
      </c>
      <c r="AD46" s="14">
        <f t="shared" ref="AD46:AN46" si="163">SUM(AD47:AD48)</f>
        <v>30815</v>
      </c>
      <c r="AE46" s="14">
        <f t="shared" si="163"/>
        <v>34138</v>
      </c>
      <c r="AF46" s="14">
        <f t="shared" si="163"/>
        <v>33542</v>
      </c>
      <c r="AG46" s="14">
        <f t="shared" si="163"/>
        <v>34516</v>
      </c>
      <c r="AH46" s="14">
        <f t="shared" si="163"/>
        <v>34116</v>
      </c>
      <c r="AI46" s="14">
        <f t="shared" si="163"/>
        <v>38077</v>
      </c>
      <c r="AJ46" s="14">
        <f t="shared" si="163"/>
        <v>41979</v>
      </c>
      <c r="AK46" s="14">
        <f t="shared" si="163"/>
        <v>37943</v>
      </c>
      <c r="AL46" s="14">
        <f t="shared" si="163"/>
        <v>40231</v>
      </c>
      <c r="AM46" s="14">
        <f t="shared" si="163"/>
        <v>38615</v>
      </c>
      <c r="AN46" s="14">
        <f t="shared" si="163"/>
        <v>37081</v>
      </c>
      <c r="AO46" s="14">
        <f t="shared" si="134"/>
        <v>432447</v>
      </c>
      <c r="AP46" s="14">
        <f>SUM(AP47:AP48)</f>
        <v>33975</v>
      </c>
      <c r="AQ46" s="14">
        <f t="shared" ref="AQ46:BA46" si="164">SUM(AQ47:AQ48)</f>
        <v>34647</v>
      </c>
      <c r="AR46" s="14">
        <f t="shared" si="164"/>
        <v>36046</v>
      </c>
      <c r="AS46" s="14">
        <f t="shared" si="164"/>
        <v>38350</v>
      </c>
      <c r="AT46" s="14">
        <f t="shared" si="164"/>
        <v>38014</v>
      </c>
      <c r="AU46" s="14">
        <f t="shared" si="164"/>
        <v>39319</v>
      </c>
      <c r="AV46" s="14">
        <f t="shared" si="164"/>
        <v>43947</v>
      </c>
      <c r="AW46" s="14">
        <f t="shared" si="164"/>
        <v>45124</v>
      </c>
      <c r="AX46" s="14">
        <f t="shared" si="164"/>
        <v>41655</v>
      </c>
      <c r="AY46" s="14">
        <f t="shared" si="164"/>
        <v>44020</v>
      </c>
      <c r="AZ46" s="14">
        <f t="shared" si="164"/>
        <v>38502</v>
      </c>
      <c r="BA46" s="14">
        <f t="shared" si="164"/>
        <v>37918</v>
      </c>
      <c r="BB46" s="14">
        <f t="shared" si="135"/>
        <v>471517</v>
      </c>
      <c r="BC46" s="14">
        <f>SUM(BC47:BC48)</f>
        <v>33396</v>
      </c>
      <c r="BD46" s="14">
        <f t="shared" ref="BD46:BN46" si="165">SUM(BD47:BD48)</f>
        <v>31125</v>
      </c>
      <c r="BE46" s="14">
        <f t="shared" si="165"/>
        <v>39533</v>
      </c>
      <c r="BF46" s="14">
        <f t="shared" si="165"/>
        <v>40989</v>
      </c>
      <c r="BG46" s="14">
        <f t="shared" si="165"/>
        <v>23296</v>
      </c>
      <c r="BH46" s="14">
        <f t="shared" si="165"/>
        <v>27542</v>
      </c>
      <c r="BI46" s="14">
        <f t="shared" si="165"/>
        <v>46348</v>
      </c>
      <c r="BJ46" s="14">
        <f t="shared" si="165"/>
        <v>49360</v>
      </c>
      <c r="BK46" s="14">
        <f t="shared" si="165"/>
        <v>43523</v>
      </c>
      <c r="BL46" s="14">
        <f t="shared" si="165"/>
        <v>45937</v>
      </c>
      <c r="BM46" s="14">
        <f t="shared" si="165"/>
        <v>42498</v>
      </c>
      <c r="BN46" s="14">
        <f t="shared" si="165"/>
        <v>43659</v>
      </c>
      <c r="BO46" s="14">
        <f t="shared" si="136"/>
        <v>467206</v>
      </c>
      <c r="BP46" s="14">
        <f>SUM(BP47:BP48)</f>
        <v>38916</v>
      </c>
      <c r="BQ46" s="14">
        <f t="shared" ref="BQ46:CA46" si="166">SUM(BQ47:BQ48)</f>
        <v>38283</v>
      </c>
      <c r="BR46" s="14">
        <f t="shared" si="166"/>
        <v>42430</v>
      </c>
      <c r="BS46" s="14">
        <f t="shared" si="166"/>
        <v>41227</v>
      </c>
      <c r="BT46" s="14">
        <f t="shared" si="166"/>
        <v>44488</v>
      </c>
      <c r="BU46" s="14">
        <f t="shared" si="166"/>
        <v>44744</v>
      </c>
      <c r="BV46" s="14">
        <f t="shared" si="166"/>
        <v>47819</v>
      </c>
      <c r="BW46" s="14">
        <f t="shared" si="166"/>
        <v>48886</v>
      </c>
      <c r="BX46" s="14">
        <f t="shared" si="166"/>
        <v>44530</v>
      </c>
      <c r="BY46" s="14">
        <f t="shared" si="166"/>
        <v>51667</v>
      </c>
      <c r="BZ46" s="14">
        <f t="shared" si="166"/>
        <v>49712</v>
      </c>
      <c r="CA46" s="14">
        <f t="shared" si="166"/>
        <v>47657</v>
      </c>
      <c r="CB46" s="14">
        <f t="shared" si="137"/>
        <v>540359</v>
      </c>
      <c r="CC46" s="14">
        <f>SUM(CC47:CC48)</f>
        <v>45294</v>
      </c>
      <c r="CD46" s="14">
        <f t="shared" ref="CD46:CN46" si="167">SUM(CD47:CD48)</f>
        <v>45613</v>
      </c>
      <c r="CE46" s="14">
        <f t="shared" si="167"/>
        <v>45440</v>
      </c>
      <c r="CF46" s="14">
        <f t="shared" si="167"/>
        <v>46497</v>
      </c>
      <c r="CG46" s="14">
        <f t="shared" si="167"/>
        <v>48876</v>
      </c>
      <c r="CH46" s="14">
        <f t="shared" si="167"/>
        <v>45981</v>
      </c>
      <c r="CI46" s="14">
        <f t="shared" si="167"/>
        <v>52185</v>
      </c>
      <c r="CJ46" s="14">
        <f t="shared" si="167"/>
        <v>57078</v>
      </c>
      <c r="CK46" s="14">
        <f t="shared" si="167"/>
        <v>54888</v>
      </c>
      <c r="CL46" s="14">
        <f t="shared" si="167"/>
        <v>57672</v>
      </c>
      <c r="CM46" s="14">
        <f t="shared" si="167"/>
        <v>59298</v>
      </c>
      <c r="CN46" s="14">
        <f t="shared" si="167"/>
        <v>54292</v>
      </c>
      <c r="CO46" s="14">
        <f t="shared" si="138"/>
        <v>613114</v>
      </c>
      <c r="CP46" s="14">
        <f>SUM(CP47:CP48)</f>
        <v>51552</v>
      </c>
      <c r="CQ46" s="14">
        <f t="shared" ref="CQ46:DA46" si="168">SUM(CQ47:CQ48)</f>
        <v>54556</v>
      </c>
      <c r="CR46" s="14">
        <f t="shared" si="168"/>
        <v>54621</v>
      </c>
      <c r="CS46" s="14">
        <f t="shared" si="168"/>
        <v>54030</v>
      </c>
      <c r="CT46" s="14">
        <f t="shared" si="168"/>
        <v>52731</v>
      </c>
      <c r="CU46" s="14">
        <f t="shared" si="168"/>
        <v>46277</v>
      </c>
      <c r="CV46" s="14">
        <f t="shared" si="168"/>
        <v>51521</v>
      </c>
      <c r="CW46" s="14">
        <f t="shared" si="168"/>
        <v>55392</v>
      </c>
      <c r="CX46" s="14">
        <f t="shared" si="168"/>
        <v>54091</v>
      </c>
      <c r="CY46" s="14">
        <f t="shared" si="168"/>
        <v>62585</v>
      </c>
      <c r="CZ46" s="14">
        <f t="shared" si="168"/>
        <v>55003</v>
      </c>
      <c r="DA46" s="14">
        <f t="shared" si="168"/>
        <v>59601</v>
      </c>
      <c r="DB46" s="14">
        <f t="shared" si="139"/>
        <v>651960</v>
      </c>
      <c r="DC46" s="14">
        <v>50874</v>
      </c>
      <c r="DD46" s="14">
        <v>41459</v>
      </c>
      <c r="DE46" s="14">
        <v>39367</v>
      </c>
      <c r="DF46" s="14">
        <v>42680</v>
      </c>
      <c r="DG46" s="14">
        <v>45752</v>
      </c>
      <c r="DH46" s="14">
        <v>46057</v>
      </c>
      <c r="DI46" s="14">
        <v>46970</v>
      </c>
      <c r="DJ46" s="14">
        <v>50967</v>
      </c>
      <c r="DK46" s="14">
        <v>45640</v>
      </c>
      <c r="DL46" s="14">
        <v>52331</v>
      </c>
      <c r="DM46" s="14">
        <v>50434</v>
      </c>
      <c r="DN46" s="14">
        <v>50392</v>
      </c>
      <c r="DO46" s="14">
        <f t="shared" si="140"/>
        <v>562923</v>
      </c>
      <c r="DP46" s="14">
        <v>47094</v>
      </c>
      <c r="DQ46" s="14">
        <v>48285</v>
      </c>
      <c r="DR46" s="14">
        <v>50553</v>
      </c>
      <c r="DS46" s="14">
        <v>49144</v>
      </c>
      <c r="DT46" s="14">
        <v>48597</v>
      </c>
      <c r="DU46" s="14">
        <v>46812</v>
      </c>
      <c r="DV46" s="14">
        <v>53684</v>
      </c>
      <c r="DW46" s="14">
        <v>57321</v>
      </c>
      <c r="DX46" s="14">
        <v>52655</v>
      </c>
      <c r="DY46" s="14">
        <v>62598</v>
      </c>
      <c r="DZ46" s="14">
        <v>59369</v>
      </c>
      <c r="EA46" s="14">
        <v>60095</v>
      </c>
      <c r="EB46" s="14">
        <f t="shared" si="141"/>
        <v>636207</v>
      </c>
      <c r="EC46" s="14">
        <f>+EC47+EC48</f>
        <v>51168</v>
      </c>
      <c r="ED46" s="14">
        <f>+ED47+ED48</f>
        <v>51967</v>
      </c>
      <c r="EE46" s="14">
        <f>+EE47+EE48</f>
        <v>51064</v>
      </c>
      <c r="EF46" s="14">
        <f t="shared" ref="EF46:EN46" si="169">+EF47+EF48</f>
        <v>52690</v>
      </c>
      <c r="EG46" s="14">
        <f t="shared" si="169"/>
        <v>50519</v>
      </c>
      <c r="EH46" s="14">
        <f t="shared" si="169"/>
        <v>44606</v>
      </c>
      <c r="EI46" s="14">
        <f t="shared" si="169"/>
        <v>51483</v>
      </c>
      <c r="EJ46" s="14">
        <f t="shared" si="169"/>
        <v>56826</v>
      </c>
      <c r="EK46" s="14">
        <f t="shared" si="169"/>
        <v>49227</v>
      </c>
      <c r="EL46" s="14">
        <f t="shared" si="169"/>
        <v>52947</v>
      </c>
      <c r="EM46" s="14">
        <f t="shared" si="169"/>
        <v>48843</v>
      </c>
      <c r="EN46" s="14">
        <f t="shared" si="169"/>
        <v>55723</v>
      </c>
      <c r="EO46" s="14">
        <f t="shared" si="130"/>
        <v>617063</v>
      </c>
      <c r="EP46" s="14">
        <f t="shared" ref="EP46:FA46" si="170">+EP47+EP48</f>
        <v>53228</v>
      </c>
      <c r="EQ46" s="14">
        <f t="shared" si="170"/>
        <v>54475</v>
      </c>
      <c r="ER46" s="14">
        <f t="shared" si="170"/>
        <v>52939</v>
      </c>
      <c r="ES46" s="14">
        <f t="shared" si="170"/>
        <v>53376</v>
      </c>
      <c r="ET46" s="14">
        <f t="shared" si="170"/>
        <v>53394</v>
      </c>
      <c r="EU46" s="14">
        <f t="shared" si="170"/>
        <v>50906</v>
      </c>
      <c r="EV46" s="14">
        <f t="shared" si="170"/>
        <v>55852</v>
      </c>
      <c r="EW46" s="14">
        <f t="shared" si="170"/>
        <v>62673</v>
      </c>
      <c r="EX46" s="14">
        <f t="shared" si="170"/>
        <v>58835</v>
      </c>
      <c r="EY46" s="14">
        <f t="shared" si="170"/>
        <v>65030</v>
      </c>
      <c r="EZ46" s="14">
        <f t="shared" si="170"/>
        <v>61220</v>
      </c>
      <c r="FA46" s="14">
        <f t="shared" si="170"/>
        <v>61279</v>
      </c>
      <c r="FB46" s="14">
        <f t="shared" si="131"/>
        <v>683207</v>
      </c>
      <c r="FC46" s="14">
        <f t="shared" ref="FC46:FK46" si="171">+FC47+FC48</f>
        <v>64932</v>
      </c>
      <c r="FD46" s="14">
        <f t="shared" si="171"/>
        <v>58021</v>
      </c>
      <c r="FE46" s="14">
        <f t="shared" si="171"/>
        <v>67382</v>
      </c>
      <c r="FF46" s="14">
        <f t="shared" si="171"/>
        <v>63728</v>
      </c>
      <c r="FG46" s="14">
        <f t="shared" si="171"/>
        <v>68233</v>
      </c>
      <c r="FH46" s="14">
        <f t="shared" si="171"/>
        <v>63727</v>
      </c>
      <c r="FI46" s="14">
        <f t="shared" si="171"/>
        <v>65344</v>
      </c>
      <c r="FJ46" s="14">
        <f t="shared" si="171"/>
        <v>60500</v>
      </c>
      <c r="FK46" s="14">
        <f t="shared" si="171"/>
        <v>65725</v>
      </c>
      <c r="FL46" s="14">
        <v>72109</v>
      </c>
      <c r="FM46" s="14">
        <v>47951</v>
      </c>
      <c r="FN46" s="14">
        <v>79027</v>
      </c>
      <c r="FO46" s="14">
        <f>+SUM(FC46:FN46)</f>
        <v>776679</v>
      </c>
      <c r="FP46" s="14">
        <v>78976</v>
      </c>
      <c r="FQ46" s="14">
        <v>74745</v>
      </c>
      <c r="FR46" s="14">
        <v>53570</v>
      </c>
      <c r="FS46" s="14">
        <v>22746</v>
      </c>
      <c r="FT46" s="14">
        <v>30781</v>
      </c>
      <c r="FU46" s="14">
        <v>37166</v>
      </c>
      <c r="FV46" s="14">
        <v>49864</v>
      </c>
      <c r="FW46" s="14">
        <v>43116</v>
      </c>
      <c r="FX46" s="14">
        <v>63615</v>
      </c>
      <c r="FY46" s="14">
        <v>75717</v>
      </c>
      <c r="FZ46" s="14">
        <v>74460</v>
      </c>
      <c r="GA46" s="14">
        <v>73272</v>
      </c>
      <c r="GB46" s="14">
        <f>+SUM(FP46:GA46)</f>
        <v>678028</v>
      </c>
      <c r="GC46" s="14">
        <f>GC47+GC48</f>
        <v>71531</v>
      </c>
      <c r="GD46" s="130">
        <v>63252</v>
      </c>
      <c r="GE46" s="14">
        <v>71683</v>
      </c>
      <c r="GF46" s="14">
        <v>74711</v>
      </c>
      <c r="GG46" s="14">
        <v>79256</v>
      </c>
      <c r="GH46" s="14">
        <v>80048</v>
      </c>
      <c r="GI46" s="14">
        <v>80689</v>
      </c>
      <c r="GJ46" s="14">
        <v>86320</v>
      </c>
      <c r="GK46" s="14">
        <v>80957</v>
      </c>
      <c r="GL46" s="14">
        <v>88189</v>
      </c>
      <c r="GM46" s="14">
        <v>79947</v>
      </c>
      <c r="GN46" s="14">
        <v>85218</v>
      </c>
      <c r="GO46" s="14">
        <f>+SUM(GC46:GN46)</f>
        <v>941801</v>
      </c>
      <c r="GP46" s="14">
        <v>88120</v>
      </c>
      <c r="GQ46" s="130">
        <v>92582</v>
      </c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>
        <f>+SUM(GP46:HA46)</f>
        <v>180702</v>
      </c>
    </row>
    <row r="47" spans="2:210" x14ac:dyDescent="0.2">
      <c r="B47" s="15" t="s">
        <v>2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4177</v>
      </c>
      <c r="O47" s="16">
        <f t="shared" si="132"/>
        <v>4177</v>
      </c>
      <c r="P47" s="16">
        <v>5433</v>
      </c>
      <c r="Q47" s="16">
        <v>6610</v>
      </c>
      <c r="R47" s="16">
        <v>5972</v>
      </c>
      <c r="S47" s="16">
        <v>5372</v>
      </c>
      <c r="T47" s="16">
        <v>6210</v>
      </c>
      <c r="U47" s="16">
        <v>3797</v>
      </c>
      <c r="V47" s="16">
        <v>7224</v>
      </c>
      <c r="W47" s="16">
        <v>8592</v>
      </c>
      <c r="X47" s="16">
        <v>6127</v>
      </c>
      <c r="Y47" s="16">
        <v>5692</v>
      </c>
      <c r="Z47" s="16">
        <v>6399</v>
      </c>
      <c r="AA47" s="16">
        <v>6632</v>
      </c>
      <c r="AB47" s="16">
        <f t="shared" si="133"/>
        <v>74060</v>
      </c>
      <c r="AC47" s="16">
        <v>6071</v>
      </c>
      <c r="AD47" s="16">
        <v>6110</v>
      </c>
      <c r="AE47" s="16">
        <v>5667</v>
      </c>
      <c r="AF47" s="16">
        <v>5967</v>
      </c>
      <c r="AG47" s="16">
        <v>6223</v>
      </c>
      <c r="AH47" s="16">
        <v>5961</v>
      </c>
      <c r="AI47" s="16">
        <v>7821</v>
      </c>
      <c r="AJ47" s="16">
        <v>8453</v>
      </c>
      <c r="AK47" s="16">
        <v>6442</v>
      </c>
      <c r="AL47" s="16">
        <v>6876</v>
      </c>
      <c r="AM47" s="16">
        <v>6930</v>
      </c>
      <c r="AN47" s="16">
        <v>7320</v>
      </c>
      <c r="AO47" s="16">
        <f t="shared" si="134"/>
        <v>79841</v>
      </c>
      <c r="AP47" s="16">
        <v>7762</v>
      </c>
      <c r="AQ47" s="16">
        <v>9065</v>
      </c>
      <c r="AR47" s="16">
        <v>7670</v>
      </c>
      <c r="AS47" s="16">
        <v>8347</v>
      </c>
      <c r="AT47" s="16">
        <v>8222</v>
      </c>
      <c r="AU47" s="16">
        <v>7582</v>
      </c>
      <c r="AV47" s="16">
        <v>9706</v>
      </c>
      <c r="AW47" s="16">
        <v>11476</v>
      </c>
      <c r="AX47" s="16">
        <v>9456</v>
      </c>
      <c r="AY47" s="16">
        <v>9974</v>
      </c>
      <c r="AZ47" s="16">
        <v>8764</v>
      </c>
      <c r="BA47" s="16">
        <v>10345</v>
      </c>
      <c r="BB47" s="16">
        <f t="shared" si="135"/>
        <v>108369</v>
      </c>
      <c r="BC47" s="16">
        <v>8808</v>
      </c>
      <c r="BD47" s="16">
        <v>8319</v>
      </c>
      <c r="BE47" s="16">
        <v>9239</v>
      </c>
      <c r="BF47" s="16">
        <v>9731</v>
      </c>
      <c r="BG47" s="16">
        <v>7623</v>
      </c>
      <c r="BH47" s="16">
        <v>8396</v>
      </c>
      <c r="BI47" s="16">
        <v>10109</v>
      </c>
      <c r="BJ47" s="16">
        <v>12356</v>
      </c>
      <c r="BK47" s="16">
        <v>8834</v>
      </c>
      <c r="BL47" s="16">
        <v>9311</v>
      </c>
      <c r="BM47" s="16">
        <v>9089</v>
      </c>
      <c r="BN47" s="16">
        <v>9455</v>
      </c>
      <c r="BO47" s="16">
        <f t="shared" si="136"/>
        <v>111270</v>
      </c>
      <c r="BP47" s="16">
        <v>10109</v>
      </c>
      <c r="BQ47" s="16">
        <v>11503</v>
      </c>
      <c r="BR47" s="16">
        <v>9110</v>
      </c>
      <c r="BS47" s="16">
        <v>9577</v>
      </c>
      <c r="BT47" s="16">
        <v>9504</v>
      </c>
      <c r="BU47" s="16">
        <v>9117</v>
      </c>
      <c r="BV47" s="16">
        <v>11455</v>
      </c>
      <c r="BW47" s="16">
        <v>14119</v>
      </c>
      <c r="BX47" s="16">
        <v>10340</v>
      </c>
      <c r="BY47" s="16">
        <v>10519</v>
      </c>
      <c r="BZ47" s="16">
        <v>10463</v>
      </c>
      <c r="CA47" s="16">
        <v>10740</v>
      </c>
      <c r="CB47" s="16">
        <f t="shared" si="137"/>
        <v>126556</v>
      </c>
      <c r="CC47" s="16">
        <v>10626</v>
      </c>
      <c r="CD47" s="16">
        <v>13151</v>
      </c>
      <c r="CE47" s="16">
        <v>10599</v>
      </c>
      <c r="CF47" s="16">
        <v>9028</v>
      </c>
      <c r="CG47" s="16">
        <v>10164</v>
      </c>
      <c r="CH47" s="16">
        <v>9452</v>
      </c>
      <c r="CI47" s="16">
        <v>11744</v>
      </c>
      <c r="CJ47" s="16">
        <v>14065</v>
      </c>
      <c r="CK47" s="16">
        <v>9969</v>
      </c>
      <c r="CL47" s="16">
        <v>10001</v>
      </c>
      <c r="CM47" s="16">
        <v>9977</v>
      </c>
      <c r="CN47" s="16">
        <v>10599</v>
      </c>
      <c r="CO47" s="16">
        <f t="shared" si="138"/>
        <v>129375</v>
      </c>
      <c r="CP47" s="16">
        <v>10631</v>
      </c>
      <c r="CQ47" s="16">
        <v>11035</v>
      </c>
      <c r="CR47" s="16">
        <v>11498</v>
      </c>
      <c r="CS47" s="16">
        <v>9658</v>
      </c>
      <c r="CT47" s="16">
        <v>8874</v>
      </c>
      <c r="CU47" s="16">
        <v>8149</v>
      </c>
      <c r="CV47" s="16">
        <v>10874</v>
      </c>
      <c r="CW47" s="16">
        <v>13601</v>
      </c>
      <c r="CX47" s="16">
        <v>9163</v>
      </c>
      <c r="CY47" s="16">
        <v>11089</v>
      </c>
      <c r="CZ47" s="16">
        <v>9381</v>
      </c>
      <c r="DA47" s="16">
        <v>11302</v>
      </c>
      <c r="DB47" s="16">
        <f t="shared" si="139"/>
        <v>125255</v>
      </c>
      <c r="DC47" s="16">
        <v>11786</v>
      </c>
      <c r="DD47" s="16">
        <v>14042</v>
      </c>
      <c r="DE47" s="16">
        <v>9016</v>
      </c>
      <c r="DF47" s="16">
        <v>9704</v>
      </c>
      <c r="DG47" s="16">
        <v>9606</v>
      </c>
      <c r="DH47" s="16">
        <v>9036</v>
      </c>
      <c r="DI47" s="16">
        <v>11625</v>
      </c>
      <c r="DJ47" s="16">
        <v>13538</v>
      </c>
      <c r="DK47" s="16">
        <v>9405</v>
      </c>
      <c r="DL47" s="16">
        <v>10073</v>
      </c>
      <c r="DM47" s="16">
        <v>9747</v>
      </c>
      <c r="DN47" s="16">
        <v>11055</v>
      </c>
      <c r="DO47" s="16">
        <f t="shared" si="140"/>
        <v>128633</v>
      </c>
      <c r="DP47" s="16">
        <v>12214</v>
      </c>
      <c r="DQ47" s="16">
        <v>16152</v>
      </c>
      <c r="DR47" s="16">
        <v>12181</v>
      </c>
      <c r="DS47" s="16">
        <v>10994</v>
      </c>
      <c r="DT47" s="16">
        <v>10900</v>
      </c>
      <c r="DU47" s="16">
        <v>11313</v>
      </c>
      <c r="DV47" s="16">
        <v>13861</v>
      </c>
      <c r="DW47" s="16">
        <v>15443</v>
      </c>
      <c r="DX47" s="16">
        <v>11168</v>
      </c>
      <c r="DY47" s="16">
        <v>12107</v>
      </c>
      <c r="DZ47" s="16">
        <v>11557</v>
      </c>
      <c r="EA47" s="16">
        <v>13406</v>
      </c>
      <c r="EB47" s="16">
        <f t="shared" si="141"/>
        <v>151296</v>
      </c>
      <c r="EC47" s="16">
        <v>13807</v>
      </c>
      <c r="ED47" s="16">
        <v>15857</v>
      </c>
      <c r="EE47" s="16">
        <v>13717</v>
      </c>
      <c r="EF47" s="16">
        <v>12662</v>
      </c>
      <c r="EG47" s="16">
        <v>11528</v>
      </c>
      <c r="EH47" s="16">
        <v>10468</v>
      </c>
      <c r="EI47" s="16">
        <v>14450</v>
      </c>
      <c r="EJ47" s="16">
        <v>15409</v>
      </c>
      <c r="EK47" s="16">
        <v>11508</v>
      </c>
      <c r="EL47" s="16">
        <v>11495</v>
      </c>
      <c r="EM47" s="16">
        <v>11206</v>
      </c>
      <c r="EN47" s="16">
        <v>12937</v>
      </c>
      <c r="EO47" s="16">
        <f t="shared" si="130"/>
        <v>155044</v>
      </c>
      <c r="EP47" s="16">
        <v>15175</v>
      </c>
      <c r="EQ47" s="16">
        <v>18939</v>
      </c>
      <c r="ER47" s="16">
        <v>13616</v>
      </c>
      <c r="ES47" s="16">
        <v>12043</v>
      </c>
      <c r="ET47" s="16">
        <v>11788</v>
      </c>
      <c r="EU47" s="16">
        <v>10421</v>
      </c>
      <c r="EV47" s="16">
        <v>13183</v>
      </c>
      <c r="EW47" s="16">
        <v>18621</v>
      </c>
      <c r="EX47" s="16">
        <v>14061</v>
      </c>
      <c r="EY47" s="16">
        <v>15468</v>
      </c>
      <c r="EZ47" s="16">
        <v>13666</v>
      </c>
      <c r="FA47" s="16">
        <v>15804</v>
      </c>
      <c r="FB47" s="16">
        <f t="shared" si="131"/>
        <v>172785</v>
      </c>
      <c r="FC47" s="16">
        <v>17234</v>
      </c>
      <c r="FD47" s="16">
        <v>15123</v>
      </c>
      <c r="FE47" s="16">
        <v>17110</v>
      </c>
      <c r="FF47" s="16">
        <v>14589</v>
      </c>
      <c r="FG47" s="16">
        <v>13139</v>
      </c>
      <c r="FH47" s="16">
        <v>12411</v>
      </c>
      <c r="FI47" s="16">
        <v>14560</v>
      </c>
      <c r="FJ47" s="16">
        <v>16224</v>
      </c>
      <c r="FK47" s="16">
        <v>13385</v>
      </c>
      <c r="FL47" s="16">
        <v>13907</v>
      </c>
      <c r="FM47" s="16">
        <v>13982</v>
      </c>
      <c r="FN47" s="16">
        <v>16197</v>
      </c>
      <c r="FO47" s="16"/>
      <c r="FP47" s="16">
        <v>18569</v>
      </c>
      <c r="FQ47" s="16">
        <v>21316</v>
      </c>
      <c r="FR47" s="16">
        <v>11527</v>
      </c>
      <c r="FS47" s="16">
        <v>1180</v>
      </c>
      <c r="FT47" s="16">
        <v>2136</v>
      </c>
      <c r="FU47" s="16">
        <v>4078</v>
      </c>
      <c r="FV47" s="16">
        <v>10014</v>
      </c>
      <c r="FW47" s="16">
        <v>7781</v>
      </c>
      <c r="FX47" s="16">
        <v>10853</v>
      </c>
      <c r="FY47" s="16">
        <v>15928</v>
      </c>
      <c r="FZ47" s="16">
        <v>15555</v>
      </c>
      <c r="GA47" s="16">
        <v>16005</v>
      </c>
      <c r="GB47" s="16"/>
      <c r="GC47" s="16">
        <v>15354</v>
      </c>
      <c r="GD47" s="136">
        <v>11418</v>
      </c>
      <c r="GE47" s="16">
        <v>15621</v>
      </c>
      <c r="GF47" s="16">
        <v>16624</v>
      </c>
      <c r="GG47" s="16">
        <v>16793</v>
      </c>
      <c r="GH47" s="16">
        <v>15603</v>
      </c>
      <c r="GI47" s="16">
        <v>16680</v>
      </c>
      <c r="GJ47" s="16">
        <v>18724</v>
      </c>
      <c r="GK47" s="16">
        <v>15111</v>
      </c>
      <c r="GL47" s="16">
        <v>18266</v>
      </c>
      <c r="GM47" s="16">
        <v>15534</v>
      </c>
      <c r="GN47" s="16">
        <v>17304</v>
      </c>
      <c r="GO47" s="16"/>
      <c r="GP47" s="16">
        <v>19011</v>
      </c>
      <c r="GQ47" s="136">
        <v>20723</v>
      </c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</row>
    <row r="48" spans="2:210" x14ac:dyDescent="0.2">
      <c r="B48" s="15" t="s">
        <v>3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22248</v>
      </c>
      <c r="O48" s="17">
        <f t="shared" si="132"/>
        <v>22248</v>
      </c>
      <c r="P48" s="17">
        <v>25461</v>
      </c>
      <c r="Q48" s="17">
        <v>23096</v>
      </c>
      <c r="R48" s="17">
        <v>21174</v>
      </c>
      <c r="S48" s="17">
        <v>20260</v>
      </c>
      <c r="T48" s="17">
        <v>26526</v>
      </c>
      <c r="U48" s="17">
        <v>16145</v>
      </c>
      <c r="V48" s="17">
        <v>24475</v>
      </c>
      <c r="W48" s="17">
        <v>26635</v>
      </c>
      <c r="X48" s="17">
        <v>21619</v>
      </c>
      <c r="Y48" s="17">
        <v>24403</v>
      </c>
      <c r="Z48" s="17">
        <v>27034</v>
      </c>
      <c r="AA48" s="17">
        <v>28512</v>
      </c>
      <c r="AB48" s="17">
        <f t="shared" si="133"/>
        <v>285340</v>
      </c>
      <c r="AC48" s="17">
        <v>25323</v>
      </c>
      <c r="AD48" s="17">
        <v>24705</v>
      </c>
      <c r="AE48" s="17">
        <v>28471</v>
      </c>
      <c r="AF48" s="17">
        <v>27575</v>
      </c>
      <c r="AG48" s="17">
        <v>28293</v>
      </c>
      <c r="AH48" s="17">
        <v>28155</v>
      </c>
      <c r="AI48" s="17">
        <v>30256</v>
      </c>
      <c r="AJ48" s="17">
        <v>33526</v>
      </c>
      <c r="AK48" s="17">
        <v>31501</v>
      </c>
      <c r="AL48" s="17">
        <v>33355</v>
      </c>
      <c r="AM48" s="17">
        <v>31685</v>
      </c>
      <c r="AN48" s="17">
        <v>29761</v>
      </c>
      <c r="AO48" s="17">
        <f t="shared" si="134"/>
        <v>352606</v>
      </c>
      <c r="AP48" s="17">
        <v>26213</v>
      </c>
      <c r="AQ48" s="17">
        <v>25582</v>
      </c>
      <c r="AR48" s="17">
        <v>28376</v>
      </c>
      <c r="AS48" s="17">
        <v>30003</v>
      </c>
      <c r="AT48" s="17">
        <v>29792</v>
      </c>
      <c r="AU48" s="17">
        <v>31737</v>
      </c>
      <c r="AV48" s="17">
        <v>34241</v>
      </c>
      <c r="AW48" s="17">
        <v>33648</v>
      </c>
      <c r="AX48" s="17">
        <v>32199</v>
      </c>
      <c r="AY48" s="17">
        <v>34046</v>
      </c>
      <c r="AZ48" s="17">
        <v>29738</v>
      </c>
      <c r="BA48" s="17">
        <v>27573</v>
      </c>
      <c r="BB48" s="17">
        <f t="shared" si="135"/>
        <v>363148</v>
      </c>
      <c r="BC48" s="17">
        <v>24588</v>
      </c>
      <c r="BD48" s="17">
        <v>22806</v>
      </c>
      <c r="BE48" s="17">
        <v>30294</v>
      </c>
      <c r="BF48" s="17">
        <v>31258</v>
      </c>
      <c r="BG48" s="17">
        <v>15673</v>
      </c>
      <c r="BH48" s="17">
        <v>19146</v>
      </c>
      <c r="BI48" s="17">
        <v>36239</v>
      </c>
      <c r="BJ48" s="17">
        <v>37004</v>
      </c>
      <c r="BK48" s="17">
        <v>34689</v>
      </c>
      <c r="BL48" s="17">
        <v>36626</v>
      </c>
      <c r="BM48" s="17">
        <v>33409</v>
      </c>
      <c r="BN48" s="17">
        <v>34204</v>
      </c>
      <c r="BO48" s="17">
        <f t="shared" si="136"/>
        <v>355936</v>
      </c>
      <c r="BP48" s="17">
        <v>28807</v>
      </c>
      <c r="BQ48" s="17">
        <v>26780</v>
      </c>
      <c r="BR48" s="17">
        <v>33320</v>
      </c>
      <c r="BS48" s="17">
        <v>31650</v>
      </c>
      <c r="BT48" s="17">
        <v>34984</v>
      </c>
      <c r="BU48" s="17">
        <v>35627</v>
      </c>
      <c r="BV48" s="17">
        <v>36364</v>
      </c>
      <c r="BW48" s="17">
        <v>34767</v>
      </c>
      <c r="BX48" s="17">
        <v>34190</v>
      </c>
      <c r="BY48" s="17">
        <v>41148</v>
      </c>
      <c r="BZ48" s="17">
        <v>39249</v>
      </c>
      <c r="CA48" s="17">
        <v>36917</v>
      </c>
      <c r="CB48" s="17">
        <f t="shared" si="137"/>
        <v>413803</v>
      </c>
      <c r="CC48" s="17">
        <v>34668</v>
      </c>
      <c r="CD48" s="17">
        <v>32462</v>
      </c>
      <c r="CE48" s="17">
        <v>34841</v>
      </c>
      <c r="CF48" s="17">
        <v>37469</v>
      </c>
      <c r="CG48" s="17">
        <v>38712</v>
      </c>
      <c r="CH48" s="17">
        <v>36529</v>
      </c>
      <c r="CI48" s="17">
        <v>40441</v>
      </c>
      <c r="CJ48" s="17">
        <v>43013</v>
      </c>
      <c r="CK48" s="17">
        <v>44919</v>
      </c>
      <c r="CL48" s="17">
        <v>47671</v>
      </c>
      <c r="CM48" s="17">
        <v>49321</v>
      </c>
      <c r="CN48" s="17">
        <v>43693</v>
      </c>
      <c r="CO48" s="17">
        <f t="shared" si="138"/>
        <v>483739</v>
      </c>
      <c r="CP48" s="17">
        <v>40921</v>
      </c>
      <c r="CQ48" s="17">
        <v>43521</v>
      </c>
      <c r="CR48" s="17">
        <v>43123</v>
      </c>
      <c r="CS48" s="17">
        <v>44372</v>
      </c>
      <c r="CT48" s="17">
        <v>43857</v>
      </c>
      <c r="CU48" s="17">
        <v>38128</v>
      </c>
      <c r="CV48" s="17">
        <v>40647</v>
      </c>
      <c r="CW48" s="17">
        <v>41791</v>
      </c>
      <c r="CX48" s="17">
        <v>44928</v>
      </c>
      <c r="CY48" s="17">
        <v>51496</v>
      </c>
      <c r="CZ48" s="17">
        <v>45622</v>
      </c>
      <c r="DA48" s="17">
        <v>48299</v>
      </c>
      <c r="DB48" s="17">
        <f t="shared" si="139"/>
        <v>526705</v>
      </c>
      <c r="DC48" s="17">
        <v>39088</v>
      </c>
      <c r="DD48" s="17">
        <v>27417</v>
      </c>
      <c r="DE48" s="17">
        <v>30351</v>
      </c>
      <c r="DF48" s="17">
        <v>32976</v>
      </c>
      <c r="DG48" s="17">
        <v>36146</v>
      </c>
      <c r="DH48" s="17">
        <v>37021</v>
      </c>
      <c r="DI48" s="17">
        <v>35345</v>
      </c>
      <c r="DJ48" s="17">
        <v>37429</v>
      </c>
      <c r="DK48" s="17">
        <v>36235</v>
      </c>
      <c r="DL48" s="17">
        <v>42258</v>
      </c>
      <c r="DM48" s="17">
        <v>40687</v>
      </c>
      <c r="DN48" s="17">
        <v>39337</v>
      </c>
      <c r="DO48" s="17">
        <f t="shared" si="140"/>
        <v>434290</v>
      </c>
      <c r="DP48" s="17">
        <v>34880</v>
      </c>
      <c r="DQ48" s="17">
        <v>32133</v>
      </c>
      <c r="DR48" s="17">
        <v>38372</v>
      </c>
      <c r="DS48" s="17">
        <v>38150</v>
      </c>
      <c r="DT48" s="17">
        <v>37697</v>
      </c>
      <c r="DU48" s="17">
        <v>35499</v>
      </c>
      <c r="DV48" s="17">
        <v>39823</v>
      </c>
      <c r="DW48" s="17">
        <v>41878</v>
      </c>
      <c r="DX48" s="17">
        <v>41487</v>
      </c>
      <c r="DY48" s="17">
        <v>50491</v>
      </c>
      <c r="DZ48" s="17">
        <v>47812</v>
      </c>
      <c r="EA48" s="17">
        <v>46689</v>
      </c>
      <c r="EB48" s="17">
        <f t="shared" si="141"/>
        <v>484911</v>
      </c>
      <c r="EC48" s="17">
        <v>37361</v>
      </c>
      <c r="ED48" s="17">
        <v>36110</v>
      </c>
      <c r="EE48" s="17">
        <v>37347</v>
      </c>
      <c r="EF48" s="17">
        <v>40028</v>
      </c>
      <c r="EG48" s="17">
        <v>38991</v>
      </c>
      <c r="EH48" s="17">
        <v>34138</v>
      </c>
      <c r="EI48" s="17">
        <v>37033</v>
      </c>
      <c r="EJ48" s="17">
        <v>41417</v>
      </c>
      <c r="EK48" s="17">
        <v>37719</v>
      </c>
      <c r="EL48" s="17">
        <v>41452</v>
      </c>
      <c r="EM48" s="17">
        <v>37637</v>
      </c>
      <c r="EN48" s="17">
        <v>42786</v>
      </c>
      <c r="EO48" s="17">
        <f t="shared" si="130"/>
        <v>462019</v>
      </c>
      <c r="EP48" s="17">
        <v>38053</v>
      </c>
      <c r="EQ48" s="17">
        <v>35536</v>
      </c>
      <c r="ER48" s="17">
        <v>39323</v>
      </c>
      <c r="ES48" s="17">
        <v>41333</v>
      </c>
      <c r="ET48" s="17">
        <v>41606</v>
      </c>
      <c r="EU48" s="17">
        <v>40485</v>
      </c>
      <c r="EV48" s="17">
        <v>42669</v>
      </c>
      <c r="EW48" s="17">
        <v>44052</v>
      </c>
      <c r="EX48" s="17">
        <v>44774</v>
      </c>
      <c r="EY48" s="17">
        <v>49562</v>
      </c>
      <c r="EZ48" s="17">
        <v>47554</v>
      </c>
      <c r="FA48" s="17">
        <v>45475</v>
      </c>
      <c r="FB48" s="17">
        <f t="shared" si="131"/>
        <v>510422</v>
      </c>
      <c r="FC48" s="17">
        <v>47698</v>
      </c>
      <c r="FD48" s="17">
        <v>42898</v>
      </c>
      <c r="FE48" s="17">
        <v>50272</v>
      </c>
      <c r="FF48" s="17">
        <v>49139</v>
      </c>
      <c r="FG48" s="17">
        <v>55094</v>
      </c>
      <c r="FH48" s="17">
        <v>51316</v>
      </c>
      <c r="FI48" s="17">
        <v>50784</v>
      </c>
      <c r="FJ48" s="17">
        <v>44276</v>
      </c>
      <c r="FK48" s="17">
        <v>52340</v>
      </c>
      <c r="FL48" s="17">
        <v>58202</v>
      </c>
      <c r="FM48" s="17">
        <v>33969</v>
      </c>
      <c r="FN48" s="17">
        <v>62830</v>
      </c>
      <c r="FO48" s="17"/>
      <c r="FP48" s="17">
        <v>60407</v>
      </c>
      <c r="FQ48" s="17">
        <v>53429</v>
      </c>
      <c r="FR48" s="17">
        <v>42043</v>
      </c>
      <c r="FS48" s="17">
        <v>21566</v>
      </c>
      <c r="FT48" s="17">
        <v>28645</v>
      </c>
      <c r="FU48" s="17">
        <v>33088</v>
      </c>
      <c r="FV48" s="17">
        <v>39850</v>
      </c>
      <c r="FW48" s="17">
        <v>35335</v>
      </c>
      <c r="FX48" s="17">
        <v>52762</v>
      </c>
      <c r="FY48" s="17">
        <v>59789</v>
      </c>
      <c r="FZ48" s="17">
        <v>58905</v>
      </c>
      <c r="GA48" s="17">
        <v>57267</v>
      </c>
      <c r="GB48" s="17"/>
      <c r="GC48" s="17">
        <v>56177</v>
      </c>
      <c r="GD48" s="139">
        <v>51834</v>
      </c>
      <c r="GE48" s="17">
        <v>56062</v>
      </c>
      <c r="GF48" s="17">
        <v>58087</v>
      </c>
      <c r="GG48" s="17">
        <v>62463</v>
      </c>
      <c r="GH48" s="17">
        <v>64445</v>
      </c>
      <c r="GI48" s="17">
        <v>64009</v>
      </c>
      <c r="GJ48" s="17">
        <v>67596</v>
      </c>
      <c r="GK48" s="17">
        <v>65846</v>
      </c>
      <c r="GL48" s="17">
        <v>69923</v>
      </c>
      <c r="GM48" s="17">
        <v>64413</v>
      </c>
      <c r="GN48" s="17">
        <v>67914</v>
      </c>
      <c r="GO48" s="17"/>
      <c r="GP48" s="17">
        <v>69109</v>
      </c>
      <c r="GQ48" s="139">
        <v>71859</v>
      </c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</row>
    <row r="49" spans="2:210" ht="15" x14ac:dyDescent="0.25">
      <c r="B49" s="13" t="s">
        <v>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f>SUM(N50:N51)</f>
        <v>94467</v>
      </c>
      <c r="O49" s="14">
        <f t="shared" si="132"/>
        <v>94467</v>
      </c>
      <c r="P49" s="14">
        <f>SUM(P50:P51)</f>
        <v>121327</v>
      </c>
      <c r="Q49" s="14">
        <f t="shared" ref="Q49:AA49" si="172">SUM(Q50:Q51)</f>
        <v>109815</v>
      </c>
      <c r="R49" s="14">
        <f t="shared" si="172"/>
        <v>118924</v>
      </c>
      <c r="S49" s="14">
        <f t="shared" si="172"/>
        <v>120569</v>
      </c>
      <c r="T49" s="14">
        <f t="shared" si="172"/>
        <v>125503</v>
      </c>
      <c r="U49" s="14">
        <f t="shared" si="172"/>
        <v>125648</v>
      </c>
      <c r="V49" s="14">
        <f t="shared" si="172"/>
        <v>136653</v>
      </c>
      <c r="W49" s="14">
        <f t="shared" si="172"/>
        <v>143397</v>
      </c>
      <c r="X49" s="14">
        <f t="shared" si="172"/>
        <v>141067</v>
      </c>
      <c r="Y49" s="14">
        <f t="shared" si="172"/>
        <v>147061</v>
      </c>
      <c r="Z49" s="14">
        <f t="shared" si="172"/>
        <v>140596</v>
      </c>
      <c r="AA49" s="14">
        <f t="shared" si="172"/>
        <v>138973</v>
      </c>
      <c r="AB49" s="14">
        <f t="shared" si="133"/>
        <v>1569533</v>
      </c>
      <c r="AC49" s="14">
        <f>SUM(AC50:AC51)</f>
        <v>200585</v>
      </c>
      <c r="AD49" s="14">
        <f t="shared" ref="AD49:AN49" si="173">SUM(AD50:AD51)</f>
        <v>123969</v>
      </c>
      <c r="AE49" s="14">
        <f t="shared" si="173"/>
        <v>134818</v>
      </c>
      <c r="AF49" s="14">
        <f t="shared" si="173"/>
        <v>136926</v>
      </c>
      <c r="AG49" s="14">
        <f t="shared" si="173"/>
        <v>141830</v>
      </c>
      <c r="AH49" s="14">
        <f t="shared" si="173"/>
        <v>129962</v>
      </c>
      <c r="AI49" s="14">
        <f t="shared" si="173"/>
        <v>148072</v>
      </c>
      <c r="AJ49" s="14">
        <f t="shared" si="173"/>
        <v>163057</v>
      </c>
      <c r="AK49" s="14">
        <f t="shared" si="173"/>
        <v>155073</v>
      </c>
      <c r="AL49" s="14">
        <f t="shared" si="173"/>
        <v>171433</v>
      </c>
      <c r="AM49" s="14">
        <f t="shared" si="173"/>
        <v>156425</v>
      </c>
      <c r="AN49" s="14">
        <f t="shared" si="173"/>
        <v>168678</v>
      </c>
      <c r="AO49" s="14">
        <f t="shared" si="134"/>
        <v>1830828</v>
      </c>
      <c r="AP49" s="14">
        <f>SUM(AP50:AP51)</f>
        <v>158929</v>
      </c>
      <c r="AQ49" s="14">
        <f t="shared" ref="AQ49:BA49" si="174">SUM(AQ50:AQ51)</f>
        <v>150734</v>
      </c>
      <c r="AR49" s="14">
        <f t="shared" si="174"/>
        <v>157995</v>
      </c>
      <c r="AS49" s="14">
        <f t="shared" si="174"/>
        <v>156632</v>
      </c>
      <c r="AT49" s="14">
        <f t="shared" si="174"/>
        <v>161850</v>
      </c>
      <c r="AU49" s="14">
        <f t="shared" si="174"/>
        <v>157597</v>
      </c>
      <c r="AV49" s="14">
        <f t="shared" si="174"/>
        <v>170011</v>
      </c>
      <c r="AW49" s="14">
        <f t="shared" si="174"/>
        <v>193777</v>
      </c>
      <c r="AX49" s="14">
        <f t="shared" si="174"/>
        <v>192105</v>
      </c>
      <c r="AY49" s="14">
        <f t="shared" si="174"/>
        <v>208721</v>
      </c>
      <c r="AZ49" s="14">
        <f t="shared" si="174"/>
        <v>194459</v>
      </c>
      <c r="BA49" s="14">
        <f t="shared" si="174"/>
        <v>198826</v>
      </c>
      <c r="BB49" s="14">
        <f t="shared" si="135"/>
        <v>2101636</v>
      </c>
      <c r="BC49" s="14">
        <f>SUM(BC50:BC51)</f>
        <v>184501</v>
      </c>
      <c r="BD49" s="14">
        <f t="shared" ref="BD49:BN49" si="175">SUM(BD50:BD51)</f>
        <v>161872</v>
      </c>
      <c r="BE49" s="14">
        <f t="shared" si="175"/>
        <v>179634</v>
      </c>
      <c r="BF49" s="14">
        <f t="shared" si="175"/>
        <v>178701</v>
      </c>
      <c r="BG49" s="14">
        <f t="shared" si="175"/>
        <v>181812</v>
      </c>
      <c r="BH49" s="14">
        <f t="shared" si="175"/>
        <v>179894</v>
      </c>
      <c r="BI49" s="14">
        <f t="shared" si="175"/>
        <v>204740</v>
      </c>
      <c r="BJ49" s="14">
        <f t="shared" si="175"/>
        <v>221483</v>
      </c>
      <c r="BK49" s="14">
        <f t="shared" si="175"/>
        <v>210302</v>
      </c>
      <c r="BL49" s="14">
        <f t="shared" si="175"/>
        <v>232137</v>
      </c>
      <c r="BM49" s="14">
        <f t="shared" si="175"/>
        <v>216388</v>
      </c>
      <c r="BN49" s="14">
        <f t="shared" si="175"/>
        <v>221384</v>
      </c>
      <c r="BO49" s="14">
        <f t="shared" si="136"/>
        <v>2372848</v>
      </c>
      <c r="BP49" s="14">
        <f>SUM(BP50:BP51)</f>
        <v>209574</v>
      </c>
      <c r="BQ49" s="14">
        <f t="shared" ref="BQ49:CA49" si="176">SUM(BQ50:BQ51)</f>
        <v>196497</v>
      </c>
      <c r="BR49" s="14">
        <f t="shared" si="176"/>
        <v>201590</v>
      </c>
      <c r="BS49" s="14">
        <f t="shared" si="176"/>
        <v>194257</v>
      </c>
      <c r="BT49" s="14">
        <f t="shared" si="176"/>
        <v>197769</v>
      </c>
      <c r="BU49" s="14">
        <f t="shared" si="176"/>
        <v>204733</v>
      </c>
      <c r="BV49" s="14">
        <f t="shared" si="176"/>
        <v>225027</v>
      </c>
      <c r="BW49" s="14">
        <f t="shared" si="176"/>
        <v>252255</v>
      </c>
      <c r="BX49" s="14">
        <f t="shared" si="176"/>
        <v>241093</v>
      </c>
      <c r="BY49" s="14">
        <f t="shared" si="176"/>
        <v>256978</v>
      </c>
      <c r="BZ49" s="14">
        <f t="shared" si="176"/>
        <v>246015</v>
      </c>
      <c r="CA49" s="14">
        <f t="shared" si="176"/>
        <v>251604</v>
      </c>
      <c r="CB49" s="14">
        <f t="shared" si="137"/>
        <v>2677392</v>
      </c>
      <c r="CC49" s="14">
        <f>SUM(CC50:CC51)</f>
        <v>233542</v>
      </c>
      <c r="CD49" s="14">
        <f t="shared" ref="CD49:CN49" si="177">SUM(CD50:CD51)</f>
        <v>215962</v>
      </c>
      <c r="CE49" s="14">
        <f t="shared" si="177"/>
        <v>225139</v>
      </c>
      <c r="CF49" s="14">
        <f t="shared" si="177"/>
        <v>227579</v>
      </c>
      <c r="CG49" s="14">
        <f t="shared" si="177"/>
        <v>238279</v>
      </c>
      <c r="CH49" s="14">
        <f t="shared" si="177"/>
        <v>230829</v>
      </c>
      <c r="CI49" s="14">
        <f t="shared" si="177"/>
        <v>248534</v>
      </c>
      <c r="CJ49" s="14">
        <f t="shared" si="177"/>
        <v>262700</v>
      </c>
      <c r="CK49" s="14">
        <f t="shared" si="177"/>
        <v>244874</v>
      </c>
      <c r="CL49" s="14">
        <f t="shared" si="177"/>
        <v>263845</v>
      </c>
      <c r="CM49" s="14">
        <f t="shared" si="177"/>
        <v>263047</v>
      </c>
      <c r="CN49" s="14">
        <f t="shared" si="177"/>
        <v>267454</v>
      </c>
      <c r="CO49" s="14">
        <f t="shared" si="138"/>
        <v>2921784</v>
      </c>
      <c r="CP49" s="14">
        <f>SUM(CP50:CP51)</f>
        <v>245139</v>
      </c>
      <c r="CQ49" s="14">
        <f t="shared" ref="CQ49:DA49" si="178">SUM(CQ50:CQ51)</f>
        <v>235534</v>
      </c>
      <c r="CR49" s="14">
        <f t="shared" si="178"/>
        <v>250569</v>
      </c>
      <c r="CS49" s="14">
        <f t="shared" si="178"/>
        <v>246689</v>
      </c>
      <c r="CT49" s="14">
        <f t="shared" si="178"/>
        <v>266872</v>
      </c>
      <c r="CU49" s="14">
        <f t="shared" si="178"/>
        <v>250703</v>
      </c>
      <c r="CV49" s="14">
        <f t="shared" si="178"/>
        <v>276719</v>
      </c>
      <c r="CW49" s="14">
        <f t="shared" si="178"/>
        <v>300021</v>
      </c>
      <c r="CX49" s="14">
        <f t="shared" si="178"/>
        <v>269863</v>
      </c>
      <c r="CY49" s="14">
        <f t="shared" si="178"/>
        <v>289089</v>
      </c>
      <c r="CZ49" s="14">
        <f t="shared" si="178"/>
        <v>270932</v>
      </c>
      <c r="DA49" s="14">
        <f t="shared" si="178"/>
        <v>278916</v>
      </c>
      <c r="DB49" s="14">
        <f t="shared" si="139"/>
        <v>3181046</v>
      </c>
      <c r="DC49" s="14">
        <v>272306</v>
      </c>
      <c r="DD49" s="14">
        <v>255500</v>
      </c>
      <c r="DE49" s="14">
        <v>260956</v>
      </c>
      <c r="DF49" s="14">
        <v>266610</v>
      </c>
      <c r="DG49" s="14">
        <v>281058</v>
      </c>
      <c r="DH49" s="14">
        <v>274854</v>
      </c>
      <c r="DI49" s="14">
        <v>294932</v>
      </c>
      <c r="DJ49" s="14">
        <v>326953</v>
      </c>
      <c r="DK49" s="14">
        <v>317598</v>
      </c>
      <c r="DL49" s="14">
        <v>338989</v>
      </c>
      <c r="DM49" s="14">
        <v>332864</v>
      </c>
      <c r="DN49" s="14">
        <v>338315</v>
      </c>
      <c r="DO49" s="14">
        <f t="shared" si="140"/>
        <v>3560935</v>
      </c>
      <c r="DP49" s="14">
        <v>320161</v>
      </c>
      <c r="DQ49" s="14">
        <v>313113</v>
      </c>
      <c r="DR49" s="14">
        <v>316870</v>
      </c>
      <c r="DS49" s="14">
        <v>312920</v>
      </c>
      <c r="DT49" s="14">
        <v>328231</v>
      </c>
      <c r="DU49" s="14">
        <v>315495</v>
      </c>
      <c r="DV49" s="14">
        <v>349302</v>
      </c>
      <c r="DW49" s="14">
        <v>371227</v>
      </c>
      <c r="DX49" s="14">
        <v>347968</v>
      </c>
      <c r="DY49" s="14">
        <v>373533</v>
      </c>
      <c r="DZ49" s="14">
        <v>356559</v>
      </c>
      <c r="EA49" s="14">
        <v>367496</v>
      </c>
      <c r="EB49" s="14">
        <f t="shared" si="141"/>
        <v>4072875</v>
      </c>
      <c r="EC49" s="14">
        <f>+EC50+EC51</f>
        <v>335895</v>
      </c>
      <c r="ED49" s="14">
        <f>+ED50+ED51</f>
        <v>317834</v>
      </c>
      <c r="EE49" s="14">
        <f>+EE50+EE51</f>
        <v>319552</v>
      </c>
      <c r="EF49" s="14">
        <f t="shared" ref="EF49:EN49" si="179">+EF50+EF51</f>
        <v>316705</v>
      </c>
      <c r="EG49" s="14">
        <f t="shared" si="179"/>
        <v>322994</v>
      </c>
      <c r="EH49" s="14">
        <f t="shared" si="179"/>
        <v>313569</v>
      </c>
      <c r="EI49" s="14">
        <f t="shared" si="179"/>
        <v>349844</v>
      </c>
      <c r="EJ49" s="14">
        <f t="shared" si="179"/>
        <v>363128</v>
      </c>
      <c r="EK49" s="14">
        <f t="shared" si="179"/>
        <v>345737</v>
      </c>
      <c r="EL49" s="14">
        <f t="shared" si="179"/>
        <v>367935</v>
      </c>
      <c r="EM49" s="14">
        <f t="shared" si="179"/>
        <v>354764</v>
      </c>
      <c r="EN49" s="14">
        <f t="shared" si="179"/>
        <v>367676</v>
      </c>
      <c r="EO49" s="14">
        <f t="shared" si="130"/>
        <v>4075633</v>
      </c>
      <c r="EP49" s="14">
        <f t="shared" ref="EP49:FA49" si="180">+EP50+EP51</f>
        <v>347860</v>
      </c>
      <c r="EQ49" s="14">
        <f t="shared" si="180"/>
        <v>325500</v>
      </c>
      <c r="ER49" s="14">
        <f t="shared" si="180"/>
        <v>338279</v>
      </c>
      <c r="ES49" s="14">
        <f t="shared" si="180"/>
        <v>324043</v>
      </c>
      <c r="ET49" s="14">
        <f t="shared" si="180"/>
        <v>339933</v>
      </c>
      <c r="EU49" s="14">
        <f t="shared" si="180"/>
        <v>322656</v>
      </c>
      <c r="EV49" s="14">
        <f t="shared" si="180"/>
        <v>343240</v>
      </c>
      <c r="EW49" s="14">
        <f t="shared" si="180"/>
        <v>366825</v>
      </c>
      <c r="EX49" s="14">
        <f t="shared" si="180"/>
        <v>340842</v>
      </c>
      <c r="EY49" s="14">
        <f t="shared" si="180"/>
        <v>358375</v>
      </c>
      <c r="EZ49" s="14">
        <f t="shared" si="180"/>
        <v>339436</v>
      </c>
      <c r="FA49" s="14">
        <f t="shared" si="180"/>
        <v>359967</v>
      </c>
      <c r="FB49" s="14">
        <f t="shared" si="131"/>
        <v>4106956</v>
      </c>
      <c r="FC49" s="14">
        <f t="shared" ref="FC49:FK49" si="181">+FC50+FC51</f>
        <v>340135</v>
      </c>
      <c r="FD49" s="14">
        <f t="shared" si="181"/>
        <v>288931</v>
      </c>
      <c r="FE49" s="14">
        <f t="shared" si="181"/>
        <v>323559</v>
      </c>
      <c r="FF49" s="14">
        <f t="shared" si="181"/>
        <v>317307</v>
      </c>
      <c r="FG49" s="14">
        <f t="shared" si="181"/>
        <v>337463</v>
      </c>
      <c r="FH49" s="14">
        <f t="shared" si="181"/>
        <v>327721</v>
      </c>
      <c r="FI49" s="14">
        <f t="shared" si="181"/>
        <v>322831</v>
      </c>
      <c r="FJ49" s="14">
        <f t="shared" si="181"/>
        <v>360577</v>
      </c>
      <c r="FK49" s="14">
        <f t="shared" si="181"/>
        <v>350423</v>
      </c>
      <c r="FL49" s="14">
        <v>363045</v>
      </c>
      <c r="FM49" s="14">
        <v>341743</v>
      </c>
      <c r="FN49" s="14">
        <v>349850</v>
      </c>
      <c r="FO49" s="14">
        <f>+SUM(FC49:FN49)</f>
        <v>4023585</v>
      </c>
      <c r="FP49" s="14">
        <v>328570</v>
      </c>
      <c r="FQ49" s="14">
        <v>312443</v>
      </c>
      <c r="FR49" s="14">
        <v>218264</v>
      </c>
      <c r="FS49" s="14">
        <v>94795</v>
      </c>
      <c r="FT49" s="14">
        <v>171116</v>
      </c>
      <c r="FU49" s="14">
        <v>238753</v>
      </c>
      <c r="FV49" s="14">
        <v>267512</v>
      </c>
      <c r="FW49" s="14">
        <v>288353</v>
      </c>
      <c r="FX49" s="14">
        <v>323562</v>
      </c>
      <c r="FY49" s="14">
        <v>375852</v>
      </c>
      <c r="FZ49" s="14">
        <v>372952</v>
      </c>
      <c r="GA49" s="14">
        <v>365870</v>
      </c>
      <c r="GB49" s="14">
        <f>+SUM(FP49:GA49)</f>
        <v>3358042</v>
      </c>
      <c r="GC49" s="14">
        <f>GC50+GC51</f>
        <v>344092</v>
      </c>
      <c r="GD49" s="130">
        <v>280228</v>
      </c>
      <c r="GE49" s="14">
        <v>312047</v>
      </c>
      <c r="GF49" s="14">
        <v>319154</v>
      </c>
      <c r="GG49" s="14">
        <v>350406</v>
      </c>
      <c r="GH49" s="14">
        <v>321097</v>
      </c>
      <c r="GI49" s="14">
        <v>343736</v>
      </c>
      <c r="GJ49" s="14">
        <v>389518</v>
      </c>
      <c r="GK49" s="14">
        <v>373515</v>
      </c>
      <c r="GL49" s="14">
        <v>403474</v>
      </c>
      <c r="GM49" s="14">
        <v>383022</v>
      </c>
      <c r="GN49" s="14">
        <v>379018</v>
      </c>
      <c r="GO49" s="14">
        <f>+SUM(GC49:GN49)</f>
        <v>4199307</v>
      </c>
      <c r="GP49" s="14">
        <v>331397</v>
      </c>
      <c r="GQ49" s="130">
        <v>331075</v>
      </c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>
        <f>+SUM(GP49:HA49)</f>
        <v>662472</v>
      </c>
    </row>
    <row r="50" spans="2:210" x14ac:dyDescent="0.2">
      <c r="B50" s="15" t="s">
        <v>2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9948</v>
      </c>
      <c r="O50" s="16">
        <f t="shared" si="132"/>
        <v>9948</v>
      </c>
      <c r="P50" s="16">
        <v>12917</v>
      </c>
      <c r="Q50" s="16">
        <v>14310</v>
      </c>
      <c r="R50" s="16">
        <v>13470</v>
      </c>
      <c r="S50" s="16">
        <v>11907</v>
      </c>
      <c r="T50" s="16">
        <v>13881</v>
      </c>
      <c r="U50" s="16">
        <v>13276</v>
      </c>
      <c r="V50" s="16">
        <v>18049</v>
      </c>
      <c r="W50" s="16">
        <v>20056</v>
      </c>
      <c r="X50" s="16">
        <v>15168</v>
      </c>
      <c r="Y50" s="16">
        <v>16182</v>
      </c>
      <c r="Z50" s="16">
        <v>14931</v>
      </c>
      <c r="AA50" s="16">
        <v>15296</v>
      </c>
      <c r="AB50" s="16">
        <f t="shared" si="133"/>
        <v>179443</v>
      </c>
      <c r="AC50" s="16">
        <v>22288</v>
      </c>
      <c r="AD50" s="16">
        <v>15693</v>
      </c>
      <c r="AE50" s="16">
        <v>13592</v>
      </c>
      <c r="AF50" s="16">
        <v>15728</v>
      </c>
      <c r="AG50" s="16">
        <v>15254</v>
      </c>
      <c r="AH50" s="16">
        <v>14315</v>
      </c>
      <c r="AI50" s="16">
        <v>19428</v>
      </c>
      <c r="AJ50" s="16">
        <v>21178</v>
      </c>
      <c r="AK50" s="16">
        <v>15936</v>
      </c>
      <c r="AL50" s="16">
        <v>17671</v>
      </c>
      <c r="AM50" s="16">
        <v>16305</v>
      </c>
      <c r="AN50" s="16">
        <v>17612</v>
      </c>
      <c r="AO50" s="16">
        <f t="shared" si="134"/>
        <v>205000</v>
      </c>
      <c r="AP50" s="16">
        <v>19267</v>
      </c>
      <c r="AQ50" s="16">
        <v>18785</v>
      </c>
      <c r="AR50" s="16">
        <v>15755</v>
      </c>
      <c r="AS50" s="16">
        <v>17465</v>
      </c>
      <c r="AT50" s="16">
        <v>18146</v>
      </c>
      <c r="AU50" s="16">
        <v>16928</v>
      </c>
      <c r="AV50" s="16">
        <v>21817</v>
      </c>
      <c r="AW50" s="16">
        <v>26290</v>
      </c>
      <c r="AX50" s="16">
        <v>19051</v>
      </c>
      <c r="AY50" s="16">
        <v>23223</v>
      </c>
      <c r="AZ50" s="16">
        <v>19709</v>
      </c>
      <c r="BA50" s="16">
        <v>21365</v>
      </c>
      <c r="BB50" s="16">
        <f t="shared" si="135"/>
        <v>237801</v>
      </c>
      <c r="BC50" s="16">
        <v>21457</v>
      </c>
      <c r="BD50" s="16">
        <v>19436</v>
      </c>
      <c r="BE50" s="16">
        <v>20134</v>
      </c>
      <c r="BF50" s="16">
        <v>22494</v>
      </c>
      <c r="BG50" s="16">
        <v>20868</v>
      </c>
      <c r="BH50" s="16">
        <v>21521</v>
      </c>
      <c r="BI50" s="16">
        <v>28923</v>
      </c>
      <c r="BJ50" s="16">
        <v>31914</v>
      </c>
      <c r="BK50" s="16">
        <v>23580</v>
      </c>
      <c r="BL50" s="16">
        <v>26619</v>
      </c>
      <c r="BM50" s="16">
        <v>24208</v>
      </c>
      <c r="BN50" s="16">
        <v>25529</v>
      </c>
      <c r="BO50" s="16">
        <f t="shared" si="136"/>
        <v>286683</v>
      </c>
      <c r="BP50" s="16">
        <v>25264</v>
      </c>
      <c r="BQ50" s="16">
        <v>26852</v>
      </c>
      <c r="BR50" s="16">
        <v>22145</v>
      </c>
      <c r="BS50" s="16">
        <v>25623</v>
      </c>
      <c r="BT50" s="16">
        <v>25211</v>
      </c>
      <c r="BU50" s="16">
        <v>24582</v>
      </c>
      <c r="BV50" s="16">
        <v>31014</v>
      </c>
      <c r="BW50" s="16">
        <v>38404</v>
      </c>
      <c r="BX50" s="16">
        <v>28952</v>
      </c>
      <c r="BY50" s="16">
        <v>31563</v>
      </c>
      <c r="BZ50" s="16">
        <v>29743</v>
      </c>
      <c r="CA50" s="16">
        <v>31576</v>
      </c>
      <c r="CB50" s="16">
        <f t="shared" si="137"/>
        <v>340929</v>
      </c>
      <c r="CC50" s="16">
        <v>31764</v>
      </c>
      <c r="CD50" s="16">
        <v>33622</v>
      </c>
      <c r="CE50" s="16">
        <v>31990</v>
      </c>
      <c r="CF50" s="16">
        <v>28506</v>
      </c>
      <c r="CG50" s="16">
        <v>32582</v>
      </c>
      <c r="CH50" s="16">
        <v>31625</v>
      </c>
      <c r="CI50" s="16">
        <v>36393</v>
      </c>
      <c r="CJ50" s="16">
        <v>39926</v>
      </c>
      <c r="CK50" s="16">
        <v>30845</v>
      </c>
      <c r="CL50" s="16">
        <v>28975</v>
      </c>
      <c r="CM50" s="16">
        <v>28379</v>
      </c>
      <c r="CN50" s="16">
        <v>30284</v>
      </c>
      <c r="CO50" s="16">
        <f t="shared" si="138"/>
        <v>384891</v>
      </c>
      <c r="CP50" s="16">
        <v>30132</v>
      </c>
      <c r="CQ50" s="16">
        <v>31145</v>
      </c>
      <c r="CR50" s="16">
        <v>30368</v>
      </c>
      <c r="CS50" s="16">
        <v>29860</v>
      </c>
      <c r="CT50" s="16">
        <v>28222</v>
      </c>
      <c r="CU50" s="16">
        <v>26498</v>
      </c>
      <c r="CV50" s="16">
        <v>34774</v>
      </c>
      <c r="CW50" s="16">
        <v>38524</v>
      </c>
      <c r="CX50" s="16">
        <v>28237</v>
      </c>
      <c r="CY50" s="16">
        <v>30967</v>
      </c>
      <c r="CZ50" s="16">
        <v>28638</v>
      </c>
      <c r="DA50" s="16">
        <v>33981</v>
      </c>
      <c r="DB50" s="16">
        <f t="shared" si="139"/>
        <v>371346</v>
      </c>
      <c r="DC50" s="16">
        <v>34689</v>
      </c>
      <c r="DD50" s="16">
        <v>37142</v>
      </c>
      <c r="DE50" s="16">
        <v>28854</v>
      </c>
      <c r="DF50" s="16">
        <v>32385</v>
      </c>
      <c r="DG50" s="16">
        <v>31591</v>
      </c>
      <c r="DH50" s="16">
        <v>29646</v>
      </c>
      <c r="DI50" s="16">
        <v>38058</v>
      </c>
      <c r="DJ50" s="16">
        <v>42534</v>
      </c>
      <c r="DK50" s="16">
        <v>31496</v>
      </c>
      <c r="DL50" s="16">
        <v>35557</v>
      </c>
      <c r="DM50" s="16">
        <v>33925</v>
      </c>
      <c r="DN50" s="16">
        <v>39596</v>
      </c>
      <c r="DO50" s="16">
        <f t="shared" si="140"/>
        <v>415473</v>
      </c>
      <c r="DP50" s="16">
        <v>42283</v>
      </c>
      <c r="DQ50" s="16">
        <v>46864</v>
      </c>
      <c r="DR50" s="16">
        <v>40392</v>
      </c>
      <c r="DS50" s="16">
        <v>34798</v>
      </c>
      <c r="DT50" s="16">
        <v>38504</v>
      </c>
      <c r="DU50" s="16">
        <v>36738</v>
      </c>
      <c r="DV50" s="16">
        <v>47632</v>
      </c>
      <c r="DW50" s="16">
        <v>50000</v>
      </c>
      <c r="DX50" s="16">
        <v>37798</v>
      </c>
      <c r="DY50" s="16">
        <v>42580</v>
      </c>
      <c r="DZ50" s="16">
        <v>38929</v>
      </c>
      <c r="EA50" s="16">
        <v>44493</v>
      </c>
      <c r="EB50" s="16">
        <f t="shared" si="141"/>
        <v>501011</v>
      </c>
      <c r="EC50" s="16">
        <v>43662</v>
      </c>
      <c r="ED50" s="16">
        <v>43529</v>
      </c>
      <c r="EE50" s="16">
        <v>40293</v>
      </c>
      <c r="EF50" s="16">
        <v>42870</v>
      </c>
      <c r="EG50" s="16">
        <v>40967</v>
      </c>
      <c r="EH50" s="16">
        <v>39469</v>
      </c>
      <c r="EI50" s="16">
        <v>50435</v>
      </c>
      <c r="EJ50" s="16">
        <v>50220</v>
      </c>
      <c r="EK50" s="16">
        <v>39572</v>
      </c>
      <c r="EL50" s="16">
        <v>41261</v>
      </c>
      <c r="EM50" s="16">
        <v>40711</v>
      </c>
      <c r="EN50" s="16">
        <v>47530</v>
      </c>
      <c r="EO50" s="16">
        <f t="shared" si="130"/>
        <v>520519</v>
      </c>
      <c r="EP50" s="16">
        <v>50470</v>
      </c>
      <c r="EQ50" s="16">
        <v>55686</v>
      </c>
      <c r="ER50" s="16">
        <v>47231</v>
      </c>
      <c r="ES50" s="16">
        <v>42863</v>
      </c>
      <c r="ET50" s="16">
        <v>45401</v>
      </c>
      <c r="EU50" s="16">
        <v>39545</v>
      </c>
      <c r="EV50" s="16">
        <v>48909</v>
      </c>
      <c r="EW50" s="16">
        <v>70358</v>
      </c>
      <c r="EX50" s="16">
        <v>54170</v>
      </c>
      <c r="EY50" s="16">
        <v>59426</v>
      </c>
      <c r="EZ50" s="16">
        <v>57136</v>
      </c>
      <c r="FA50" s="16">
        <v>65201</v>
      </c>
      <c r="FB50" s="16">
        <f t="shared" si="131"/>
        <v>636396</v>
      </c>
      <c r="FC50" s="16">
        <v>65868</v>
      </c>
      <c r="FD50" s="16">
        <v>56425</v>
      </c>
      <c r="FE50" s="16">
        <v>61284</v>
      </c>
      <c r="FF50" s="16">
        <v>61321</v>
      </c>
      <c r="FG50" s="16">
        <v>58325</v>
      </c>
      <c r="FH50" s="16">
        <v>53875</v>
      </c>
      <c r="FI50" s="16">
        <v>62973</v>
      </c>
      <c r="FJ50" s="16">
        <v>69107</v>
      </c>
      <c r="FK50" s="16">
        <v>56845</v>
      </c>
      <c r="FL50" s="16">
        <v>57985</v>
      </c>
      <c r="FM50" s="16">
        <v>58466</v>
      </c>
      <c r="FN50" s="16">
        <v>62267</v>
      </c>
      <c r="FO50" s="16"/>
      <c r="FP50" s="16">
        <v>65297</v>
      </c>
      <c r="FQ50" s="16">
        <v>68042</v>
      </c>
      <c r="FR50" s="16">
        <v>38646</v>
      </c>
      <c r="FS50" s="16">
        <v>6639</v>
      </c>
      <c r="FT50" s="16">
        <v>15120</v>
      </c>
      <c r="FU50" s="16">
        <v>29094</v>
      </c>
      <c r="FV50" s="16">
        <v>42896</v>
      </c>
      <c r="FW50" s="16">
        <v>42610</v>
      </c>
      <c r="FX50" s="16">
        <v>58624</v>
      </c>
      <c r="FY50" s="16">
        <v>74071</v>
      </c>
      <c r="FZ50" s="16">
        <v>73870</v>
      </c>
      <c r="GA50" s="16">
        <v>74328</v>
      </c>
      <c r="GB50" s="16"/>
      <c r="GC50" s="16">
        <v>70485</v>
      </c>
      <c r="GD50" s="136">
        <v>47180</v>
      </c>
      <c r="GE50" s="16">
        <v>66639</v>
      </c>
      <c r="GF50" s="16">
        <v>68708</v>
      </c>
      <c r="GG50" s="16">
        <v>77099</v>
      </c>
      <c r="GH50" s="16">
        <v>56707</v>
      </c>
      <c r="GI50" s="16">
        <v>75247</v>
      </c>
      <c r="GJ50" s="16">
        <v>93445</v>
      </c>
      <c r="GK50" s="16">
        <v>81005</v>
      </c>
      <c r="GL50" s="16">
        <v>94205</v>
      </c>
      <c r="GM50" s="16">
        <v>83171</v>
      </c>
      <c r="GN50" s="16">
        <v>88727</v>
      </c>
      <c r="GO50" s="16"/>
      <c r="GP50" s="16">
        <v>83457</v>
      </c>
      <c r="GQ50" s="136">
        <v>84552</v>
      </c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</row>
    <row r="51" spans="2:210" x14ac:dyDescent="0.2">
      <c r="B51" s="15" t="s">
        <v>3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84519</v>
      </c>
      <c r="O51" s="17">
        <f t="shared" si="132"/>
        <v>84519</v>
      </c>
      <c r="P51" s="17">
        <v>108410</v>
      </c>
      <c r="Q51" s="17">
        <v>95505</v>
      </c>
      <c r="R51" s="17">
        <v>105454</v>
      </c>
      <c r="S51" s="17">
        <v>108662</v>
      </c>
      <c r="T51" s="17">
        <v>111622</v>
      </c>
      <c r="U51" s="17">
        <v>112372</v>
      </c>
      <c r="V51" s="17">
        <v>118604</v>
      </c>
      <c r="W51" s="17">
        <v>123341</v>
      </c>
      <c r="X51" s="17">
        <v>125899</v>
      </c>
      <c r="Y51" s="17">
        <v>130879</v>
      </c>
      <c r="Z51" s="17">
        <v>125665</v>
      </c>
      <c r="AA51" s="17">
        <v>123677</v>
      </c>
      <c r="AB51" s="17">
        <f t="shared" si="133"/>
        <v>1390090</v>
      </c>
      <c r="AC51" s="17">
        <v>178297</v>
      </c>
      <c r="AD51" s="17">
        <v>108276</v>
      </c>
      <c r="AE51" s="17">
        <v>121226</v>
      </c>
      <c r="AF51" s="17">
        <v>121198</v>
      </c>
      <c r="AG51" s="17">
        <v>126576</v>
      </c>
      <c r="AH51" s="17">
        <v>115647</v>
      </c>
      <c r="AI51" s="17">
        <v>128644</v>
      </c>
      <c r="AJ51" s="17">
        <v>141879</v>
      </c>
      <c r="AK51" s="17">
        <v>139137</v>
      </c>
      <c r="AL51" s="17">
        <v>153762</v>
      </c>
      <c r="AM51" s="17">
        <v>140120</v>
      </c>
      <c r="AN51" s="17">
        <v>151066</v>
      </c>
      <c r="AO51" s="17">
        <f t="shared" si="134"/>
        <v>1625828</v>
      </c>
      <c r="AP51" s="17">
        <v>139662</v>
      </c>
      <c r="AQ51" s="17">
        <v>131949</v>
      </c>
      <c r="AR51" s="17">
        <v>142240</v>
      </c>
      <c r="AS51" s="17">
        <v>139167</v>
      </c>
      <c r="AT51" s="17">
        <v>143704</v>
      </c>
      <c r="AU51" s="17">
        <v>140669</v>
      </c>
      <c r="AV51" s="17">
        <v>148194</v>
      </c>
      <c r="AW51" s="17">
        <v>167487</v>
      </c>
      <c r="AX51" s="17">
        <v>173054</v>
      </c>
      <c r="AY51" s="17">
        <v>185498</v>
      </c>
      <c r="AZ51" s="17">
        <v>174750</v>
      </c>
      <c r="BA51" s="17">
        <v>177461</v>
      </c>
      <c r="BB51" s="17">
        <f t="shared" si="135"/>
        <v>1863835</v>
      </c>
      <c r="BC51" s="17">
        <v>163044</v>
      </c>
      <c r="BD51" s="17">
        <v>142436</v>
      </c>
      <c r="BE51" s="17">
        <v>159500</v>
      </c>
      <c r="BF51" s="17">
        <v>156207</v>
      </c>
      <c r="BG51" s="17">
        <v>160944</v>
      </c>
      <c r="BH51" s="17">
        <v>158373</v>
      </c>
      <c r="BI51" s="17">
        <v>175817</v>
      </c>
      <c r="BJ51" s="17">
        <v>189569</v>
      </c>
      <c r="BK51" s="17">
        <v>186722</v>
      </c>
      <c r="BL51" s="17">
        <v>205518</v>
      </c>
      <c r="BM51" s="17">
        <v>192180</v>
      </c>
      <c r="BN51" s="17">
        <v>195855</v>
      </c>
      <c r="BO51" s="17">
        <f t="shared" si="136"/>
        <v>2086165</v>
      </c>
      <c r="BP51" s="17">
        <v>184310</v>
      </c>
      <c r="BQ51" s="17">
        <v>169645</v>
      </c>
      <c r="BR51" s="17">
        <v>179445</v>
      </c>
      <c r="BS51" s="17">
        <v>168634</v>
      </c>
      <c r="BT51" s="17">
        <v>172558</v>
      </c>
      <c r="BU51" s="17">
        <v>180151</v>
      </c>
      <c r="BV51" s="17">
        <v>194013</v>
      </c>
      <c r="BW51" s="17">
        <v>213851</v>
      </c>
      <c r="BX51" s="17">
        <v>212141</v>
      </c>
      <c r="BY51" s="17">
        <v>225415</v>
      </c>
      <c r="BZ51" s="17">
        <v>216272</v>
      </c>
      <c r="CA51" s="17">
        <v>220028</v>
      </c>
      <c r="CB51" s="17">
        <f t="shared" si="137"/>
        <v>2336463</v>
      </c>
      <c r="CC51" s="17">
        <v>201778</v>
      </c>
      <c r="CD51" s="17">
        <v>182340</v>
      </c>
      <c r="CE51" s="17">
        <v>193149</v>
      </c>
      <c r="CF51" s="17">
        <v>199073</v>
      </c>
      <c r="CG51" s="17">
        <v>205697</v>
      </c>
      <c r="CH51" s="17">
        <v>199204</v>
      </c>
      <c r="CI51" s="17">
        <v>212141</v>
      </c>
      <c r="CJ51" s="17">
        <v>222774</v>
      </c>
      <c r="CK51" s="17">
        <v>214029</v>
      </c>
      <c r="CL51" s="17">
        <v>234870</v>
      </c>
      <c r="CM51" s="17">
        <v>234668</v>
      </c>
      <c r="CN51" s="17">
        <v>237170</v>
      </c>
      <c r="CO51" s="17">
        <f t="shared" si="138"/>
        <v>2536893</v>
      </c>
      <c r="CP51" s="17">
        <v>215007</v>
      </c>
      <c r="CQ51" s="17">
        <v>204389</v>
      </c>
      <c r="CR51" s="17">
        <v>220201</v>
      </c>
      <c r="CS51" s="17">
        <v>216829</v>
      </c>
      <c r="CT51" s="17">
        <v>238650</v>
      </c>
      <c r="CU51" s="17">
        <v>224205</v>
      </c>
      <c r="CV51" s="17">
        <v>241945</v>
      </c>
      <c r="CW51" s="17">
        <v>261497</v>
      </c>
      <c r="CX51" s="17">
        <v>241626</v>
      </c>
      <c r="CY51" s="17">
        <v>258122</v>
      </c>
      <c r="CZ51" s="17">
        <v>242294</v>
      </c>
      <c r="DA51" s="17">
        <v>244935</v>
      </c>
      <c r="DB51" s="17">
        <f t="shared" si="139"/>
        <v>2809700</v>
      </c>
      <c r="DC51" s="17">
        <v>237617</v>
      </c>
      <c r="DD51" s="17">
        <v>218358</v>
      </c>
      <c r="DE51" s="17">
        <v>232102</v>
      </c>
      <c r="DF51" s="17">
        <v>234225</v>
      </c>
      <c r="DG51" s="17">
        <v>249467</v>
      </c>
      <c r="DH51" s="17">
        <v>245208</v>
      </c>
      <c r="DI51" s="17">
        <v>256874</v>
      </c>
      <c r="DJ51" s="17">
        <v>284419</v>
      </c>
      <c r="DK51" s="17">
        <v>286102</v>
      </c>
      <c r="DL51" s="17">
        <v>303432</v>
      </c>
      <c r="DM51" s="17">
        <v>298939</v>
      </c>
      <c r="DN51" s="17">
        <v>298719</v>
      </c>
      <c r="DO51" s="17">
        <f t="shared" si="140"/>
        <v>3145462</v>
      </c>
      <c r="DP51" s="17">
        <v>277878</v>
      </c>
      <c r="DQ51" s="17">
        <v>266249</v>
      </c>
      <c r="DR51" s="17">
        <v>276478</v>
      </c>
      <c r="DS51" s="17">
        <v>278122</v>
      </c>
      <c r="DT51" s="17">
        <v>289727</v>
      </c>
      <c r="DU51" s="17">
        <v>278757</v>
      </c>
      <c r="DV51" s="17">
        <v>301670</v>
      </c>
      <c r="DW51" s="17">
        <v>321227</v>
      </c>
      <c r="DX51" s="17">
        <v>310170</v>
      </c>
      <c r="DY51" s="17">
        <v>330953</v>
      </c>
      <c r="DZ51" s="17">
        <v>317630</v>
      </c>
      <c r="EA51" s="17">
        <v>323003</v>
      </c>
      <c r="EB51" s="17">
        <f t="shared" si="141"/>
        <v>3571864</v>
      </c>
      <c r="EC51" s="17">
        <v>292233</v>
      </c>
      <c r="ED51" s="17">
        <v>274305</v>
      </c>
      <c r="EE51" s="17">
        <v>279259</v>
      </c>
      <c r="EF51" s="17">
        <v>273835</v>
      </c>
      <c r="EG51" s="17">
        <v>282027</v>
      </c>
      <c r="EH51" s="17">
        <v>274100</v>
      </c>
      <c r="EI51" s="17">
        <v>299409</v>
      </c>
      <c r="EJ51" s="17">
        <v>312908</v>
      </c>
      <c r="EK51" s="17">
        <v>306165</v>
      </c>
      <c r="EL51" s="17">
        <v>326674</v>
      </c>
      <c r="EM51" s="17">
        <v>314053</v>
      </c>
      <c r="EN51" s="17">
        <v>320146</v>
      </c>
      <c r="EO51" s="17">
        <f t="shared" si="130"/>
        <v>3555114</v>
      </c>
      <c r="EP51" s="17">
        <v>297390</v>
      </c>
      <c r="EQ51" s="17">
        <v>269814</v>
      </c>
      <c r="ER51" s="17">
        <v>291048</v>
      </c>
      <c r="ES51" s="17">
        <v>281180</v>
      </c>
      <c r="ET51" s="17">
        <v>294532</v>
      </c>
      <c r="EU51" s="17">
        <v>283111</v>
      </c>
      <c r="EV51" s="17">
        <v>294331</v>
      </c>
      <c r="EW51" s="17">
        <v>296467</v>
      </c>
      <c r="EX51" s="17">
        <v>286672</v>
      </c>
      <c r="EY51" s="17">
        <v>298949</v>
      </c>
      <c r="EZ51" s="17">
        <v>282300</v>
      </c>
      <c r="FA51" s="17">
        <v>294766</v>
      </c>
      <c r="FB51" s="17">
        <f t="shared" si="131"/>
        <v>3470560</v>
      </c>
      <c r="FC51" s="17">
        <v>274267</v>
      </c>
      <c r="FD51" s="17">
        <v>232506</v>
      </c>
      <c r="FE51" s="17">
        <v>262275</v>
      </c>
      <c r="FF51" s="17">
        <v>255986</v>
      </c>
      <c r="FG51" s="17">
        <v>279138</v>
      </c>
      <c r="FH51" s="17">
        <v>273846</v>
      </c>
      <c r="FI51" s="17">
        <v>259858</v>
      </c>
      <c r="FJ51" s="17">
        <v>291470</v>
      </c>
      <c r="FK51" s="17">
        <v>293578</v>
      </c>
      <c r="FL51" s="17">
        <v>305060</v>
      </c>
      <c r="FM51" s="17">
        <v>283277</v>
      </c>
      <c r="FN51" s="17">
        <v>287583</v>
      </c>
      <c r="FO51" s="17"/>
      <c r="FP51" s="17">
        <v>263273</v>
      </c>
      <c r="FQ51" s="17">
        <v>244401</v>
      </c>
      <c r="FR51" s="17">
        <v>179618</v>
      </c>
      <c r="FS51" s="17">
        <v>88156</v>
      </c>
      <c r="FT51" s="17">
        <v>155996</v>
      </c>
      <c r="FU51" s="17">
        <v>209659</v>
      </c>
      <c r="FV51" s="17">
        <v>224616</v>
      </c>
      <c r="FW51" s="17">
        <v>245743</v>
      </c>
      <c r="FX51" s="17">
        <v>264938</v>
      </c>
      <c r="FY51" s="17">
        <v>301781</v>
      </c>
      <c r="FZ51" s="17">
        <v>299082</v>
      </c>
      <c r="GA51" s="17">
        <v>291542</v>
      </c>
      <c r="GB51" s="17"/>
      <c r="GC51" s="17">
        <v>273607</v>
      </c>
      <c r="GD51" s="139">
        <v>233048</v>
      </c>
      <c r="GE51" s="17">
        <v>245408</v>
      </c>
      <c r="GF51" s="17">
        <v>250446</v>
      </c>
      <c r="GG51" s="17">
        <v>273307</v>
      </c>
      <c r="GH51" s="17">
        <v>264390</v>
      </c>
      <c r="GI51" s="17">
        <v>268489</v>
      </c>
      <c r="GJ51" s="17">
        <v>296073</v>
      </c>
      <c r="GK51" s="17">
        <v>292510</v>
      </c>
      <c r="GL51" s="17">
        <v>309269</v>
      </c>
      <c r="GM51" s="17">
        <v>299851</v>
      </c>
      <c r="GN51" s="17">
        <v>290291</v>
      </c>
      <c r="GO51" s="17"/>
      <c r="GP51" s="17">
        <v>247940</v>
      </c>
      <c r="GQ51" s="139">
        <v>246523</v>
      </c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</row>
    <row r="52" spans="2:210" ht="15" x14ac:dyDescent="0.25">
      <c r="B52" s="13" t="s">
        <v>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f>SUM(N53:N54)</f>
        <v>65868</v>
      </c>
      <c r="O52" s="14">
        <f t="shared" si="132"/>
        <v>65868</v>
      </c>
      <c r="P52" s="14">
        <f>SUM(P53:P54)</f>
        <v>90946</v>
      </c>
      <c r="Q52" s="14">
        <f t="shared" ref="Q52:AA52" si="182">SUM(Q53:Q54)</f>
        <v>79290</v>
      </c>
      <c r="R52" s="14">
        <f t="shared" si="182"/>
        <v>85226</v>
      </c>
      <c r="S52" s="14">
        <f t="shared" si="182"/>
        <v>85573</v>
      </c>
      <c r="T52" s="14">
        <f t="shared" si="182"/>
        <v>90406</v>
      </c>
      <c r="U52" s="14">
        <f t="shared" si="182"/>
        <v>90867</v>
      </c>
      <c r="V52" s="14">
        <f t="shared" si="182"/>
        <v>97765</v>
      </c>
      <c r="W52" s="14">
        <f t="shared" si="182"/>
        <v>103740</v>
      </c>
      <c r="X52" s="14">
        <f t="shared" si="182"/>
        <v>97672</v>
      </c>
      <c r="Y52" s="14">
        <f t="shared" si="182"/>
        <v>106200</v>
      </c>
      <c r="Z52" s="14">
        <f t="shared" si="182"/>
        <v>103611</v>
      </c>
      <c r="AA52" s="14">
        <f t="shared" si="182"/>
        <v>100431</v>
      </c>
      <c r="AB52" s="14">
        <f t="shared" si="133"/>
        <v>1131727</v>
      </c>
      <c r="AC52" s="14">
        <f>SUM(AC53:AC54)</f>
        <v>98372</v>
      </c>
      <c r="AD52" s="14">
        <f t="shared" ref="AD52:AN52" si="183">SUM(AD53:AD54)</f>
        <v>94980</v>
      </c>
      <c r="AE52" s="14">
        <f t="shared" si="183"/>
        <v>99364</v>
      </c>
      <c r="AF52" s="14">
        <f t="shared" si="183"/>
        <v>100045</v>
      </c>
      <c r="AG52" s="14">
        <f t="shared" si="183"/>
        <v>105492</v>
      </c>
      <c r="AH52" s="14">
        <f t="shared" si="183"/>
        <v>93093</v>
      </c>
      <c r="AI52" s="14">
        <f t="shared" si="183"/>
        <v>106244</v>
      </c>
      <c r="AJ52" s="14">
        <f t="shared" si="183"/>
        <v>123571</v>
      </c>
      <c r="AK52" s="14">
        <f t="shared" si="183"/>
        <v>116504</v>
      </c>
      <c r="AL52" s="14">
        <f t="shared" si="183"/>
        <v>130930</v>
      </c>
      <c r="AM52" s="14">
        <f t="shared" si="183"/>
        <v>122455</v>
      </c>
      <c r="AN52" s="14">
        <f t="shared" si="183"/>
        <v>124821</v>
      </c>
      <c r="AO52" s="14">
        <f t="shared" si="134"/>
        <v>1315871</v>
      </c>
      <c r="AP52" s="14">
        <f>SUM(AP53:AP54)</f>
        <v>124971</v>
      </c>
      <c r="AQ52" s="14">
        <f t="shared" ref="AQ52:BA52" si="184">SUM(AQ53:AQ54)</f>
        <v>118822</v>
      </c>
      <c r="AR52" s="14">
        <f t="shared" si="184"/>
        <v>124256</v>
      </c>
      <c r="AS52" s="14">
        <f t="shared" si="184"/>
        <v>120901</v>
      </c>
      <c r="AT52" s="14">
        <f t="shared" si="184"/>
        <v>127359</v>
      </c>
      <c r="AU52" s="14">
        <f t="shared" si="184"/>
        <v>120973</v>
      </c>
      <c r="AV52" s="14">
        <f t="shared" si="184"/>
        <v>130137</v>
      </c>
      <c r="AW52" s="14">
        <f t="shared" si="184"/>
        <v>149416</v>
      </c>
      <c r="AX52" s="14">
        <f t="shared" si="184"/>
        <v>146484</v>
      </c>
      <c r="AY52" s="14">
        <f t="shared" si="184"/>
        <v>155235</v>
      </c>
      <c r="AZ52" s="14">
        <f t="shared" si="184"/>
        <v>144586</v>
      </c>
      <c r="BA52" s="14">
        <f t="shared" si="184"/>
        <v>148585</v>
      </c>
      <c r="BB52" s="14">
        <f t="shared" si="135"/>
        <v>1611725</v>
      </c>
      <c r="BC52" s="14">
        <f>SUM(BC53:BC54)</f>
        <v>139320</v>
      </c>
      <c r="BD52" s="14">
        <f t="shared" ref="BD52:BN52" si="185">SUM(BD53:BD54)</f>
        <v>125699</v>
      </c>
      <c r="BE52" s="14">
        <f t="shared" si="185"/>
        <v>135841</v>
      </c>
      <c r="BF52" s="14">
        <f t="shared" si="185"/>
        <v>132472</v>
      </c>
      <c r="BG52" s="14">
        <f t="shared" si="185"/>
        <v>128879</v>
      </c>
      <c r="BH52" s="14">
        <f t="shared" si="185"/>
        <v>115510</v>
      </c>
      <c r="BI52" s="14">
        <f t="shared" si="185"/>
        <v>149181</v>
      </c>
      <c r="BJ52" s="14">
        <f t="shared" si="185"/>
        <v>163526</v>
      </c>
      <c r="BK52" s="14">
        <f t="shared" si="185"/>
        <v>155289</v>
      </c>
      <c r="BL52" s="14">
        <f t="shared" si="185"/>
        <v>168390</v>
      </c>
      <c r="BM52" s="14">
        <f t="shared" si="185"/>
        <v>157482</v>
      </c>
      <c r="BN52" s="14">
        <f t="shared" si="185"/>
        <v>159786</v>
      </c>
      <c r="BO52" s="14">
        <f t="shared" si="136"/>
        <v>1731375</v>
      </c>
      <c r="BP52" s="14">
        <f>SUM(BP53:BP54)</f>
        <v>159560</v>
      </c>
      <c r="BQ52" s="14">
        <f t="shared" ref="BQ52:CA52" si="186">SUM(BQ53:BQ54)</f>
        <v>148226</v>
      </c>
      <c r="BR52" s="14">
        <f t="shared" si="186"/>
        <v>149690</v>
      </c>
      <c r="BS52" s="14">
        <f t="shared" si="186"/>
        <v>141476</v>
      </c>
      <c r="BT52" s="14">
        <f t="shared" si="186"/>
        <v>148938</v>
      </c>
      <c r="BU52" s="14">
        <f t="shared" si="186"/>
        <v>147614</v>
      </c>
      <c r="BV52" s="14">
        <f t="shared" si="186"/>
        <v>165328</v>
      </c>
      <c r="BW52" s="14">
        <f t="shared" si="186"/>
        <v>187488</v>
      </c>
      <c r="BX52" s="14">
        <f t="shared" si="186"/>
        <v>179310</v>
      </c>
      <c r="BY52" s="14">
        <f t="shared" si="186"/>
        <v>190427</v>
      </c>
      <c r="BZ52" s="14">
        <f t="shared" si="186"/>
        <v>183439</v>
      </c>
      <c r="CA52" s="14">
        <f t="shared" si="186"/>
        <v>185083</v>
      </c>
      <c r="CB52" s="14">
        <f t="shared" si="137"/>
        <v>1986579</v>
      </c>
      <c r="CC52" s="14">
        <f>SUM(CC53:CC54)</f>
        <v>176773</v>
      </c>
      <c r="CD52" s="14">
        <f t="shared" ref="CD52:CN52" si="187">SUM(CD53:CD54)</f>
        <v>163469</v>
      </c>
      <c r="CE52" s="14">
        <f t="shared" si="187"/>
        <v>164768</v>
      </c>
      <c r="CF52" s="14">
        <f t="shared" si="187"/>
        <v>166003</v>
      </c>
      <c r="CG52" s="14">
        <f t="shared" si="187"/>
        <v>175996</v>
      </c>
      <c r="CH52" s="14">
        <f t="shared" si="187"/>
        <v>167841</v>
      </c>
      <c r="CI52" s="14">
        <f t="shared" si="187"/>
        <v>180270</v>
      </c>
      <c r="CJ52" s="14">
        <f t="shared" si="187"/>
        <v>195703</v>
      </c>
      <c r="CK52" s="14">
        <f t="shared" si="187"/>
        <v>183889</v>
      </c>
      <c r="CL52" s="14">
        <f t="shared" si="187"/>
        <v>190814</v>
      </c>
      <c r="CM52" s="14">
        <f t="shared" si="187"/>
        <v>193855</v>
      </c>
      <c r="CN52" s="14">
        <f t="shared" si="187"/>
        <v>196702</v>
      </c>
      <c r="CO52" s="14">
        <f t="shared" si="138"/>
        <v>2156083</v>
      </c>
      <c r="CP52" s="14">
        <f>SUM(CP53:CP54)</f>
        <v>180450</v>
      </c>
      <c r="CQ52" s="14">
        <f t="shared" ref="CQ52:DA52" si="188">SUM(CQ53:CQ54)</f>
        <v>168856</v>
      </c>
      <c r="CR52" s="14">
        <f t="shared" si="188"/>
        <v>165535</v>
      </c>
      <c r="CS52" s="14">
        <f t="shared" si="188"/>
        <v>169213</v>
      </c>
      <c r="CT52" s="14">
        <f t="shared" si="188"/>
        <v>183983</v>
      </c>
      <c r="CU52" s="14">
        <f t="shared" si="188"/>
        <v>169239</v>
      </c>
      <c r="CV52" s="14">
        <f t="shared" si="188"/>
        <v>185434</v>
      </c>
      <c r="CW52" s="14">
        <f t="shared" si="188"/>
        <v>211128</v>
      </c>
      <c r="CX52" s="14">
        <f t="shared" si="188"/>
        <v>187656</v>
      </c>
      <c r="CY52" s="14">
        <f t="shared" si="188"/>
        <v>204094</v>
      </c>
      <c r="CZ52" s="14">
        <f t="shared" si="188"/>
        <v>191659</v>
      </c>
      <c r="DA52" s="14">
        <f t="shared" si="188"/>
        <v>199097</v>
      </c>
      <c r="DB52" s="14">
        <f t="shared" si="139"/>
        <v>2216344</v>
      </c>
      <c r="DC52" s="14">
        <v>195262</v>
      </c>
      <c r="DD52" s="14">
        <v>183727</v>
      </c>
      <c r="DE52" s="14">
        <v>178953</v>
      </c>
      <c r="DF52" s="14">
        <v>175884</v>
      </c>
      <c r="DG52" s="14">
        <v>188362</v>
      </c>
      <c r="DH52" s="14">
        <v>182834</v>
      </c>
      <c r="DI52" s="14">
        <v>193888</v>
      </c>
      <c r="DJ52" s="14">
        <v>220124</v>
      </c>
      <c r="DK52" s="14">
        <v>210157</v>
      </c>
      <c r="DL52" s="14">
        <v>220471</v>
      </c>
      <c r="DM52" s="14">
        <v>213459</v>
      </c>
      <c r="DN52" s="14">
        <v>214829</v>
      </c>
      <c r="DO52" s="14">
        <f t="shared" si="140"/>
        <v>2377950</v>
      </c>
      <c r="DP52" s="14">
        <v>209030</v>
      </c>
      <c r="DQ52" s="14">
        <v>202735</v>
      </c>
      <c r="DR52" s="14">
        <v>205972</v>
      </c>
      <c r="DS52" s="14">
        <v>194320</v>
      </c>
      <c r="DT52" s="14">
        <v>199922</v>
      </c>
      <c r="DU52" s="14">
        <v>185349</v>
      </c>
      <c r="DV52" s="14">
        <v>211288</v>
      </c>
      <c r="DW52" s="14">
        <v>232094</v>
      </c>
      <c r="DX52" s="14">
        <v>214186</v>
      </c>
      <c r="DY52" s="14">
        <v>223266</v>
      </c>
      <c r="DZ52" s="14">
        <v>205080</v>
      </c>
      <c r="EA52" s="14">
        <v>220456</v>
      </c>
      <c r="EB52" s="14">
        <f t="shared" si="141"/>
        <v>2503698</v>
      </c>
      <c r="EC52" s="14">
        <f>+EC53+EC54</f>
        <v>201436</v>
      </c>
      <c r="ED52" s="14">
        <f>+ED53+ED54</f>
        <v>199377</v>
      </c>
      <c r="EE52" s="14">
        <f>+EE53+EE54</f>
        <v>201208</v>
      </c>
      <c r="EF52" s="14">
        <f t="shared" ref="EF52:EN52" si="189">+EF53+EF54</f>
        <v>194818</v>
      </c>
      <c r="EG52" s="14">
        <f t="shared" si="189"/>
        <v>200789</v>
      </c>
      <c r="EH52" s="14">
        <f t="shared" si="189"/>
        <v>193070</v>
      </c>
      <c r="EI52" s="14">
        <f t="shared" si="189"/>
        <v>213874</v>
      </c>
      <c r="EJ52" s="14">
        <f t="shared" si="189"/>
        <v>226124</v>
      </c>
      <c r="EK52" s="14">
        <f t="shared" si="189"/>
        <v>216421</v>
      </c>
      <c r="EL52" s="14">
        <f t="shared" si="189"/>
        <v>223710</v>
      </c>
      <c r="EM52" s="14">
        <f t="shared" si="189"/>
        <v>214681</v>
      </c>
      <c r="EN52" s="14">
        <f t="shared" si="189"/>
        <v>220203</v>
      </c>
      <c r="EO52" s="14">
        <f t="shared" si="130"/>
        <v>2505711</v>
      </c>
      <c r="EP52" s="14">
        <f t="shared" ref="EP52:FA52" si="190">+EP53+EP54</f>
        <v>210597</v>
      </c>
      <c r="EQ52" s="14">
        <f t="shared" si="190"/>
        <v>197122</v>
      </c>
      <c r="ER52" s="14">
        <f t="shared" si="190"/>
        <v>199371</v>
      </c>
      <c r="ES52" s="14">
        <f t="shared" si="190"/>
        <v>191375</v>
      </c>
      <c r="ET52" s="14">
        <f t="shared" si="190"/>
        <v>196087</v>
      </c>
      <c r="EU52" s="14">
        <f t="shared" si="190"/>
        <v>185770</v>
      </c>
      <c r="EV52" s="14">
        <f t="shared" si="190"/>
        <v>191334</v>
      </c>
      <c r="EW52" s="14">
        <f t="shared" si="190"/>
        <v>216488</v>
      </c>
      <c r="EX52" s="14">
        <f t="shared" si="190"/>
        <v>192931</v>
      </c>
      <c r="EY52" s="14">
        <f t="shared" si="190"/>
        <v>200936</v>
      </c>
      <c r="EZ52" s="14">
        <f t="shared" si="190"/>
        <v>191844</v>
      </c>
      <c r="FA52" s="14">
        <f t="shared" si="190"/>
        <v>199527</v>
      </c>
      <c r="FB52" s="14">
        <f t="shared" si="131"/>
        <v>2373382</v>
      </c>
      <c r="FC52" s="14">
        <f t="shared" ref="FC52:FK52" si="191">+FC53+FC54</f>
        <v>193913</v>
      </c>
      <c r="FD52" s="14">
        <f t="shared" si="191"/>
        <v>174144</v>
      </c>
      <c r="FE52" s="14">
        <f t="shared" si="191"/>
        <v>189194</v>
      </c>
      <c r="FF52" s="14">
        <f t="shared" si="191"/>
        <v>177387</v>
      </c>
      <c r="FG52" s="14">
        <f t="shared" si="191"/>
        <v>187029</v>
      </c>
      <c r="FH52" s="14">
        <f t="shared" si="191"/>
        <v>184336</v>
      </c>
      <c r="FI52" s="14">
        <f t="shared" si="191"/>
        <v>190635</v>
      </c>
      <c r="FJ52" s="14">
        <f t="shared" si="191"/>
        <v>211205</v>
      </c>
      <c r="FK52" s="14">
        <f t="shared" si="191"/>
        <v>195451</v>
      </c>
      <c r="FL52" s="14">
        <v>206451</v>
      </c>
      <c r="FM52" s="14">
        <v>191889</v>
      </c>
      <c r="FN52" s="14">
        <v>196811</v>
      </c>
      <c r="FO52" s="14">
        <f>+SUM(FC52:FN52)</f>
        <v>2298445</v>
      </c>
      <c r="FP52" s="14">
        <v>191374</v>
      </c>
      <c r="FQ52" s="14">
        <v>186364</v>
      </c>
      <c r="FR52" s="14">
        <v>126070</v>
      </c>
      <c r="FS52" s="14">
        <v>48407</v>
      </c>
      <c r="FT52" s="14">
        <v>79244</v>
      </c>
      <c r="FU52" s="14">
        <v>149101</v>
      </c>
      <c r="FV52" s="14">
        <v>173157</v>
      </c>
      <c r="FW52" s="14">
        <v>172099</v>
      </c>
      <c r="FX52" s="14">
        <v>175736</v>
      </c>
      <c r="FY52" s="14">
        <v>212617</v>
      </c>
      <c r="FZ52" s="14">
        <v>207358</v>
      </c>
      <c r="GA52" s="14">
        <v>226487</v>
      </c>
      <c r="GB52" s="14">
        <f>+SUM(FP52:GA52)</f>
        <v>1948014</v>
      </c>
      <c r="GC52" s="14">
        <f>GC53+GC54</f>
        <v>209908</v>
      </c>
      <c r="GD52" s="130">
        <v>171249</v>
      </c>
      <c r="GE52" s="14">
        <v>185127</v>
      </c>
      <c r="GF52" s="14">
        <v>184125</v>
      </c>
      <c r="GG52" s="14">
        <v>202006</v>
      </c>
      <c r="GH52" s="14">
        <v>188246</v>
      </c>
      <c r="GI52" s="14">
        <v>205939</v>
      </c>
      <c r="GJ52" s="14">
        <v>231465</v>
      </c>
      <c r="GK52" s="14">
        <v>215772</v>
      </c>
      <c r="GL52" s="14">
        <v>230089</v>
      </c>
      <c r="GM52" s="14">
        <v>217556</v>
      </c>
      <c r="GN52" s="14">
        <v>216565</v>
      </c>
      <c r="GO52" s="14">
        <f>+SUM(GC52:GN52)</f>
        <v>2458047</v>
      </c>
      <c r="GP52" s="14">
        <v>202372</v>
      </c>
      <c r="GQ52" s="130">
        <v>190882</v>
      </c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>
        <f>+SUM(GP52:HA52)</f>
        <v>393254</v>
      </c>
    </row>
    <row r="53" spans="2:210" x14ac:dyDescent="0.2">
      <c r="B53" s="15" t="s">
        <v>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6853</v>
      </c>
      <c r="O53" s="16">
        <f t="shared" si="132"/>
        <v>6853</v>
      </c>
      <c r="P53" s="16">
        <v>9324</v>
      </c>
      <c r="Q53" s="16">
        <v>11211</v>
      </c>
      <c r="R53" s="16">
        <v>9667</v>
      </c>
      <c r="S53" s="16">
        <v>8155</v>
      </c>
      <c r="T53" s="16">
        <v>9396</v>
      </c>
      <c r="U53" s="16">
        <v>8955</v>
      </c>
      <c r="V53" s="16">
        <v>11626</v>
      </c>
      <c r="W53" s="16">
        <v>14269</v>
      </c>
      <c r="X53" s="16">
        <v>10022</v>
      </c>
      <c r="Y53" s="16">
        <v>10165</v>
      </c>
      <c r="Z53" s="16">
        <v>9598</v>
      </c>
      <c r="AA53" s="16">
        <v>10489</v>
      </c>
      <c r="AB53" s="16">
        <f t="shared" si="133"/>
        <v>122877</v>
      </c>
      <c r="AC53" s="16">
        <v>10495</v>
      </c>
      <c r="AD53" s="16">
        <v>11709</v>
      </c>
      <c r="AE53" s="16">
        <v>9751</v>
      </c>
      <c r="AF53" s="16">
        <v>10339</v>
      </c>
      <c r="AG53" s="16">
        <v>10320</v>
      </c>
      <c r="AH53" s="16">
        <v>8960</v>
      </c>
      <c r="AI53" s="16">
        <v>11996</v>
      </c>
      <c r="AJ53" s="16">
        <v>15148</v>
      </c>
      <c r="AK53" s="16">
        <v>11266</v>
      </c>
      <c r="AL53" s="16">
        <v>12228</v>
      </c>
      <c r="AM53" s="16">
        <v>11244</v>
      </c>
      <c r="AN53" s="16">
        <v>12343</v>
      </c>
      <c r="AO53" s="16">
        <f t="shared" si="134"/>
        <v>135799</v>
      </c>
      <c r="AP53" s="16">
        <v>14493</v>
      </c>
      <c r="AQ53" s="16">
        <v>14943</v>
      </c>
      <c r="AR53" s="16">
        <v>11872</v>
      </c>
      <c r="AS53" s="16">
        <v>12687</v>
      </c>
      <c r="AT53" s="16">
        <v>13210</v>
      </c>
      <c r="AU53" s="16">
        <v>11886</v>
      </c>
      <c r="AV53" s="16">
        <v>14785</v>
      </c>
      <c r="AW53" s="16">
        <v>19323</v>
      </c>
      <c r="AX53" s="16">
        <v>13488</v>
      </c>
      <c r="AY53" s="16">
        <v>15858</v>
      </c>
      <c r="AZ53" s="16">
        <v>13657</v>
      </c>
      <c r="BA53" s="16">
        <v>15405</v>
      </c>
      <c r="BB53" s="16">
        <f t="shared" si="135"/>
        <v>171607</v>
      </c>
      <c r="BC53" s="16">
        <v>15368</v>
      </c>
      <c r="BD53" s="16">
        <v>14755</v>
      </c>
      <c r="BE53" s="16">
        <v>15023</v>
      </c>
      <c r="BF53" s="16">
        <v>16051</v>
      </c>
      <c r="BG53" s="16">
        <v>14494</v>
      </c>
      <c r="BH53" s="16">
        <v>13806</v>
      </c>
      <c r="BI53" s="16">
        <v>18479</v>
      </c>
      <c r="BJ53" s="16">
        <v>22188</v>
      </c>
      <c r="BK53" s="16">
        <v>15144</v>
      </c>
      <c r="BL53" s="16">
        <v>16983</v>
      </c>
      <c r="BM53" s="16">
        <v>15904</v>
      </c>
      <c r="BN53" s="16">
        <v>16772</v>
      </c>
      <c r="BO53" s="16">
        <f t="shared" si="136"/>
        <v>194967</v>
      </c>
      <c r="BP53" s="16">
        <v>17868</v>
      </c>
      <c r="BQ53" s="16">
        <v>19953</v>
      </c>
      <c r="BR53" s="16">
        <v>14928</v>
      </c>
      <c r="BS53" s="16">
        <v>16847</v>
      </c>
      <c r="BT53" s="16">
        <v>16911</v>
      </c>
      <c r="BU53" s="16">
        <v>15959</v>
      </c>
      <c r="BV53" s="16">
        <v>19976</v>
      </c>
      <c r="BW53" s="16">
        <v>26557</v>
      </c>
      <c r="BX53" s="16">
        <v>18499</v>
      </c>
      <c r="BY53" s="16">
        <v>19867</v>
      </c>
      <c r="BZ53" s="16">
        <v>18050</v>
      </c>
      <c r="CA53" s="16">
        <v>19794</v>
      </c>
      <c r="CB53" s="16">
        <f t="shared" si="137"/>
        <v>225209</v>
      </c>
      <c r="CC53" s="16">
        <v>20946</v>
      </c>
      <c r="CD53" s="16">
        <v>24025</v>
      </c>
      <c r="CE53" s="16">
        <v>20207</v>
      </c>
      <c r="CF53" s="16">
        <v>16775</v>
      </c>
      <c r="CG53" s="16">
        <v>19760</v>
      </c>
      <c r="CH53" s="16">
        <v>18873</v>
      </c>
      <c r="CI53" s="16">
        <v>22072</v>
      </c>
      <c r="CJ53" s="16">
        <v>27464</v>
      </c>
      <c r="CK53" s="16">
        <v>20168</v>
      </c>
      <c r="CL53" s="16">
        <v>18220</v>
      </c>
      <c r="CM53" s="16">
        <v>17606</v>
      </c>
      <c r="CN53" s="16">
        <v>19153</v>
      </c>
      <c r="CO53" s="16">
        <f t="shared" si="138"/>
        <v>245269</v>
      </c>
      <c r="CP53" s="16">
        <v>20217</v>
      </c>
      <c r="CQ53" s="16">
        <v>20858</v>
      </c>
      <c r="CR53" s="16">
        <v>19348</v>
      </c>
      <c r="CS53" s="16">
        <v>17901</v>
      </c>
      <c r="CT53" s="16">
        <v>17590</v>
      </c>
      <c r="CU53" s="16">
        <v>16383</v>
      </c>
      <c r="CV53" s="16">
        <v>21261</v>
      </c>
      <c r="CW53" s="16">
        <v>26531</v>
      </c>
      <c r="CX53" s="16">
        <v>17684</v>
      </c>
      <c r="CY53" s="16">
        <v>19400</v>
      </c>
      <c r="CZ53" s="16">
        <v>18179</v>
      </c>
      <c r="DA53" s="16">
        <v>21621</v>
      </c>
      <c r="DB53" s="16">
        <f t="shared" si="139"/>
        <v>236973</v>
      </c>
      <c r="DC53" s="16">
        <v>23368</v>
      </c>
      <c r="DD53" s="16">
        <v>27227</v>
      </c>
      <c r="DE53" s="16">
        <v>18444</v>
      </c>
      <c r="DF53" s="16">
        <v>20189</v>
      </c>
      <c r="DG53" s="16">
        <v>20066</v>
      </c>
      <c r="DH53" s="16">
        <v>18170</v>
      </c>
      <c r="DI53" s="16">
        <v>23703</v>
      </c>
      <c r="DJ53" s="16">
        <v>28815</v>
      </c>
      <c r="DK53" s="16">
        <v>19541</v>
      </c>
      <c r="DL53" s="16">
        <v>21880</v>
      </c>
      <c r="DM53" s="16">
        <v>20688</v>
      </c>
      <c r="DN53" s="16">
        <v>23469</v>
      </c>
      <c r="DO53" s="16">
        <f t="shared" si="140"/>
        <v>265560</v>
      </c>
      <c r="DP53" s="16">
        <v>26089</v>
      </c>
      <c r="DQ53" s="16">
        <v>32010</v>
      </c>
      <c r="DR53" s="16">
        <v>24570</v>
      </c>
      <c r="DS53" s="16">
        <v>20890</v>
      </c>
      <c r="DT53" s="16">
        <v>23103</v>
      </c>
      <c r="DU53" s="16">
        <v>20852</v>
      </c>
      <c r="DV53" s="16">
        <v>28499</v>
      </c>
      <c r="DW53" s="16">
        <v>31729</v>
      </c>
      <c r="DX53" s="16">
        <v>21468</v>
      </c>
      <c r="DY53" s="16">
        <v>24915</v>
      </c>
      <c r="DZ53" s="16">
        <v>21967</v>
      </c>
      <c r="EA53" s="16">
        <v>26008</v>
      </c>
      <c r="EB53" s="16">
        <f t="shared" si="141"/>
        <v>302100</v>
      </c>
      <c r="EC53" s="16">
        <v>27084</v>
      </c>
      <c r="ED53" s="16">
        <v>28902</v>
      </c>
      <c r="EE53" s="16">
        <v>25598</v>
      </c>
      <c r="EF53" s="16">
        <v>24709</v>
      </c>
      <c r="EG53" s="16">
        <v>24544</v>
      </c>
      <c r="EH53" s="16">
        <v>23201</v>
      </c>
      <c r="EI53" s="16">
        <v>29772</v>
      </c>
      <c r="EJ53" s="16">
        <v>31201</v>
      </c>
      <c r="EK53" s="16">
        <v>23377</v>
      </c>
      <c r="EL53" s="16">
        <v>24789</v>
      </c>
      <c r="EM53" s="16">
        <v>24422</v>
      </c>
      <c r="EN53" s="16">
        <v>28034</v>
      </c>
      <c r="EO53" s="16">
        <f t="shared" si="130"/>
        <v>315633</v>
      </c>
      <c r="EP53" s="16">
        <v>30969</v>
      </c>
      <c r="EQ53" s="16">
        <v>37399</v>
      </c>
      <c r="ER53" s="16">
        <v>28192</v>
      </c>
      <c r="ES53" s="16">
        <v>25368</v>
      </c>
      <c r="ET53" s="16">
        <v>26518</v>
      </c>
      <c r="EU53" s="16">
        <v>22688</v>
      </c>
      <c r="EV53" s="16">
        <v>27524</v>
      </c>
      <c r="EW53" s="16">
        <v>43025</v>
      </c>
      <c r="EX53" s="16">
        <v>30176</v>
      </c>
      <c r="EY53" s="16">
        <v>32559</v>
      </c>
      <c r="EZ53" s="16">
        <v>31700</v>
      </c>
      <c r="FA53" s="16">
        <v>35556</v>
      </c>
      <c r="FB53" s="16">
        <f t="shared" si="131"/>
        <v>371674</v>
      </c>
      <c r="FC53" s="16">
        <v>38199</v>
      </c>
      <c r="FD53" s="16">
        <v>35347</v>
      </c>
      <c r="FE53" s="16">
        <v>37928</v>
      </c>
      <c r="FF53" s="16">
        <v>33819</v>
      </c>
      <c r="FG53" s="16">
        <v>33068</v>
      </c>
      <c r="FH53" s="16">
        <v>29417</v>
      </c>
      <c r="FI53" s="16">
        <v>35020</v>
      </c>
      <c r="FJ53" s="16">
        <v>40936</v>
      </c>
      <c r="FK53" s="16">
        <v>31221</v>
      </c>
      <c r="FL53" s="16">
        <v>32448</v>
      </c>
      <c r="FM53" s="16">
        <v>33154</v>
      </c>
      <c r="FN53" s="16">
        <v>34176</v>
      </c>
      <c r="FO53" s="16"/>
      <c r="FP53" s="16">
        <v>37712</v>
      </c>
      <c r="FQ53" s="16">
        <v>42785</v>
      </c>
      <c r="FR53" s="16">
        <v>23564</v>
      </c>
      <c r="FS53" s="16">
        <v>3183</v>
      </c>
      <c r="FT53" s="16">
        <v>6051</v>
      </c>
      <c r="FU53" s="16">
        <v>15591</v>
      </c>
      <c r="FV53" s="16">
        <v>30421</v>
      </c>
      <c r="FW53" s="16">
        <v>29057</v>
      </c>
      <c r="FX53" s="16">
        <v>37945</v>
      </c>
      <c r="FY53" s="16">
        <v>47203</v>
      </c>
      <c r="FZ53" s="16">
        <v>45120</v>
      </c>
      <c r="GA53" s="16">
        <v>45630</v>
      </c>
      <c r="GB53" s="16"/>
      <c r="GC53" s="16">
        <v>43936</v>
      </c>
      <c r="GD53" s="136">
        <v>31172</v>
      </c>
      <c r="GE53" s="16">
        <v>41726</v>
      </c>
      <c r="GF53" s="16">
        <v>43020</v>
      </c>
      <c r="GG53" s="16">
        <v>47110</v>
      </c>
      <c r="GH53" s="16">
        <v>36925</v>
      </c>
      <c r="GI53" s="16">
        <v>46015</v>
      </c>
      <c r="GJ53" s="16">
        <v>55256</v>
      </c>
      <c r="GK53" s="16">
        <v>45561</v>
      </c>
      <c r="GL53" s="16">
        <v>53069</v>
      </c>
      <c r="GM53" s="16">
        <v>47832</v>
      </c>
      <c r="GN53" s="16">
        <v>51042</v>
      </c>
      <c r="GO53" s="16"/>
      <c r="GP53" s="16">
        <v>51134</v>
      </c>
      <c r="GQ53" s="136">
        <v>50119</v>
      </c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</row>
    <row r="54" spans="2:210" x14ac:dyDescent="0.2">
      <c r="B54" s="15" t="s">
        <v>3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59015</v>
      </c>
      <c r="O54" s="17">
        <f t="shared" si="132"/>
        <v>59015</v>
      </c>
      <c r="P54" s="17">
        <v>81622</v>
      </c>
      <c r="Q54" s="17">
        <v>68079</v>
      </c>
      <c r="R54" s="17">
        <v>75559</v>
      </c>
      <c r="S54" s="17">
        <v>77418</v>
      </c>
      <c r="T54" s="17">
        <v>81010</v>
      </c>
      <c r="U54" s="17">
        <v>81912</v>
      </c>
      <c r="V54" s="17">
        <v>86139</v>
      </c>
      <c r="W54" s="17">
        <v>89471</v>
      </c>
      <c r="X54" s="17">
        <v>87650</v>
      </c>
      <c r="Y54" s="17">
        <v>96035</v>
      </c>
      <c r="Z54" s="17">
        <v>94013</v>
      </c>
      <c r="AA54" s="17">
        <v>89942</v>
      </c>
      <c r="AB54" s="17">
        <f t="shared" si="133"/>
        <v>1008850</v>
      </c>
      <c r="AC54" s="17">
        <v>87877</v>
      </c>
      <c r="AD54" s="17">
        <v>83271</v>
      </c>
      <c r="AE54" s="17">
        <v>89613</v>
      </c>
      <c r="AF54" s="17">
        <v>89706</v>
      </c>
      <c r="AG54" s="17">
        <v>95172</v>
      </c>
      <c r="AH54" s="17">
        <v>84133</v>
      </c>
      <c r="AI54" s="17">
        <v>94248</v>
      </c>
      <c r="AJ54" s="17">
        <v>108423</v>
      </c>
      <c r="AK54" s="17">
        <v>105238</v>
      </c>
      <c r="AL54" s="17">
        <v>118702</v>
      </c>
      <c r="AM54" s="17">
        <v>111211</v>
      </c>
      <c r="AN54" s="17">
        <v>112478</v>
      </c>
      <c r="AO54" s="17">
        <f t="shared" si="134"/>
        <v>1180072</v>
      </c>
      <c r="AP54" s="17">
        <v>110478</v>
      </c>
      <c r="AQ54" s="17">
        <v>103879</v>
      </c>
      <c r="AR54" s="17">
        <v>112384</v>
      </c>
      <c r="AS54" s="17">
        <v>108214</v>
      </c>
      <c r="AT54" s="17">
        <v>114149</v>
      </c>
      <c r="AU54" s="17">
        <v>109087</v>
      </c>
      <c r="AV54" s="17">
        <v>115352</v>
      </c>
      <c r="AW54" s="17">
        <v>130093</v>
      </c>
      <c r="AX54" s="17">
        <v>132996</v>
      </c>
      <c r="AY54" s="17">
        <v>139377</v>
      </c>
      <c r="AZ54" s="17">
        <v>130929</v>
      </c>
      <c r="BA54" s="17">
        <v>133180</v>
      </c>
      <c r="BB54" s="17">
        <f t="shared" si="135"/>
        <v>1440118</v>
      </c>
      <c r="BC54" s="17">
        <v>123952</v>
      </c>
      <c r="BD54" s="17">
        <v>110944</v>
      </c>
      <c r="BE54" s="17">
        <v>120818</v>
      </c>
      <c r="BF54" s="17">
        <v>116421</v>
      </c>
      <c r="BG54" s="17">
        <v>114385</v>
      </c>
      <c r="BH54" s="17">
        <v>101704</v>
      </c>
      <c r="BI54" s="17">
        <v>130702</v>
      </c>
      <c r="BJ54" s="17">
        <v>141338</v>
      </c>
      <c r="BK54" s="17">
        <v>140145</v>
      </c>
      <c r="BL54" s="17">
        <v>151407</v>
      </c>
      <c r="BM54" s="17">
        <v>141578</v>
      </c>
      <c r="BN54" s="17">
        <v>143014</v>
      </c>
      <c r="BO54" s="17">
        <f t="shared" si="136"/>
        <v>1536408</v>
      </c>
      <c r="BP54" s="17">
        <v>141692</v>
      </c>
      <c r="BQ54" s="17">
        <v>128273</v>
      </c>
      <c r="BR54" s="17">
        <v>134762</v>
      </c>
      <c r="BS54" s="17">
        <v>124629</v>
      </c>
      <c r="BT54" s="17">
        <v>132027</v>
      </c>
      <c r="BU54" s="17">
        <v>131655</v>
      </c>
      <c r="BV54" s="17">
        <v>145352</v>
      </c>
      <c r="BW54" s="17">
        <v>160931</v>
      </c>
      <c r="BX54" s="17">
        <v>160811</v>
      </c>
      <c r="BY54" s="17">
        <v>170560</v>
      </c>
      <c r="BZ54" s="17">
        <v>165389</v>
      </c>
      <c r="CA54" s="17">
        <v>165289</v>
      </c>
      <c r="CB54" s="17">
        <f t="shared" si="137"/>
        <v>1761370</v>
      </c>
      <c r="CC54" s="17">
        <v>155827</v>
      </c>
      <c r="CD54" s="17">
        <v>139444</v>
      </c>
      <c r="CE54" s="17">
        <v>144561</v>
      </c>
      <c r="CF54" s="17">
        <v>149228</v>
      </c>
      <c r="CG54" s="17">
        <v>156236</v>
      </c>
      <c r="CH54" s="17">
        <v>148968</v>
      </c>
      <c r="CI54" s="17">
        <v>158198</v>
      </c>
      <c r="CJ54" s="17">
        <v>168239</v>
      </c>
      <c r="CK54" s="17">
        <v>163721</v>
      </c>
      <c r="CL54" s="17">
        <v>172594</v>
      </c>
      <c r="CM54" s="17">
        <v>176249</v>
      </c>
      <c r="CN54" s="17">
        <v>177549</v>
      </c>
      <c r="CO54" s="17">
        <f t="shared" si="138"/>
        <v>1910814</v>
      </c>
      <c r="CP54" s="17">
        <v>160233</v>
      </c>
      <c r="CQ54" s="17">
        <v>147998</v>
      </c>
      <c r="CR54" s="17">
        <v>146187</v>
      </c>
      <c r="CS54" s="17">
        <v>151312</v>
      </c>
      <c r="CT54" s="17">
        <v>166393</v>
      </c>
      <c r="CU54" s="17">
        <v>152856</v>
      </c>
      <c r="CV54" s="17">
        <v>164173</v>
      </c>
      <c r="CW54" s="17">
        <v>184597</v>
      </c>
      <c r="CX54" s="17">
        <v>169972</v>
      </c>
      <c r="CY54" s="17">
        <v>184694</v>
      </c>
      <c r="CZ54" s="17">
        <v>173480</v>
      </c>
      <c r="DA54" s="17">
        <v>177476</v>
      </c>
      <c r="DB54" s="17">
        <f t="shared" si="139"/>
        <v>1979371</v>
      </c>
      <c r="DC54" s="17">
        <v>171894</v>
      </c>
      <c r="DD54" s="17">
        <v>156500</v>
      </c>
      <c r="DE54" s="17">
        <v>160509</v>
      </c>
      <c r="DF54" s="17">
        <v>155695</v>
      </c>
      <c r="DG54" s="17">
        <v>168296</v>
      </c>
      <c r="DH54" s="17">
        <v>164664</v>
      </c>
      <c r="DI54" s="17">
        <v>170185</v>
      </c>
      <c r="DJ54" s="17">
        <v>191309</v>
      </c>
      <c r="DK54" s="17">
        <v>190616</v>
      </c>
      <c r="DL54" s="17">
        <v>198591</v>
      </c>
      <c r="DM54" s="17">
        <v>192771</v>
      </c>
      <c r="DN54" s="17">
        <v>191360</v>
      </c>
      <c r="DO54" s="17">
        <f t="shared" si="140"/>
        <v>2112390</v>
      </c>
      <c r="DP54" s="17">
        <v>182941</v>
      </c>
      <c r="DQ54" s="17">
        <v>170725</v>
      </c>
      <c r="DR54" s="17">
        <v>181402</v>
      </c>
      <c r="DS54" s="17">
        <v>173430</v>
      </c>
      <c r="DT54" s="17">
        <v>176819</v>
      </c>
      <c r="DU54" s="17">
        <v>164497</v>
      </c>
      <c r="DV54" s="17">
        <v>182789</v>
      </c>
      <c r="DW54" s="17">
        <v>200365</v>
      </c>
      <c r="DX54" s="17">
        <v>192718</v>
      </c>
      <c r="DY54" s="17">
        <v>198351</v>
      </c>
      <c r="DZ54" s="17">
        <v>183113</v>
      </c>
      <c r="EA54" s="17">
        <v>194448</v>
      </c>
      <c r="EB54" s="17">
        <f t="shared" si="141"/>
        <v>2201598</v>
      </c>
      <c r="EC54" s="17">
        <v>174352</v>
      </c>
      <c r="ED54" s="17">
        <v>170475</v>
      </c>
      <c r="EE54" s="17">
        <v>175610</v>
      </c>
      <c r="EF54" s="17">
        <v>170109</v>
      </c>
      <c r="EG54" s="17">
        <v>176245</v>
      </c>
      <c r="EH54" s="17">
        <v>169869</v>
      </c>
      <c r="EI54" s="17">
        <v>184102</v>
      </c>
      <c r="EJ54" s="17">
        <v>194923</v>
      </c>
      <c r="EK54" s="17">
        <v>193044</v>
      </c>
      <c r="EL54" s="17">
        <v>198921</v>
      </c>
      <c r="EM54" s="17">
        <v>190259</v>
      </c>
      <c r="EN54" s="17">
        <v>192169</v>
      </c>
      <c r="EO54" s="17">
        <f t="shared" si="130"/>
        <v>2190078</v>
      </c>
      <c r="EP54" s="17">
        <v>179628</v>
      </c>
      <c r="EQ54" s="17">
        <v>159723</v>
      </c>
      <c r="ER54" s="17">
        <v>171179</v>
      </c>
      <c r="ES54" s="17">
        <v>166007</v>
      </c>
      <c r="ET54" s="17">
        <v>169569</v>
      </c>
      <c r="EU54" s="17">
        <v>163082</v>
      </c>
      <c r="EV54" s="17">
        <v>163810</v>
      </c>
      <c r="EW54" s="17">
        <v>173463</v>
      </c>
      <c r="EX54" s="17">
        <v>162755</v>
      </c>
      <c r="EY54" s="17">
        <v>168377</v>
      </c>
      <c r="EZ54" s="17">
        <v>160144</v>
      </c>
      <c r="FA54" s="17">
        <v>163971</v>
      </c>
      <c r="FB54" s="17">
        <f t="shared" si="131"/>
        <v>2001708</v>
      </c>
      <c r="FC54" s="17">
        <v>155714</v>
      </c>
      <c r="FD54" s="17">
        <v>138797</v>
      </c>
      <c r="FE54" s="17">
        <v>151266</v>
      </c>
      <c r="FF54" s="17">
        <v>143568</v>
      </c>
      <c r="FG54" s="17">
        <v>153961</v>
      </c>
      <c r="FH54" s="17">
        <v>154919</v>
      </c>
      <c r="FI54" s="17">
        <v>155615</v>
      </c>
      <c r="FJ54" s="17">
        <v>170269</v>
      </c>
      <c r="FK54" s="17">
        <v>164230</v>
      </c>
      <c r="FL54" s="17">
        <v>174003</v>
      </c>
      <c r="FM54" s="17">
        <v>158735</v>
      </c>
      <c r="FN54" s="17">
        <v>162635</v>
      </c>
      <c r="FO54" s="17"/>
      <c r="FP54" s="17">
        <v>153662</v>
      </c>
      <c r="FQ54" s="17">
        <v>143579</v>
      </c>
      <c r="FR54" s="17">
        <v>102506</v>
      </c>
      <c r="FS54" s="17">
        <v>45224</v>
      </c>
      <c r="FT54" s="17">
        <v>73193</v>
      </c>
      <c r="FU54" s="17">
        <v>133510</v>
      </c>
      <c r="FV54" s="17">
        <v>142736</v>
      </c>
      <c r="FW54" s="17">
        <v>143042</v>
      </c>
      <c r="FX54" s="17">
        <v>137791</v>
      </c>
      <c r="FY54" s="17">
        <v>165414</v>
      </c>
      <c r="FZ54" s="17">
        <v>162238</v>
      </c>
      <c r="GA54" s="17">
        <v>180857</v>
      </c>
      <c r="GB54" s="17"/>
      <c r="GC54" s="17">
        <v>165972</v>
      </c>
      <c r="GD54" s="139">
        <v>140077</v>
      </c>
      <c r="GE54" s="17">
        <v>143401</v>
      </c>
      <c r="GF54" s="17">
        <v>141105</v>
      </c>
      <c r="GG54" s="17">
        <v>154896</v>
      </c>
      <c r="GH54" s="17">
        <v>151321</v>
      </c>
      <c r="GI54" s="17">
        <v>159924</v>
      </c>
      <c r="GJ54" s="17">
        <v>176209</v>
      </c>
      <c r="GK54" s="17">
        <v>170211</v>
      </c>
      <c r="GL54" s="17">
        <v>177020</v>
      </c>
      <c r="GM54" s="17">
        <v>169724</v>
      </c>
      <c r="GN54" s="17">
        <v>165523</v>
      </c>
      <c r="GO54" s="17"/>
      <c r="GP54" s="17">
        <v>151238</v>
      </c>
      <c r="GQ54" s="139">
        <v>140763</v>
      </c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</row>
    <row r="55" spans="2:210" ht="15" x14ac:dyDescent="0.25">
      <c r="B55" s="13" t="s">
        <v>9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f>SUM(N56:N57)</f>
        <v>244546</v>
      </c>
      <c r="O55" s="14">
        <f t="shared" si="132"/>
        <v>244546</v>
      </c>
      <c r="P55" s="14">
        <f>SUM(P56:P57)</f>
        <v>322306</v>
      </c>
      <c r="Q55" s="14">
        <f t="shared" ref="Q55:AA55" si="192">SUM(Q56:Q57)</f>
        <v>323176</v>
      </c>
      <c r="R55" s="14">
        <f t="shared" si="192"/>
        <v>303768</v>
      </c>
      <c r="S55" s="14">
        <f t="shared" si="192"/>
        <v>280846</v>
      </c>
      <c r="T55" s="14">
        <f t="shared" si="192"/>
        <v>292481</v>
      </c>
      <c r="U55" s="14">
        <f t="shared" si="192"/>
        <v>279985</v>
      </c>
      <c r="V55" s="14">
        <f t="shared" si="192"/>
        <v>311295</v>
      </c>
      <c r="W55" s="14">
        <f t="shared" si="192"/>
        <v>328549</v>
      </c>
      <c r="X55" s="14">
        <f t="shared" si="192"/>
        <v>319592</v>
      </c>
      <c r="Y55" s="14">
        <f t="shared" si="192"/>
        <v>326990</v>
      </c>
      <c r="Z55" s="14">
        <f t="shared" si="192"/>
        <v>312088</v>
      </c>
      <c r="AA55" s="14">
        <f t="shared" si="192"/>
        <v>347097</v>
      </c>
      <c r="AB55" s="14">
        <f t="shared" si="133"/>
        <v>3748173</v>
      </c>
      <c r="AC55" s="14">
        <f>SUM(AC56:AC57)</f>
        <v>349773</v>
      </c>
      <c r="AD55" s="14">
        <f t="shared" ref="AD55:AN55" si="193">SUM(AD56:AD57)</f>
        <v>347894</v>
      </c>
      <c r="AE55" s="14">
        <f t="shared" si="193"/>
        <v>332191</v>
      </c>
      <c r="AF55" s="14">
        <f t="shared" si="193"/>
        <v>311747</v>
      </c>
      <c r="AG55" s="14">
        <f t="shared" si="193"/>
        <v>318733</v>
      </c>
      <c r="AH55" s="14">
        <f t="shared" si="193"/>
        <v>311181</v>
      </c>
      <c r="AI55" s="14">
        <f t="shared" si="193"/>
        <v>326339</v>
      </c>
      <c r="AJ55" s="14">
        <f t="shared" si="193"/>
        <v>347323</v>
      </c>
      <c r="AK55" s="14">
        <f t="shared" si="193"/>
        <v>341039</v>
      </c>
      <c r="AL55" s="14">
        <f t="shared" si="193"/>
        <v>362143</v>
      </c>
      <c r="AM55" s="14">
        <f t="shared" si="193"/>
        <v>339633</v>
      </c>
      <c r="AN55" s="14">
        <f t="shared" si="193"/>
        <v>385837</v>
      </c>
      <c r="AO55" s="14">
        <f t="shared" si="134"/>
        <v>4073833</v>
      </c>
      <c r="AP55" s="14">
        <f>SUM(AP56:AP57)</f>
        <v>409084</v>
      </c>
      <c r="AQ55" s="14">
        <f t="shared" ref="AQ55:BA55" si="194">SUM(AQ56:AQ57)</f>
        <v>405852</v>
      </c>
      <c r="AR55" s="14">
        <f t="shared" si="194"/>
        <v>372409</v>
      </c>
      <c r="AS55" s="14">
        <f t="shared" si="194"/>
        <v>327625</v>
      </c>
      <c r="AT55" s="14">
        <f t="shared" si="194"/>
        <v>338797</v>
      </c>
      <c r="AU55" s="14">
        <f t="shared" si="194"/>
        <v>333227</v>
      </c>
      <c r="AV55" s="14">
        <f t="shared" si="194"/>
        <v>346884</v>
      </c>
      <c r="AW55" s="14">
        <f t="shared" si="194"/>
        <v>370594</v>
      </c>
      <c r="AX55" s="14">
        <f t="shared" si="194"/>
        <v>364581</v>
      </c>
      <c r="AY55" s="14">
        <f t="shared" si="194"/>
        <v>389256</v>
      </c>
      <c r="AZ55" s="14">
        <f t="shared" si="194"/>
        <v>381303</v>
      </c>
      <c r="BA55" s="14">
        <f t="shared" si="194"/>
        <v>401567</v>
      </c>
      <c r="BB55" s="14">
        <f t="shared" si="135"/>
        <v>4441179</v>
      </c>
      <c r="BC55" s="14">
        <f>SUM(BC56:BC57)</f>
        <v>410112</v>
      </c>
      <c r="BD55" s="14">
        <f t="shared" ref="BD55:BN55" si="195">SUM(BD56:BD57)</f>
        <v>392397</v>
      </c>
      <c r="BE55" s="14">
        <f t="shared" si="195"/>
        <v>370908</v>
      </c>
      <c r="BF55" s="14">
        <f t="shared" si="195"/>
        <v>338291</v>
      </c>
      <c r="BG55" s="14">
        <f t="shared" si="195"/>
        <v>371572</v>
      </c>
      <c r="BH55" s="14">
        <f t="shared" si="195"/>
        <v>359597</v>
      </c>
      <c r="BI55" s="14">
        <f t="shared" si="195"/>
        <v>375511</v>
      </c>
      <c r="BJ55" s="14">
        <f t="shared" si="195"/>
        <v>381071</v>
      </c>
      <c r="BK55" s="14">
        <f t="shared" si="195"/>
        <v>384978</v>
      </c>
      <c r="BL55" s="14">
        <f t="shared" si="195"/>
        <v>400756</v>
      </c>
      <c r="BM55" s="14">
        <f t="shared" si="195"/>
        <v>383552</v>
      </c>
      <c r="BN55" s="14">
        <f t="shared" si="195"/>
        <v>409010</v>
      </c>
      <c r="BO55" s="14">
        <f t="shared" si="136"/>
        <v>4577755</v>
      </c>
      <c r="BP55" s="14">
        <f>SUM(BP56:BP57)</f>
        <v>431480</v>
      </c>
      <c r="BQ55" s="14">
        <f t="shared" ref="BQ55:CA55" si="196">SUM(BQ56:BQ57)</f>
        <v>411016</v>
      </c>
      <c r="BR55" s="14">
        <f t="shared" si="196"/>
        <v>388604</v>
      </c>
      <c r="BS55" s="14">
        <f t="shared" si="196"/>
        <v>373010</v>
      </c>
      <c r="BT55" s="14">
        <f t="shared" si="196"/>
        <v>372232</v>
      </c>
      <c r="BU55" s="14">
        <f t="shared" si="196"/>
        <v>373257</v>
      </c>
      <c r="BV55" s="14">
        <f t="shared" si="196"/>
        <v>401320</v>
      </c>
      <c r="BW55" s="14">
        <f t="shared" si="196"/>
        <v>411973</v>
      </c>
      <c r="BX55" s="14">
        <f t="shared" si="196"/>
        <v>404797</v>
      </c>
      <c r="BY55" s="14">
        <f t="shared" si="196"/>
        <v>431506</v>
      </c>
      <c r="BZ55" s="14">
        <f t="shared" si="196"/>
        <v>412591</v>
      </c>
      <c r="CA55" s="14">
        <f t="shared" si="196"/>
        <v>440746</v>
      </c>
      <c r="CB55" s="14">
        <f t="shared" si="137"/>
        <v>4852532</v>
      </c>
      <c r="CC55" s="14">
        <f>SUM(CC56:CC57)</f>
        <v>466634</v>
      </c>
      <c r="CD55" s="14">
        <f t="shared" ref="CD55:CN55" si="197">SUM(CD56:CD57)</f>
        <v>426445</v>
      </c>
      <c r="CE55" s="14">
        <f t="shared" si="197"/>
        <v>415444</v>
      </c>
      <c r="CF55" s="14">
        <f t="shared" si="197"/>
        <v>402523</v>
      </c>
      <c r="CG55" s="14">
        <f t="shared" si="197"/>
        <v>410054</v>
      </c>
      <c r="CH55" s="14">
        <f t="shared" si="197"/>
        <v>399121</v>
      </c>
      <c r="CI55" s="14">
        <f t="shared" si="197"/>
        <v>430526</v>
      </c>
      <c r="CJ55" s="14">
        <f t="shared" si="197"/>
        <v>452071</v>
      </c>
      <c r="CK55" s="14">
        <f t="shared" si="197"/>
        <v>427810</v>
      </c>
      <c r="CL55" s="14">
        <f t="shared" si="197"/>
        <v>460002</v>
      </c>
      <c r="CM55" s="14">
        <f t="shared" si="197"/>
        <v>450283</v>
      </c>
      <c r="CN55" s="14">
        <f t="shared" si="197"/>
        <v>471618</v>
      </c>
      <c r="CO55" s="14">
        <f t="shared" si="138"/>
        <v>5212531</v>
      </c>
      <c r="CP55" s="14">
        <f>SUM(CP56:CP57)</f>
        <v>490676</v>
      </c>
      <c r="CQ55" s="14">
        <f t="shared" ref="CQ55:DA55" si="198">SUM(CQ56:CQ57)</f>
        <v>474223</v>
      </c>
      <c r="CR55" s="14">
        <f t="shared" si="198"/>
        <v>453340</v>
      </c>
      <c r="CS55" s="14">
        <f t="shared" si="198"/>
        <v>432024</v>
      </c>
      <c r="CT55" s="14">
        <f t="shared" si="198"/>
        <v>466376</v>
      </c>
      <c r="CU55" s="14">
        <f t="shared" si="198"/>
        <v>442820</v>
      </c>
      <c r="CV55" s="14">
        <f t="shared" si="198"/>
        <v>478943</v>
      </c>
      <c r="CW55" s="14">
        <f t="shared" si="198"/>
        <v>514476</v>
      </c>
      <c r="CX55" s="14">
        <f t="shared" si="198"/>
        <v>559735</v>
      </c>
      <c r="CY55" s="14">
        <f t="shared" si="198"/>
        <v>551092</v>
      </c>
      <c r="CZ55" s="14">
        <f t="shared" si="198"/>
        <v>519388</v>
      </c>
      <c r="DA55" s="14">
        <f t="shared" si="198"/>
        <v>559440</v>
      </c>
      <c r="DB55" s="14">
        <f t="shared" si="139"/>
        <v>5942533</v>
      </c>
      <c r="DC55" s="14">
        <v>595469</v>
      </c>
      <c r="DD55" s="14">
        <v>549633</v>
      </c>
      <c r="DE55" s="14">
        <v>547258</v>
      </c>
      <c r="DF55" s="14">
        <v>513831</v>
      </c>
      <c r="DG55" s="14">
        <v>507294</v>
      </c>
      <c r="DH55" s="14">
        <v>524022</v>
      </c>
      <c r="DI55" s="14">
        <v>556601</v>
      </c>
      <c r="DJ55" s="14">
        <v>577323</v>
      </c>
      <c r="DK55" s="14">
        <v>569990</v>
      </c>
      <c r="DL55" s="14">
        <v>581633</v>
      </c>
      <c r="DM55" s="14">
        <v>576886</v>
      </c>
      <c r="DN55" s="14">
        <v>608544</v>
      </c>
      <c r="DO55" s="14">
        <f t="shared" si="140"/>
        <v>6708484</v>
      </c>
      <c r="DP55" s="14">
        <v>630242</v>
      </c>
      <c r="DQ55" s="14">
        <v>606320</v>
      </c>
      <c r="DR55" s="14">
        <v>583198</v>
      </c>
      <c r="DS55" s="14">
        <v>555420</v>
      </c>
      <c r="DT55" s="14">
        <v>568360</v>
      </c>
      <c r="DU55" s="14">
        <v>554169</v>
      </c>
      <c r="DV55" s="14">
        <v>596066</v>
      </c>
      <c r="DW55" s="14">
        <v>602161</v>
      </c>
      <c r="DX55" s="14">
        <v>512915</v>
      </c>
      <c r="DY55" s="14">
        <v>526189</v>
      </c>
      <c r="DZ55" s="14">
        <v>516627</v>
      </c>
      <c r="EA55" s="14">
        <v>540335</v>
      </c>
      <c r="EB55" s="14">
        <f t="shared" si="141"/>
        <v>6792002</v>
      </c>
      <c r="EC55" s="14">
        <f>+EC56+EC57</f>
        <v>488698</v>
      </c>
      <c r="ED55" s="14">
        <f>+ED56+ED57</f>
        <v>512303</v>
      </c>
      <c r="EE55" s="14">
        <f>+EE56+EE57</f>
        <v>507933</v>
      </c>
      <c r="EF55" s="14">
        <f t="shared" ref="EF55:EN55" si="199">+EF56+EF57</f>
        <v>492272</v>
      </c>
      <c r="EG55" s="14">
        <f t="shared" si="199"/>
        <v>524685</v>
      </c>
      <c r="EH55" s="14">
        <f t="shared" si="199"/>
        <v>504238</v>
      </c>
      <c r="EI55" s="14">
        <f t="shared" si="199"/>
        <v>493427</v>
      </c>
      <c r="EJ55" s="14">
        <f t="shared" si="199"/>
        <v>567287</v>
      </c>
      <c r="EK55" s="14">
        <f t="shared" si="199"/>
        <v>541995</v>
      </c>
      <c r="EL55" s="14">
        <f t="shared" si="199"/>
        <v>559780</v>
      </c>
      <c r="EM55" s="14">
        <f t="shared" si="199"/>
        <v>553972</v>
      </c>
      <c r="EN55" s="14">
        <f t="shared" si="199"/>
        <v>582961</v>
      </c>
      <c r="EO55" s="14">
        <f t="shared" si="130"/>
        <v>6329551</v>
      </c>
      <c r="EP55" s="14">
        <f t="shared" ref="EP55:FA55" si="200">+EP56+EP57</f>
        <v>545136</v>
      </c>
      <c r="EQ55" s="14">
        <f t="shared" si="200"/>
        <v>481873</v>
      </c>
      <c r="ER55" s="14">
        <f t="shared" si="200"/>
        <v>478504</v>
      </c>
      <c r="ES55" s="14">
        <f t="shared" si="200"/>
        <v>431770</v>
      </c>
      <c r="ET55" s="14">
        <f t="shared" si="200"/>
        <v>467030</v>
      </c>
      <c r="EU55" s="14">
        <f t="shared" si="200"/>
        <v>443327</v>
      </c>
      <c r="EV55" s="14">
        <f t="shared" si="200"/>
        <v>456726</v>
      </c>
      <c r="EW55" s="14">
        <f t="shared" si="200"/>
        <v>461926</v>
      </c>
      <c r="EX55" s="14">
        <f t="shared" si="200"/>
        <v>459183</v>
      </c>
      <c r="EY55" s="14">
        <f t="shared" si="200"/>
        <v>490308</v>
      </c>
      <c r="EZ55" s="14">
        <f t="shared" si="200"/>
        <v>484046</v>
      </c>
      <c r="FA55" s="14">
        <f t="shared" si="200"/>
        <v>502312</v>
      </c>
      <c r="FB55" s="14">
        <f t="shared" si="131"/>
        <v>5702141</v>
      </c>
      <c r="FC55" s="14">
        <f t="shared" ref="FC55:FK55" si="201">+FC56+FC57</f>
        <v>509195</v>
      </c>
      <c r="FD55" s="14">
        <f t="shared" si="201"/>
        <v>411935</v>
      </c>
      <c r="FE55" s="14">
        <f t="shared" si="201"/>
        <v>474448</v>
      </c>
      <c r="FF55" s="14">
        <f t="shared" si="201"/>
        <v>436179</v>
      </c>
      <c r="FG55" s="14">
        <f t="shared" si="201"/>
        <v>466126</v>
      </c>
      <c r="FH55" s="14">
        <f t="shared" si="201"/>
        <v>443321</v>
      </c>
      <c r="FI55" s="14">
        <f t="shared" si="201"/>
        <v>431073</v>
      </c>
      <c r="FJ55" s="14">
        <f t="shared" si="201"/>
        <v>494345</v>
      </c>
      <c r="FK55" s="14">
        <f t="shared" si="201"/>
        <v>560594</v>
      </c>
      <c r="FL55" s="14">
        <v>578973</v>
      </c>
      <c r="FM55" s="14">
        <v>555129</v>
      </c>
      <c r="FN55" s="14">
        <v>603371</v>
      </c>
      <c r="FO55" s="14">
        <f>+SUM(FC55:FN55)</f>
        <v>5964689</v>
      </c>
      <c r="FP55" s="14">
        <v>602499</v>
      </c>
      <c r="FQ55" s="14">
        <v>586021</v>
      </c>
      <c r="FR55" s="14">
        <v>411032</v>
      </c>
      <c r="FS55" s="14">
        <v>211814</v>
      </c>
      <c r="FT55" s="14">
        <v>334210</v>
      </c>
      <c r="FU55" s="14">
        <v>434017</v>
      </c>
      <c r="FV55" s="14">
        <v>435950</v>
      </c>
      <c r="FW55" s="14">
        <v>457592</v>
      </c>
      <c r="FX55" s="14">
        <v>528582</v>
      </c>
      <c r="FY55" s="14">
        <v>594782</v>
      </c>
      <c r="FZ55" s="14">
        <v>585820</v>
      </c>
      <c r="GA55" s="14">
        <v>613325</v>
      </c>
      <c r="GB55" s="14">
        <f>+SUM(FP55:GA55)</f>
        <v>5795644</v>
      </c>
      <c r="GC55" s="14">
        <f>GC56+GC57</f>
        <v>594019</v>
      </c>
      <c r="GD55" s="130">
        <v>503275</v>
      </c>
      <c r="GE55" s="14">
        <v>542637</v>
      </c>
      <c r="GF55" s="14">
        <v>528650</v>
      </c>
      <c r="GG55" s="14">
        <v>567302</v>
      </c>
      <c r="GH55" s="14">
        <v>534003</v>
      </c>
      <c r="GI55" s="14">
        <v>556051</v>
      </c>
      <c r="GJ55" s="14">
        <v>627753</v>
      </c>
      <c r="GK55" s="14">
        <v>622092</v>
      </c>
      <c r="GL55" s="14">
        <v>654163</v>
      </c>
      <c r="GM55" s="14">
        <v>642031</v>
      </c>
      <c r="GN55" s="14">
        <v>664351</v>
      </c>
      <c r="GO55" s="14">
        <f>+SUM(GC55:GN55)</f>
        <v>7036327</v>
      </c>
      <c r="GP55" s="14">
        <v>671632</v>
      </c>
      <c r="GQ55" s="130">
        <v>635616</v>
      </c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>
        <f>+SUM(GP55:HA55)</f>
        <v>1307248</v>
      </c>
    </row>
    <row r="56" spans="2:210" x14ac:dyDescent="0.2">
      <c r="B56" s="15" t="s">
        <v>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51817</v>
      </c>
      <c r="O56" s="16">
        <f t="shared" si="132"/>
        <v>51817</v>
      </c>
      <c r="P56" s="16">
        <v>79480</v>
      </c>
      <c r="Q56" s="16">
        <v>96663</v>
      </c>
      <c r="R56" s="16">
        <v>70017</v>
      </c>
      <c r="S56" s="16">
        <v>53728</v>
      </c>
      <c r="T56" s="16">
        <v>59110</v>
      </c>
      <c r="U56" s="16">
        <v>54645</v>
      </c>
      <c r="V56" s="16">
        <v>64058</v>
      </c>
      <c r="W56" s="16">
        <v>66284</v>
      </c>
      <c r="X56" s="16">
        <v>59595</v>
      </c>
      <c r="Y56" s="16">
        <v>62983</v>
      </c>
      <c r="Z56" s="16">
        <v>63425</v>
      </c>
      <c r="AA56" s="16">
        <v>77884</v>
      </c>
      <c r="AB56" s="16">
        <f t="shared" si="133"/>
        <v>807872</v>
      </c>
      <c r="AC56" s="16">
        <v>100458</v>
      </c>
      <c r="AD56" s="16">
        <v>111951</v>
      </c>
      <c r="AE56" s="16">
        <v>77907</v>
      </c>
      <c r="AF56" s="16">
        <v>67681</v>
      </c>
      <c r="AG56" s="16">
        <v>69348</v>
      </c>
      <c r="AH56" s="16">
        <v>64923</v>
      </c>
      <c r="AI56" s="16">
        <v>73759</v>
      </c>
      <c r="AJ56" s="16">
        <v>74275</v>
      </c>
      <c r="AK56" s="16">
        <v>69286</v>
      </c>
      <c r="AL56" s="16">
        <v>74930</v>
      </c>
      <c r="AM56" s="16">
        <v>74762</v>
      </c>
      <c r="AN56" s="16">
        <v>93515</v>
      </c>
      <c r="AO56" s="16">
        <f t="shared" si="134"/>
        <v>952795</v>
      </c>
      <c r="AP56" s="16">
        <v>125414</v>
      </c>
      <c r="AQ56" s="16">
        <v>131680</v>
      </c>
      <c r="AR56" s="16">
        <v>87705</v>
      </c>
      <c r="AS56" s="16">
        <v>67415</v>
      </c>
      <c r="AT56" s="16">
        <v>58729</v>
      </c>
      <c r="AU56" s="16">
        <v>52609</v>
      </c>
      <c r="AV56" s="16">
        <v>58700</v>
      </c>
      <c r="AW56" s="16">
        <v>60336</v>
      </c>
      <c r="AX56" s="16">
        <v>54179</v>
      </c>
      <c r="AY56" s="16">
        <v>59903</v>
      </c>
      <c r="AZ56" s="16">
        <v>55084</v>
      </c>
      <c r="BA56" s="16">
        <v>68151</v>
      </c>
      <c r="BB56" s="16">
        <f t="shared" si="135"/>
        <v>879905</v>
      </c>
      <c r="BC56" s="16">
        <v>89668</v>
      </c>
      <c r="BD56" s="16">
        <v>97968</v>
      </c>
      <c r="BE56" s="16">
        <v>62238</v>
      </c>
      <c r="BF56" s="16">
        <v>59200</v>
      </c>
      <c r="BG56" s="16">
        <v>58890</v>
      </c>
      <c r="BH56" s="16">
        <v>59024</v>
      </c>
      <c r="BI56" s="16">
        <v>64259</v>
      </c>
      <c r="BJ56" s="16">
        <v>64952</v>
      </c>
      <c r="BK56" s="16">
        <v>59211</v>
      </c>
      <c r="BL56" s="16">
        <v>65518</v>
      </c>
      <c r="BM56" s="16">
        <v>62638</v>
      </c>
      <c r="BN56" s="16">
        <v>78487</v>
      </c>
      <c r="BO56" s="16">
        <f t="shared" si="136"/>
        <v>822053</v>
      </c>
      <c r="BP56" s="16">
        <v>112719</v>
      </c>
      <c r="BQ56" s="16">
        <v>107223</v>
      </c>
      <c r="BR56" s="16">
        <v>75641</v>
      </c>
      <c r="BS56" s="16">
        <v>69578</v>
      </c>
      <c r="BT56" s="16">
        <v>69397</v>
      </c>
      <c r="BU56" s="16">
        <v>68569</v>
      </c>
      <c r="BV56" s="16">
        <v>74635</v>
      </c>
      <c r="BW56" s="16">
        <v>79387</v>
      </c>
      <c r="BX56" s="16">
        <v>74111</v>
      </c>
      <c r="BY56" s="16">
        <v>80114</v>
      </c>
      <c r="BZ56" s="16">
        <v>79560</v>
      </c>
      <c r="CA56" s="16">
        <v>100264</v>
      </c>
      <c r="CB56" s="16">
        <f t="shared" si="137"/>
        <v>991198</v>
      </c>
      <c r="CC56" s="16">
        <v>130716</v>
      </c>
      <c r="CD56" s="16">
        <v>124486</v>
      </c>
      <c r="CE56" s="16">
        <v>96767</v>
      </c>
      <c r="CF56" s="16">
        <v>77780</v>
      </c>
      <c r="CG56" s="16">
        <v>84238</v>
      </c>
      <c r="CH56" s="16">
        <v>81999</v>
      </c>
      <c r="CI56" s="16">
        <v>83772</v>
      </c>
      <c r="CJ56" s="16">
        <v>85436</v>
      </c>
      <c r="CK56" s="16">
        <v>78512</v>
      </c>
      <c r="CL56" s="16">
        <v>65245</v>
      </c>
      <c r="CM56" s="16">
        <v>64694</v>
      </c>
      <c r="CN56" s="16">
        <v>76945</v>
      </c>
      <c r="CO56" s="16">
        <f t="shared" si="138"/>
        <v>1050590</v>
      </c>
      <c r="CP56" s="16">
        <v>99949</v>
      </c>
      <c r="CQ56" s="16">
        <v>102085</v>
      </c>
      <c r="CR56" s="16">
        <v>72011</v>
      </c>
      <c r="CS56" s="16">
        <v>63005</v>
      </c>
      <c r="CT56" s="16">
        <v>64548</v>
      </c>
      <c r="CU56" s="16">
        <v>61410</v>
      </c>
      <c r="CV56" s="16">
        <v>71767</v>
      </c>
      <c r="CW56" s="16">
        <v>85166</v>
      </c>
      <c r="CX56" s="16">
        <v>107608</v>
      </c>
      <c r="CY56" s="16">
        <v>100017</v>
      </c>
      <c r="CZ56" s="16">
        <v>98262</v>
      </c>
      <c r="DA56" s="16">
        <v>122317</v>
      </c>
      <c r="DB56" s="16">
        <f t="shared" si="139"/>
        <v>1048145</v>
      </c>
      <c r="DC56" s="16">
        <v>153143</v>
      </c>
      <c r="DD56" s="16">
        <v>142530</v>
      </c>
      <c r="DE56" s="16">
        <v>110877</v>
      </c>
      <c r="DF56" s="16">
        <v>96266</v>
      </c>
      <c r="DG56" s="16">
        <v>92316</v>
      </c>
      <c r="DH56" s="16">
        <v>93085</v>
      </c>
      <c r="DI56" s="16">
        <v>100708</v>
      </c>
      <c r="DJ56" s="16">
        <v>100274</v>
      </c>
      <c r="DK56" s="16">
        <v>90832</v>
      </c>
      <c r="DL56" s="16">
        <v>95007</v>
      </c>
      <c r="DM56" s="16">
        <v>97463</v>
      </c>
      <c r="DN56" s="16">
        <v>118408</v>
      </c>
      <c r="DO56" s="16">
        <f t="shared" si="140"/>
        <v>1290909</v>
      </c>
      <c r="DP56" s="16">
        <v>153921</v>
      </c>
      <c r="DQ56" s="16">
        <v>145213</v>
      </c>
      <c r="DR56" s="16">
        <v>111126</v>
      </c>
      <c r="DS56" s="16">
        <v>95034</v>
      </c>
      <c r="DT56" s="16">
        <v>96929</v>
      </c>
      <c r="DU56" s="16">
        <v>95154</v>
      </c>
      <c r="DV56" s="16">
        <v>102849</v>
      </c>
      <c r="DW56" s="16">
        <v>101253</v>
      </c>
      <c r="DX56" s="16">
        <v>79730</v>
      </c>
      <c r="DY56" s="16">
        <v>84166</v>
      </c>
      <c r="DZ56" s="16">
        <v>82938</v>
      </c>
      <c r="EA56" s="16">
        <v>99401</v>
      </c>
      <c r="EB56" s="16">
        <f t="shared" si="141"/>
        <v>1247714</v>
      </c>
      <c r="EC56" s="16">
        <v>110347</v>
      </c>
      <c r="ED56" s="16">
        <v>119358</v>
      </c>
      <c r="EE56" s="16">
        <v>92415</v>
      </c>
      <c r="EF56" s="16">
        <v>88721</v>
      </c>
      <c r="EG56" s="16">
        <v>86776</v>
      </c>
      <c r="EH56" s="16">
        <v>81559</v>
      </c>
      <c r="EI56" s="16">
        <v>93819</v>
      </c>
      <c r="EJ56" s="16">
        <v>89984</v>
      </c>
      <c r="EK56" s="16">
        <v>82009</v>
      </c>
      <c r="EL56" s="16">
        <v>84739</v>
      </c>
      <c r="EM56" s="16">
        <v>82371</v>
      </c>
      <c r="EN56" s="16">
        <v>100548</v>
      </c>
      <c r="EO56" s="16">
        <f t="shared" si="130"/>
        <v>1112646</v>
      </c>
      <c r="EP56" s="16">
        <v>113021</v>
      </c>
      <c r="EQ56" s="16">
        <v>104119</v>
      </c>
      <c r="ER56" s="16">
        <v>78461</v>
      </c>
      <c r="ES56" s="16">
        <v>60870</v>
      </c>
      <c r="ET56" s="16">
        <v>61635</v>
      </c>
      <c r="EU56" s="16">
        <v>58237</v>
      </c>
      <c r="EV56" s="16">
        <v>65895</v>
      </c>
      <c r="EW56" s="16">
        <v>74959</v>
      </c>
      <c r="EX56" s="16">
        <v>72482</v>
      </c>
      <c r="EY56" s="16">
        <v>75957</v>
      </c>
      <c r="EZ56" s="16">
        <v>71610</v>
      </c>
      <c r="FA56" s="16">
        <v>88855</v>
      </c>
      <c r="FB56" s="16">
        <f t="shared" si="131"/>
        <v>926101</v>
      </c>
      <c r="FC56" s="16">
        <v>117863</v>
      </c>
      <c r="FD56" s="16">
        <v>100572</v>
      </c>
      <c r="FE56" s="16">
        <v>92659</v>
      </c>
      <c r="FF56" s="16">
        <v>75340</v>
      </c>
      <c r="FG56" s="16">
        <v>74625</v>
      </c>
      <c r="FH56" s="16">
        <v>72385</v>
      </c>
      <c r="FI56" s="16">
        <v>71090</v>
      </c>
      <c r="FJ56" s="16">
        <v>86878</v>
      </c>
      <c r="FK56" s="16">
        <v>105350</v>
      </c>
      <c r="FL56" s="16">
        <v>113978</v>
      </c>
      <c r="FM56" s="16">
        <v>113276</v>
      </c>
      <c r="FN56" s="16">
        <v>139088</v>
      </c>
      <c r="FO56" s="16"/>
      <c r="FP56" s="16">
        <v>166493</v>
      </c>
      <c r="FQ56" s="16">
        <v>172948</v>
      </c>
      <c r="FR56" s="16">
        <v>97844</v>
      </c>
      <c r="FS56" s="16">
        <v>35718</v>
      </c>
      <c r="FT56" s="16">
        <v>54299</v>
      </c>
      <c r="FU56" s="16">
        <v>90542</v>
      </c>
      <c r="FV56" s="16">
        <v>86076</v>
      </c>
      <c r="FW56" s="16">
        <v>88204</v>
      </c>
      <c r="FX56" s="16">
        <v>105935</v>
      </c>
      <c r="FY56" s="16">
        <v>123526</v>
      </c>
      <c r="FZ56" s="16">
        <v>124530</v>
      </c>
      <c r="GA56" s="16">
        <v>139757</v>
      </c>
      <c r="GB56" s="16"/>
      <c r="GC56" s="16">
        <v>134527</v>
      </c>
      <c r="GD56" s="136">
        <v>95132</v>
      </c>
      <c r="GE56" s="16">
        <v>121308</v>
      </c>
      <c r="GF56" s="16">
        <v>110907</v>
      </c>
      <c r="GG56" s="16">
        <v>116254</v>
      </c>
      <c r="GH56" s="16">
        <v>98558</v>
      </c>
      <c r="GI56" s="16">
        <v>120236</v>
      </c>
      <c r="GJ56" s="16">
        <v>160682</v>
      </c>
      <c r="GK56" s="16">
        <v>149713</v>
      </c>
      <c r="GL56" s="16">
        <v>160720</v>
      </c>
      <c r="GM56" s="16">
        <v>155828</v>
      </c>
      <c r="GN56" s="16">
        <v>183990</v>
      </c>
      <c r="GO56" s="16"/>
      <c r="GP56" s="16">
        <v>202418</v>
      </c>
      <c r="GQ56" s="136">
        <v>202037</v>
      </c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</row>
    <row r="57" spans="2:210" x14ac:dyDescent="0.2">
      <c r="B57" s="15" t="s">
        <v>3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192729</v>
      </c>
      <c r="O57" s="17">
        <f t="shared" si="132"/>
        <v>192729</v>
      </c>
      <c r="P57" s="17">
        <v>242826</v>
      </c>
      <c r="Q57" s="17">
        <v>226513</v>
      </c>
      <c r="R57" s="17">
        <v>233751</v>
      </c>
      <c r="S57" s="17">
        <v>227118</v>
      </c>
      <c r="T57" s="17">
        <v>233371</v>
      </c>
      <c r="U57" s="17">
        <v>225340</v>
      </c>
      <c r="V57" s="17">
        <v>247237</v>
      </c>
      <c r="W57" s="17">
        <v>262265</v>
      </c>
      <c r="X57" s="17">
        <v>259997</v>
      </c>
      <c r="Y57" s="17">
        <v>264007</v>
      </c>
      <c r="Z57" s="17">
        <v>248663</v>
      </c>
      <c r="AA57" s="17">
        <v>269213</v>
      </c>
      <c r="AB57" s="17">
        <f t="shared" si="133"/>
        <v>2940301</v>
      </c>
      <c r="AC57" s="17">
        <v>249315</v>
      </c>
      <c r="AD57" s="17">
        <v>235943</v>
      </c>
      <c r="AE57" s="17">
        <v>254284</v>
      </c>
      <c r="AF57" s="17">
        <v>244066</v>
      </c>
      <c r="AG57" s="17">
        <v>249385</v>
      </c>
      <c r="AH57" s="17">
        <v>246258</v>
      </c>
      <c r="AI57" s="17">
        <v>252580</v>
      </c>
      <c r="AJ57" s="17">
        <v>273048</v>
      </c>
      <c r="AK57" s="17">
        <v>271753</v>
      </c>
      <c r="AL57" s="17">
        <v>287213</v>
      </c>
      <c r="AM57" s="17">
        <v>264871</v>
      </c>
      <c r="AN57" s="17">
        <v>292322</v>
      </c>
      <c r="AO57" s="17">
        <f t="shared" si="134"/>
        <v>3121038</v>
      </c>
      <c r="AP57" s="17">
        <v>283670</v>
      </c>
      <c r="AQ57" s="17">
        <v>274172</v>
      </c>
      <c r="AR57" s="17">
        <v>284704</v>
      </c>
      <c r="AS57" s="17">
        <v>260210</v>
      </c>
      <c r="AT57" s="17">
        <v>280068</v>
      </c>
      <c r="AU57" s="17">
        <v>280618</v>
      </c>
      <c r="AV57" s="17">
        <v>288184</v>
      </c>
      <c r="AW57" s="17">
        <v>310258</v>
      </c>
      <c r="AX57" s="17">
        <v>310402</v>
      </c>
      <c r="AY57" s="17">
        <v>329353</v>
      </c>
      <c r="AZ57" s="17">
        <v>326219</v>
      </c>
      <c r="BA57" s="17">
        <v>333416</v>
      </c>
      <c r="BB57" s="17">
        <f t="shared" si="135"/>
        <v>3561274</v>
      </c>
      <c r="BC57" s="17">
        <v>320444</v>
      </c>
      <c r="BD57" s="17">
        <v>294429</v>
      </c>
      <c r="BE57" s="17">
        <v>308670</v>
      </c>
      <c r="BF57" s="17">
        <v>279091</v>
      </c>
      <c r="BG57" s="17">
        <v>312682</v>
      </c>
      <c r="BH57" s="17">
        <v>300573</v>
      </c>
      <c r="BI57" s="17">
        <v>311252</v>
      </c>
      <c r="BJ57" s="17">
        <v>316119</v>
      </c>
      <c r="BK57" s="17">
        <v>325767</v>
      </c>
      <c r="BL57" s="17">
        <v>335238</v>
      </c>
      <c r="BM57" s="17">
        <v>320914</v>
      </c>
      <c r="BN57" s="17">
        <v>330523</v>
      </c>
      <c r="BO57" s="17">
        <f t="shared" si="136"/>
        <v>3755702</v>
      </c>
      <c r="BP57" s="17">
        <v>318761</v>
      </c>
      <c r="BQ57" s="17">
        <v>303793</v>
      </c>
      <c r="BR57" s="17">
        <v>312963</v>
      </c>
      <c r="BS57" s="17">
        <v>303432</v>
      </c>
      <c r="BT57" s="17">
        <v>302835</v>
      </c>
      <c r="BU57" s="17">
        <v>304688</v>
      </c>
      <c r="BV57" s="17">
        <v>326685</v>
      </c>
      <c r="BW57" s="17">
        <v>332586</v>
      </c>
      <c r="BX57" s="17">
        <v>330686</v>
      </c>
      <c r="BY57" s="17">
        <v>351392</v>
      </c>
      <c r="BZ57" s="17">
        <v>333031</v>
      </c>
      <c r="CA57" s="17">
        <v>340482</v>
      </c>
      <c r="CB57" s="17">
        <f t="shared" si="137"/>
        <v>3861334</v>
      </c>
      <c r="CC57" s="17">
        <v>335918</v>
      </c>
      <c r="CD57" s="17">
        <v>301959</v>
      </c>
      <c r="CE57" s="17">
        <v>318677</v>
      </c>
      <c r="CF57" s="17">
        <v>324743</v>
      </c>
      <c r="CG57" s="17">
        <v>325816</v>
      </c>
      <c r="CH57" s="17">
        <v>317122</v>
      </c>
      <c r="CI57" s="17">
        <v>346754</v>
      </c>
      <c r="CJ57" s="17">
        <v>366635</v>
      </c>
      <c r="CK57" s="17">
        <v>349298</v>
      </c>
      <c r="CL57" s="17">
        <v>394757</v>
      </c>
      <c r="CM57" s="17">
        <v>385589</v>
      </c>
      <c r="CN57" s="17">
        <v>394673</v>
      </c>
      <c r="CO57" s="17">
        <f t="shared" si="138"/>
        <v>4161941</v>
      </c>
      <c r="CP57" s="17">
        <v>390727</v>
      </c>
      <c r="CQ57" s="17">
        <v>372138</v>
      </c>
      <c r="CR57" s="17">
        <v>381329</v>
      </c>
      <c r="CS57" s="17">
        <v>369019</v>
      </c>
      <c r="CT57" s="17">
        <v>401828</v>
      </c>
      <c r="CU57" s="17">
        <v>381410</v>
      </c>
      <c r="CV57" s="17">
        <v>407176</v>
      </c>
      <c r="CW57" s="17">
        <v>429310</v>
      </c>
      <c r="CX57" s="17">
        <v>452127</v>
      </c>
      <c r="CY57" s="17">
        <v>451075</v>
      </c>
      <c r="CZ57" s="17">
        <v>421126</v>
      </c>
      <c r="DA57" s="17">
        <v>437123</v>
      </c>
      <c r="DB57" s="17">
        <f t="shared" si="139"/>
        <v>4894388</v>
      </c>
      <c r="DC57" s="17">
        <v>442326</v>
      </c>
      <c r="DD57" s="17">
        <v>407103</v>
      </c>
      <c r="DE57" s="17">
        <v>436381</v>
      </c>
      <c r="DF57" s="17">
        <v>417565</v>
      </c>
      <c r="DG57" s="17">
        <v>414978</v>
      </c>
      <c r="DH57" s="17">
        <v>430937</v>
      </c>
      <c r="DI57" s="17">
        <v>455893</v>
      </c>
      <c r="DJ57" s="17">
        <v>477049</v>
      </c>
      <c r="DK57" s="17">
        <v>479158</v>
      </c>
      <c r="DL57" s="17">
        <v>486626</v>
      </c>
      <c r="DM57" s="17">
        <v>479423</v>
      </c>
      <c r="DN57" s="17">
        <v>490136</v>
      </c>
      <c r="DO57" s="17">
        <f t="shared" si="140"/>
        <v>5417575</v>
      </c>
      <c r="DP57" s="17">
        <v>476321</v>
      </c>
      <c r="DQ57" s="17">
        <v>461107</v>
      </c>
      <c r="DR57" s="17">
        <v>472072</v>
      </c>
      <c r="DS57" s="17">
        <v>460386</v>
      </c>
      <c r="DT57" s="17">
        <v>471431</v>
      </c>
      <c r="DU57" s="17">
        <v>459015</v>
      </c>
      <c r="DV57" s="17">
        <v>493217</v>
      </c>
      <c r="DW57" s="17">
        <v>500908</v>
      </c>
      <c r="DX57" s="17">
        <v>433185</v>
      </c>
      <c r="DY57" s="17">
        <v>442023</v>
      </c>
      <c r="DZ57" s="17">
        <v>433689</v>
      </c>
      <c r="EA57" s="17">
        <v>440934</v>
      </c>
      <c r="EB57" s="17">
        <f t="shared" si="141"/>
        <v>5544288</v>
      </c>
      <c r="EC57" s="17">
        <v>378351</v>
      </c>
      <c r="ED57" s="17">
        <v>392945</v>
      </c>
      <c r="EE57" s="17">
        <v>415518</v>
      </c>
      <c r="EF57" s="17">
        <v>403551</v>
      </c>
      <c r="EG57" s="17">
        <v>437909</v>
      </c>
      <c r="EH57" s="17">
        <v>422679</v>
      </c>
      <c r="EI57" s="17">
        <v>399608</v>
      </c>
      <c r="EJ57" s="17">
        <v>477303</v>
      </c>
      <c r="EK57" s="17">
        <v>459986</v>
      </c>
      <c r="EL57" s="17">
        <v>475041</v>
      </c>
      <c r="EM57" s="17">
        <v>471601</v>
      </c>
      <c r="EN57" s="17">
        <v>482413</v>
      </c>
      <c r="EO57" s="17">
        <f t="shared" si="130"/>
        <v>5216905</v>
      </c>
      <c r="EP57" s="17">
        <v>432115</v>
      </c>
      <c r="EQ57" s="17">
        <v>377754</v>
      </c>
      <c r="ER57" s="17">
        <v>400043</v>
      </c>
      <c r="ES57" s="17">
        <v>370900</v>
      </c>
      <c r="ET57" s="17">
        <v>405395</v>
      </c>
      <c r="EU57" s="17">
        <v>385090</v>
      </c>
      <c r="EV57" s="17">
        <v>390831</v>
      </c>
      <c r="EW57" s="17">
        <v>386967</v>
      </c>
      <c r="EX57" s="17">
        <v>386701</v>
      </c>
      <c r="EY57" s="17">
        <v>414351</v>
      </c>
      <c r="EZ57" s="17">
        <v>412436</v>
      </c>
      <c r="FA57" s="17">
        <v>413457</v>
      </c>
      <c r="FB57" s="17">
        <f t="shared" si="131"/>
        <v>4776040</v>
      </c>
      <c r="FC57" s="17">
        <v>391332</v>
      </c>
      <c r="FD57" s="17">
        <v>311363</v>
      </c>
      <c r="FE57" s="17">
        <v>381789</v>
      </c>
      <c r="FF57" s="17">
        <v>360839</v>
      </c>
      <c r="FG57" s="17">
        <v>391501</v>
      </c>
      <c r="FH57" s="17">
        <v>370936</v>
      </c>
      <c r="FI57" s="17">
        <v>359983</v>
      </c>
      <c r="FJ57" s="17">
        <v>407467</v>
      </c>
      <c r="FK57" s="17">
        <v>455244</v>
      </c>
      <c r="FL57" s="17">
        <v>464995</v>
      </c>
      <c r="FM57" s="17">
        <v>441853</v>
      </c>
      <c r="FN57" s="17">
        <v>464283</v>
      </c>
      <c r="FO57" s="17"/>
      <c r="FP57" s="17">
        <v>436006</v>
      </c>
      <c r="FQ57" s="17">
        <v>413073</v>
      </c>
      <c r="FR57" s="17">
        <v>313188</v>
      </c>
      <c r="FS57" s="17">
        <v>176096</v>
      </c>
      <c r="FT57" s="17">
        <v>279911</v>
      </c>
      <c r="FU57" s="17">
        <v>343475</v>
      </c>
      <c r="FV57" s="17">
        <v>349874</v>
      </c>
      <c r="FW57" s="17">
        <v>369388</v>
      </c>
      <c r="FX57" s="17">
        <v>422647</v>
      </c>
      <c r="FY57" s="17">
        <v>471256</v>
      </c>
      <c r="FZ57" s="17">
        <v>461290</v>
      </c>
      <c r="GA57" s="17">
        <v>473568</v>
      </c>
      <c r="GB57" s="17"/>
      <c r="GC57" s="17">
        <v>459492</v>
      </c>
      <c r="GD57" s="139">
        <v>408143</v>
      </c>
      <c r="GE57" s="17">
        <v>421329</v>
      </c>
      <c r="GF57" s="17">
        <v>417743</v>
      </c>
      <c r="GG57" s="17">
        <v>451048</v>
      </c>
      <c r="GH57" s="17">
        <v>435445</v>
      </c>
      <c r="GI57" s="17">
        <v>435815</v>
      </c>
      <c r="GJ57" s="17">
        <v>467071</v>
      </c>
      <c r="GK57" s="17">
        <v>472379</v>
      </c>
      <c r="GL57" s="17">
        <v>493443</v>
      </c>
      <c r="GM57" s="17">
        <v>486203</v>
      </c>
      <c r="GN57" s="17">
        <v>480361</v>
      </c>
      <c r="GO57" s="17"/>
      <c r="GP57" s="17">
        <v>469214</v>
      </c>
      <c r="GQ57" s="139">
        <v>433579</v>
      </c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</row>
    <row r="58" spans="2:210" ht="15" x14ac:dyDescent="0.25">
      <c r="B58" s="18" t="s">
        <v>10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f>SUM(N59:N60)</f>
        <v>648311</v>
      </c>
      <c r="O58" s="59">
        <f>SUM(O59:O60)</f>
        <v>648311</v>
      </c>
      <c r="P58" s="59">
        <f>SUM(P59:P60)</f>
        <v>858832</v>
      </c>
      <c r="Q58" s="59">
        <f t="shared" ref="Q58:AA58" si="202">SUM(Q59:Q60)</f>
        <v>839207</v>
      </c>
      <c r="R58" s="59">
        <f t="shared" si="202"/>
        <v>814462</v>
      </c>
      <c r="S58" s="59">
        <f t="shared" si="202"/>
        <v>767618</v>
      </c>
      <c r="T58" s="59">
        <f t="shared" si="202"/>
        <v>804501</v>
      </c>
      <c r="U58" s="59">
        <f t="shared" si="202"/>
        <v>767945</v>
      </c>
      <c r="V58" s="59">
        <f t="shared" si="202"/>
        <v>853874</v>
      </c>
      <c r="W58" s="59">
        <f t="shared" si="202"/>
        <v>915026</v>
      </c>
      <c r="X58" s="59">
        <f t="shared" si="202"/>
        <v>862619</v>
      </c>
      <c r="Y58" s="59">
        <f t="shared" si="202"/>
        <v>893360</v>
      </c>
      <c r="Z58" s="59">
        <f t="shared" si="202"/>
        <v>862629</v>
      </c>
      <c r="AA58" s="59">
        <f t="shared" si="202"/>
        <v>929417</v>
      </c>
      <c r="AB58" s="59">
        <f>SUM(AB59:AB60)</f>
        <v>10169490</v>
      </c>
      <c r="AC58" s="59">
        <f>SUM(AC59:AC60)</f>
        <v>991052</v>
      </c>
      <c r="AD58" s="59">
        <f t="shared" ref="AD58:AN58" si="203">SUM(AD59:AD60)</f>
        <v>905263</v>
      </c>
      <c r="AE58" s="59">
        <f t="shared" si="203"/>
        <v>884466</v>
      </c>
      <c r="AF58" s="59">
        <f t="shared" si="203"/>
        <v>867203</v>
      </c>
      <c r="AG58" s="59">
        <f t="shared" si="203"/>
        <v>895634</v>
      </c>
      <c r="AH58" s="59">
        <f t="shared" si="203"/>
        <v>842216</v>
      </c>
      <c r="AI58" s="59">
        <f t="shared" si="203"/>
        <v>905907</v>
      </c>
      <c r="AJ58" s="59">
        <f t="shared" si="203"/>
        <v>1002039</v>
      </c>
      <c r="AK58" s="59">
        <f t="shared" si="203"/>
        <v>965301</v>
      </c>
      <c r="AL58" s="59">
        <f t="shared" si="203"/>
        <v>1026028</v>
      </c>
      <c r="AM58" s="59">
        <f t="shared" si="203"/>
        <v>964606</v>
      </c>
      <c r="AN58" s="59">
        <f t="shared" si="203"/>
        <v>1056043</v>
      </c>
      <c r="AO58" s="59">
        <f>SUM(AO59:AO60)</f>
        <v>11305758</v>
      </c>
      <c r="AP58" s="59">
        <f>SUM(AP59:AP60)</f>
        <v>1081331</v>
      </c>
      <c r="AQ58" s="59">
        <f t="shared" ref="AQ58:BA58" si="204">SUM(AQ59:AQ60)</f>
        <v>1058182</v>
      </c>
      <c r="AR58" s="59">
        <f t="shared" si="204"/>
        <v>1014264</v>
      </c>
      <c r="AS58" s="59">
        <f t="shared" si="204"/>
        <v>949039</v>
      </c>
      <c r="AT58" s="59">
        <f t="shared" si="204"/>
        <v>984000</v>
      </c>
      <c r="AU58" s="59">
        <f t="shared" si="204"/>
        <v>966163</v>
      </c>
      <c r="AV58" s="59">
        <f t="shared" si="204"/>
        <v>1023944</v>
      </c>
      <c r="AW58" s="59">
        <f t="shared" si="204"/>
        <v>1122204</v>
      </c>
      <c r="AX58" s="59">
        <f t="shared" si="204"/>
        <v>1093755</v>
      </c>
      <c r="AY58" s="59">
        <f t="shared" si="204"/>
        <v>1155931</v>
      </c>
      <c r="AZ58" s="59">
        <f t="shared" si="204"/>
        <v>1102511</v>
      </c>
      <c r="BA58" s="59">
        <f t="shared" si="204"/>
        <v>1171624</v>
      </c>
      <c r="BB58" s="59">
        <f>SUM(BB59:BB60)</f>
        <v>12722948</v>
      </c>
      <c r="BC58" s="59">
        <f>SUM(BC59:BC60)</f>
        <v>1159213</v>
      </c>
      <c r="BD58" s="59">
        <f t="shared" ref="BD58:BN58" si="205">SUM(BD59:BD60)</f>
        <v>1084319</v>
      </c>
      <c r="BE58" s="59">
        <f t="shared" si="205"/>
        <v>1088814</v>
      </c>
      <c r="BF58" s="59">
        <f t="shared" si="205"/>
        <v>1025518</v>
      </c>
      <c r="BG58" s="59">
        <f t="shared" si="205"/>
        <v>1028589</v>
      </c>
      <c r="BH58" s="59">
        <f t="shared" si="205"/>
        <v>1008775</v>
      </c>
      <c r="BI58" s="59">
        <f t="shared" si="205"/>
        <v>1145376</v>
      </c>
      <c r="BJ58" s="59">
        <f t="shared" si="205"/>
        <v>1191436</v>
      </c>
      <c r="BK58" s="59">
        <f t="shared" si="205"/>
        <v>1158261</v>
      </c>
      <c r="BL58" s="59">
        <f t="shared" si="205"/>
        <v>1219084</v>
      </c>
      <c r="BM58" s="59">
        <f t="shared" si="205"/>
        <v>1148064</v>
      </c>
      <c r="BN58" s="59">
        <f t="shared" si="205"/>
        <v>1212029</v>
      </c>
      <c r="BO58" s="59">
        <f>SUM(BO59:BO60)</f>
        <v>13469478</v>
      </c>
      <c r="BP58" s="59">
        <f>SUM(BP59:BP60)</f>
        <v>1233219</v>
      </c>
      <c r="BQ58" s="59">
        <f t="shared" ref="BQ58:CA58" si="206">SUM(BQ59:BQ60)</f>
        <v>1187162</v>
      </c>
      <c r="BR58" s="59">
        <f t="shared" si="206"/>
        <v>1141132</v>
      </c>
      <c r="BS58" s="59">
        <f t="shared" si="206"/>
        <v>1107001</v>
      </c>
      <c r="BT58" s="59">
        <f t="shared" si="206"/>
        <v>1122812</v>
      </c>
      <c r="BU58" s="59">
        <f t="shared" si="206"/>
        <v>1135816</v>
      </c>
      <c r="BV58" s="59">
        <f t="shared" si="206"/>
        <v>1222876</v>
      </c>
      <c r="BW58" s="59">
        <f t="shared" si="206"/>
        <v>1294904</v>
      </c>
      <c r="BX58" s="59">
        <f t="shared" si="206"/>
        <v>1248122</v>
      </c>
      <c r="BY58" s="59">
        <f t="shared" si="206"/>
        <v>1333223</v>
      </c>
      <c r="BZ58" s="59">
        <f t="shared" si="206"/>
        <v>1283087</v>
      </c>
      <c r="CA58" s="59">
        <f t="shared" si="206"/>
        <v>1348891</v>
      </c>
      <c r="CB58" s="59">
        <f>SUM(CB59:CB60)</f>
        <v>14658245</v>
      </c>
      <c r="CC58" s="59">
        <f>SUM(CC59:CC60)</f>
        <v>1354349</v>
      </c>
      <c r="CD58" s="59">
        <f t="shared" ref="CD58:CN58" si="207">SUM(CD59:CD60)</f>
        <v>1263455</v>
      </c>
      <c r="CE58" s="59">
        <f t="shared" si="207"/>
        <v>1228564</v>
      </c>
      <c r="CF58" s="59">
        <f t="shared" si="207"/>
        <v>1214451</v>
      </c>
      <c r="CG58" s="59">
        <f t="shared" si="207"/>
        <v>1260212</v>
      </c>
      <c r="CH58" s="59">
        <f t="shared" si="207"/>
        <v>1219866</v>
      </c>
      <c r="CI58" s="59">
        <f t="shared" si="207"/>
        <v>1316825</v>
      </c>
      <c r="CJ58" s="59">
        <f t="shared" si="207"/>
        <v>1403133</v>
      </c>
      <c r="CK58" s="59">
        <f t="shared" si="207"/>
        <v>1314140</v>
      </c>
      <c r="CL58" s="59">
        <f t="shared" si="207"/>
        <v>1374336</v>
      </c>
      <c r="CM58" s="59">
        <f t="shared" si="207"/>
        <v>1367963</v>
      </c>
      <c r="CN58" s="59">
        <f t="shared" si="207"/>
        <v>1423841</v>
      </c>
      <c r="CO58" s="59">
        <f>SUM(CO59:CO60)</f>
        <v>15741135</v>
      </c>
      <c r="CP58" s="59">
        <f>SUM(CP59:CP60)</f>
        <v>1415615</v>
      </c>
      <c r="CQ58" s="59">
        <f t="shared" ref="CQ58:DA58" si="208">SUM(CQ59:CQ60)</f>
        <v>1363865</v>
      </c>
      <c r="CR58" s="59">
        <f t="shared" si="208"/>
        <v>1304534</v>
      </c>
      <c r="CS58" s="59">
        <f t="shared" si="208"/>
        <v>1291609</v>
      </c>
      <c r="CT58" s="59">
        <f t="shared" si="208"/>
        <v>1382505</v>
      </c>
      <c r="CU58" s="59">
        <f t="shared" si="208"/>
        <v>1308153</v>
      </c>
      <c r="CV58" s="59">
        <f t="shared" si="208"/>
        <v>1418088</v>
      </c>
      <c r="CW58" s="59">
        <f t="shared" si="208"/>
        <v>1530006</v>
      </c>
      <c r="CX58" s="59">
        <f t="shared" si="208"/>
        <v>1489330</v>
      </c>
      <c r="CY58" s="59">
        <f t="shared" si="208"/>
        <v>1531596</v>
      </c>
      <c r="CZ58" s="59">
        <f t="shared" si="208"/>
        <v>1431483</v>
      </c>
      <c r="DA58" s="59">
        <f t="shared" si="208"/>
        <v>1550180</v>
      </c>
      <c r="DB58" s="59">
        <f>SUM(DB59:DB60)</f>
        <v>17016964</v>
      </c>
      <c r="DC58" s="59">
        <f>SUM(DC59:DC60)</f>
        <v>1594886</v>
      </c>
      <c r="DD58" s="59">
        <f t="shared" ref="DD58:EA58" si="209">SUM(DD59:DD60)</f>
        <v>1489535</v>
      </c>
      <c r="DE58" s="59">
        <f t="shared" si="209"/>
        <v>1464537</v>
      </c>
      <c r="DF58" s="59">
        <f t="shared" si="209"/>
        <v>1451238</v>
      </c>
      <c r="DG58" s="59">
        <f t="shared" si="209"/>
        <v>1466687</v>
      </c>
      <c r="DH58" s="59">
        <f t="shared" si="209"/>
        <v>1472270</v>
      </c>
      <c r="DI58" s="59">
        <f t="shared" si="209"/>
        <v>1576659</v>
      </c>
      <c r="DJ58" s="59">
        <f t="shared" si="209"/>
        <v>1693901</v>
      </c>
      <c r="DK58" s="59">
        <f t="shared" si="209"/>
        <v>1632087</v>
      </c>
      <c r="DL58" s="59">
        <f t="shared" si="209"/>
        <v>1703351</v>
      </c>
      <c r="DM58" s="59">
        <f t="shared" si="209"/>
        <v>1680707</v>
      </c>
      <c r="DN58" s="59">
        <f t="shared" si="209"/>
        <v>1778920</v>
      </c>
      <c r="DO58" s="59">
        <f t="shared" si="209"/>
        <v>19004778</v>
      </c>
      <c r="DP58" s="59">
        <f t="shared" si="209"/>
        <v>1773508</v>
      </c>
      <c r="DQ58" s="59">
        <f t="shared" si="209"/>
        <v>1730886</v>
      </c>
      <c r="DR58" s="59">
        <f t="shared" si="209"/>
        <v>1698632</v>
      </c>
      <c r="DS58" s="59">
        <f t="shared" si="209"/>
        <v>1635189</v>
      </c>
      <c r="DT58" s="59">
        <f t="shared" si="209"/>
        <v>1689266</v>
      </c>
      <c r="DU58" s="59">
        <f t="shared" si="209"/>
        <v>1619362</v>
      </c>
      <c r="DV58" s="59">
        <f t="shared" si="209"/>
        <v>1763270</v>
      </c>
      <c r="DW58" s="59">
        <f t="shared" si="209"/>
        <v>1835452</v>
      </c>
      <c r="DX58" s="59">
        <f t="shared" si="209"/>
        <v>1669661</v>
      </c>
      <c r="DY58" s="59">
        <f t="shared" si="209"/>
        <v>1767864</v>
      </c>
      <c r="DZ58" s="59">
        <v>1676159</v>
      </c>
      <c r="EA58" s="59">
        <f t="shared" si="209"/>
        <v>1769979</v>
      </c>
      <c r="EB58" s="59">
        <f>SUM(EB59:EB60)</f>
        <v>20629228</v>
      </c>
      <c r="EC58" s="59">
        <f t="shared" ref="EC58:EH58" si="210">SUM(EC59:EC60)</f>
        <v>1661580</v>
      </c>
      <c r="ED58" s="59">
        <f t="shared" si="210"/>
        <v>1668235</v>
      </c>
      <c r="EE58" s="59">
        <f t="shared" si="210"/>
        <v>1609434</v>
      </c>
      <c r="EF58" s="59">
        <f t="shared" si="210"/>
        <v>1560458</v>
      </c>
      <c r="EG58" s="59">
        <f t="shared" si="210"/>
        <v>1630569</v>
      </c>
      <c r="EH58" s="59">
        <f t="shared" si="210"/>
        <v>1560635</v>
      </c>
      <c r="EI58" s="59">
        <f t="shared" ref="EI58:EN58" si="211">SUM(EI59:EI60)</f>
        <v>1641017</v>
      </c>
      <c r="EJ58" s="59">
        <f t="shared" si="211"/>
        <v>1765112</v>
      </c>
      <c r="EK58" s="59">
        <f t="shared" si="211"/>
        <v>1698246</v>
      </c>
      <c r="EL58" s="59">
        <f t="shared" si="211"/>
        <v>1749136</v>
      </c>
      <c r="EM58" s="59">
        <f t="shared" si="211"/>
        <v>1714052</v>
      </c>
      <c r="EN58" s="59">
        <f t="shared" si="211"/>
        <v>1820221</v>
      </c>
      <c r="EO58" s="59">
        <f t="shared" si="130"/>
        <v>20078695</v>
      </c>
      <c r="EP58" s="59">
        <f t="shared" ref="EP58:FA58" si="212">SUM(EP59:EP60)</f>
        <v>1770403</v>
      </c>
      <c r="EQ58" s="59">
        <f t="shared" si="212"/>
        <v>1648661</v>
      </c>
      <c r="ER58" s="59">
        <f t="shared" si="212"/>
        <v>1649661</v>
      </c>
      <c r="ES58" s="59">
        <f t="shared" si="212"/>
        <v>1513359</v>
      </c>
      <c r="ET58" s="59">
        <f t="shared" si="212"/>
        <v>1624552</v>
      </c>
      <c r="EU58" s="59">
        <f t="shared" si="212"/>
        <v>1594977</v>
      </c>
      <c r="EV58" s="59">
        <f t="shared" si="212"/>
        <v>1608752</v>
      </c>
      <c r="EW58" s="59">
        <f t="shared" si="212"/>
        <v>1682240</v>
      </c>
      <c r="EX58" s="59">
        <f t="shared" si="212"/>
        <v>1603405</v>
      </c>
      <c r="EY58" s="59">
        <f t="shared" si="212"/>
        <v>1706075</v>
      </c>
      <c r="EZ58" s="59">
        <f t="shared" si="212"/>
        <v>1626634</v>
      </c>
      <c r="FA58" s="59">
        <f t="shared" si="212"/>
        <v>1738457</v>
      </c>
      <c r="FB58" s="59">
        <f t="shared" si="131"/>
        <v>19767176</v>
      </c>
      <c r="FC58" s="59">
        <f t="shared" ref="FC58:FN58" si="213">SUM(FC59:FC60)</f>
        <v>1734526</v>
      </c>
      <c r="FD58" s="59">
        <f t="shared" si="213"/>
        <v>1520837</v>
      </c>
      <c r="FE58" s="59">
        <f t="shared" si="213"/>
        <v>1634075</v>
      </c>
      <c r="FF58" s="59">
        <f t="shared" si="213"/>
        <v>1509779</v>
      </c>
      <c r="FG58" s="59">
        <f t="shared" si="213"/>
        <v>1609857</v>
      </c>
      <c r="FH58" s="59">
        <f t="shared" si="213"/>
        <v>1548982</v>
      </c>
      <c r="FI58" s="59">
        <f t="shared" si="213"/>
        <v>1503383</v>
      </c>
      <c r="FJ58" s="59">
        <f t="shared" si="213"/>
        <v>1764524</v>
      </c>
      <c r="FK58" s="59">
        <f t="shared" si="213"/>
        <v>1808811</v>
      </c>
      <c r="FL58" s="59">
        <v>1856871</v>
      </c>
      <c r="FM58" s="59">
        <f t="shared" si="213"/>
        <v>1690677</v>
      </c>
      <c r="FN58" s="59">
        <f t="shared" si="213"/>
        <v>1871214</v>
      </c>
      <c r="FO58" s="59">
        <f>+SUM(FC58:FN58)</f>
        <v>20053536</v>
      </c>
      <c r="FP58" s="59">
        <f t="shared" ref="FP58:GA58" si="214">SUM(FP59:FP60)</f>
        <v>1850227</v>
      </c>
      <c r="FQ58" s="59">
        <f t="shared" si="214"/>
        <v>1793734</v>
      </c>
      <c r="FR58" s="59">
        <f t="shared" si="214"/>
        <v>1192224</v>
      </c>
      <c r="FS58" s="59">
        <f t="shared" si="214"/>
        <v>531569</v>
      </c>
      <c r="FT58" s="59">
        <f t="shared" si="214"/>
        <v>911059</v>
      </c>
      <c r="FU58" s="59">
        <f t="shared" si="214"/>
        <v>1220932</v>
      </c>
      <c r="FV58" s="59">
        <f t="shared" si="214"/>
        <v>1380311</v>
      </c>
      <c r="FW58" s="59">
        <f t="shared" si="214"/>
        <v>1355427</v>
      </c>
      <c r="FX58" s="59">
        <f t="shared" si="214"/>
        <v>1589918</v>
      </c>
      <c r="FY58" s="59">
        <f t="shared" si="214"/>
        <v>1834420</v>
      </c>
      <c r="FZ58" s="59">
        <f t="shared" si="214"/>
        <v>1824908</v>
      </c>
      <c r="GA58" s="59">
        <f t="shared" si="214"/>
        <v>1922237</v>
      </c>
      <c r="GB58" s="59">
        <f>+SUM(FP58:GA58)</f>
        <v>17406966</v>
      </c>
      <c r="GC58" s="59">
        <f>SUM(GC59:GC60)</f>
        <v>1824092</v>
      </c>
      <c r="GD58" s="137">
        <v>1493927</v>
      </c>
      <c r="GE58" s="59">
        <v>1697640</v>
      </c>
      <c r="GF58" s="59">
        <v>1671256</v>
      </c>
      <c r="GG58" s="59">
        <v>1777150</v>
      </c>
      <c r="GH58" s="59">
        <v>1687055</v>
      </c>
      <c r="GI58" s="59">
        <v>1761200</v>
      </c>
      <c r="GJ58" s="59">
        <v>1977542</v>
      </c>
      <c r="GK58" s="59">
        <v>1915325</v>
      </c>
      <c r="GL58" s="59">
        <v>2024651</v>
      </c>
      <c r="GM58" s="59">
        <v>1937719</v>
      </c>
      <c r="GN58" s="59">
        <v>2013051</v>
      </c>
      <c r="GO58" s="59">
        <f>+SUM(GC58:GN58)</f>
        <v>21780608</v>
      </c>
      <c r="GP58" s="59">
        <v>1954853</v>
      </c>
      <c r="GQ58" s="137">
        <v>1902294</v>
      </c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>
        <f>+SUM(GP58:HA58)</f>
        <v>3857147</v>
      </c>
    </row>
    <row r="59" spans="2:210" x14ac:dyDescent="0.2">
      <c r="B59" s="15" t="s">
        <v>2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f t="shared" ref="N59:P60" si="215">N38+N41+N44+N47+N50+N53+N56</f>
        <v>148981</v>
      </c>
      <c r="O59" s="79">
        <f t="shared" si="215"/>
        <v>148981</v>
      </c>
      <c r="P59" s="79">
        <f t="shared" si="215"/>
        <v>215622</v>
      </c>
      <c r="Q59" s="79">
        <f t="shared" ref="Q59:Z60" si="216">Q38+Q41+Q44+Q47+Q50+Q53+Q56</f>
        <v>248252</v>
      </c>
      <c r="R59" s="79">
        <f t="shared" si="216"/>
        <v>197876</v>
      </c>
      <c r="S59" s="79">
        <f t="shared" si="216"/>
        <v>167095</v>
      </c>
      <c r="T59" s="79">
        <f t="shared" si="216"/>
        <v>179198</v>
      </c>
      <c r="U59" s="79">
        <f t="shared" si="216"/>
        <v>164996</v>
      </c>
      <c r="V59" s="79">
        <f t="shared" si="216"/>
        <v>194511</v>
      </c>
      <c r="W59" s="79">
        <f t="shared" si="216"/>
        <v>215314</v>
      </c>
      <c r="X59" s="79">
        <f t="shared" si="216"/>
        <v>184301</v>
      </c>
      <c r="Y59" s="79">
        <f t="shared" si="216"/>
        <v>187726</v>
      </c>
      <c r="Z59" s="79">
        <f t="shared" si="216"/>
        <v>187277</v>
      </c>
      <c r="AA59" s="79">
        <f t="shared" ref="AA59:AC60" si="217">AA38+AA41+AA44+AA47+AA50+AA53+AA56</f>
        <v>216736</v>
      </c>
      <c r="AB59" s="79">
        <f t="shared" si="217"/>
        <v>2358904</v>
      </c>
      <c r="AC59" s="79">
        <f t="shared" si="217"/>
        <v>259724</v>
      </c>
      <c r="AD59" s="79">
        <f t="shared" ref="AD59:AM60" si="218">AD38+AD41+AD44+AD47+AD50+AD53+AD56</f>
        <v>271383</v>
      </c>
      <c r="AE59" s="79">
        <f t="shared" si="218"/>
        <v>205586</v>
      </c>
      <c r="AF59" s="79">
        <f t="shared" si="218"/>
        <v>189272</v>
      </c>
      <c r="AG59" s="79">
        <f t="shared" si="218"/>
        <v>197659</v>
      </c>
      <c r="AH59" s="79">
        <f t="shared" si="218"/>
        <v>183451</v>
      </c>
      <c r="AI59" s="79">
        <f t="shared" si="218"/>
        <v>209735</v>
      </c>
      <c r="AJ59" s="79">
        <f t="shared" si="218"/>
        <v>230474</v>
      </c>
      <c r="AK59" s="79">
        <f t="shared" si="218"/>
        <v>204456</v>
      </c>
      <c r="AL59" s="79">
        <f t="shared" si="218"/>
        <v>214430</v>
      </c>
      <c r="AM59" s="79">
        <f t="shared" si="218"/>
        <v>213829</v>
      </c>
      <c r="AN59" s="79">
        <f t="shared" ref="AN59:AP60" si="219">AN38+AN41+AN44+AN47+AN50+AN53+AN56</f>
        <v>249123</v>
      </c>
      <c r="AO59" s="79">
        <f t="shared" si="219"/>
        <v>2629122</v>
      </c>
      <c r="AP59" s="79">
        <f t="shared" si="219"/>
        <v>309118</v>
      </c>
      <c r="AQ59" s="79">
        <f t="shared" ref="AQ59:AZ60" si="220">AQ38+AQ41+AQ44+AQ47+AQ50+AQ53+AQ56</f>
        <v>320689</v>
      </c>
      <c r="AR59" s="79">
        <f t="shared" si="220"/>
        <v>239245</v>
      </c>
      <c r="AS59" s="79">
        <f t="shared" si="220"/>
        <v>218360</v>
      </c>
      <c r="AT59" s="79">
        <f t="shared" si="220"/>
        <v>211358</v>
      </c>
      <c r="AU59" s="79">
        <f t="shared" si="220"/>
        <v>196939</v>
      </c>
      <c r="AV59" s="79">
        <f t="shared" si="220"/>
        <v>220086</v>
      </c>
      <c r="AW59" s="79">
        <f t="shared" si="220"/>
        <v>250721</v>
      </c>
      <c r="AX59" s="79">
        <f t="shared" si="220"/>
        <v>215019</v>
      </c>
      <c r="AY59" s="79">
        <f t="shared" si="220"/>
        <v>233239</v>
      </c>
      <c r="AZ59" s="79">
        <f t="shared" si="220"/>
        <v>213788</v>
      </c>
      <c r="BA59" s="79">
        <f t="shared" ref="BA59:BC60" si="221">BA38+BA41+BA44+BA47+BA50+BA53+BA56</f>
        <v>258441</v>
      </c>
      <c r="BB59" s="79">
        <f t="shared" si="221"/>
        <v>2887003</v>
      </c>
      <c r="BC59" s="79">
        <f t="shared" si="221"/>
        <v>293349</v>
      </c>
      <c r="BD59" s="79">
        <f t="shared" ref="BD59:BM60" si="222">BD38+BD41+BD44+BD47+BD50+BD53+BD56</f>
        <v>298619</v>
      </c>
      <c r="BE59" s="79">
        <f t="shared" si="222"/>
        <v>238852</v>
      </c>
      <c r="BF59" s="79">
        <f t="shared" si="222"/>
        <v>233585</v>
      </c>
      <c r="BG59" s="79">
        <f t="shared" si="222"/>
        <v>216676</v>
      </c>
      <c r="BH59" s="79">
        <f t="shared" si="222"/>
        <v>219133</v>
      </c>
      <c r="BI59" s="79">
        <f t="shared" si="222"/>
        <v>254541</v>
      </c>
      <c r="BJ59" s="79">
        <f t="shared" si="222"/>
        <v>279476</v>
      </c>
      <c r="BK59" s="79">
        <f t="shared" si="222"/>
        <v>233094</v>
      </c>
      <c r="BL59" s="79">
        <f t="shared" si="222"/>
        <v>249287</v>
      </c>
      <c r="BM59" s="79">
        <f t="shared" si="222"/>
        <v>237006</v>
      </c>
      <c r="BN59" s="79">
        <f t="shared" ref="BN59:BP60" si="223">BN38+BN41+BN44+BN47+BN50+BN53+BN56</f>
        <v>274566</v>
      </c>
      <c r="BO59" s="79">
        <f t="shared" si="223"/>
        <v>3028184</v>
      </c>
      <c r="BP59" s="79">
        <f t="shared" si="223"/>
        <v>333814</v>
      </c>
      <c r="BQ59" s="79">
        <f t="shared" ref="BQ59:BZ60" si="224">BQ38+BQ41+BQ44+BQ47+BQ50+BQ53+BQ56</f>
        <v>336977</v>
      </c>
      <c r="BR59" s="79">
        <f t="shared" si="224"/>
        <v>256218</v>
      </c>
      <c r="BS59" s="79">
        <f t="shared" si="224"/>
        <v>249153</v>
      </c>
      <c r="BT59" s="79">
        <f t="shared" si="224"/>
        <v>253966</v>
      </c>
      <c r="BU59" s="79">
        <f t="shared" si="224"/>
        <v>249325</v>
      </c>
      <c r="BV59" s="79">
        <f t="shared" si="224"/>
        <v>276755</v>
      </c>
      <c r="BW59" s="79">
        <f t="shared" si="224"/>
        <v>314507</v>
      </c>
      <c r="BX59" s="79">
        <f t="shared" si="224"/>
        <v>272541</v>
      </c>
      <c r="BY59" s="79">
        <f t="shared" si="224"/>
        <v>290216</v>
      </c>
      <c r="BZ59" s="79">
        <f t="shared" si="224"/>
        <v>282429</v>
      </c>
      <c r="CA59" s="79">
        <f t="shared" ref="CA59:CC60" si="225">CA38+CA41+CA44+CA47+CA50+CA53+CA56</f>
        <v>332474</v>
      </c>
      <c r="CB59" s="79">
        <f t="shared" si="225"/>
        <v>3448375</v>
      </c>
      <c r="CC59" s="79">
        <f t="shared" si="225"/>
        <v>383834</v>
      </c>
      <c r="CD59" s="79">
        <f t="shared" ref="CD59:CM60" si="226">CD38+CD41+CD44+CD47+CD50+CD53+CD56</f>
        <v>386192</v>
      </c>
      <c r="CE59" s="79">
        <f t="shared" si="226"/>
        <v>315724</v>
      </c>
      <c r="CF59" s="79">
        <f t="shared" si="226"/>
        <v>272111</v>
      </c>
      <c r="CG59" s="79">
        <f t="shared" si="226"/>
        <v>297734</v>
      </c>
      <c r="CH59" s="79">
        <f t="shared" si="226"/>
        <v>286739</v>
      </c>
      <c r="CI59" s="79">
        <f t="shared" si="226"/>
        <v>306760</v>
      </c>
      <c r="CJ59" s="79">
        <f t="shared" si="226"/>
        <v>336766</v>
      </c>
      <c r="CK59" s="79">
        <f t="shared" si="226"/>
        <v>286709</v>
      </c>
      <c r="CL59" s="79">
        <f t="shared" si="226"/>
        <v>264989</v>
      </c>
      <c r="CM59" s="79">
        <f t="shared" si="226"/>
        <v>263973</v>
      </c>
      <c r="CN59" s="79">
        <f t="shared" ref="CN59:CP60" si="227">CN38+CN41+CN44+CN47+CN50+CN53+CN56</f>
        <v>308182</v>
      </c>
      <c r="CO59" s="79">
        <f t="shared" si="227"/>
        <v>3709713</v>
      </c>
      <c r="CP59" s="79">
        <f t="shared" si="227"/>
        <v>348017</v>
      </c>
      <c r="CQ59" s="79">
        <f t="shared" ref="CQ59:CZ60" si="228">CQ38+CQ41+CQ44+CQ47+CQ50+CQ53+CQ56</f>
        <v>347320</v>
      </c>
      <c r="CR59" s="79">
        <f t="shared" si="228"/>
        <v>285287</v>
      </c>
      <c r="CS59" s="79">
        <f t="shared" si="228"/>
        <v>261175</v>
      </c>
      <c r="CT59" s="79">
        <f t="shared" si="228"/>
        <v>268056</v>
      </c>
      <c r="CU59" s="79">
        <f t="shared" si="228"/>
        <v>255986</v>
      </c>
      <c r="CV59" s="79">
        <f t="shared" si="228"/>
        <v>292220</v>
      </c>
      <c r="CW59" s="79">
        <f t="shared" si="228"/>
        <v>338919</v>
      </c>
      <c r="CX59" s="79">
        <f t="shared" si="228"/>
        <v>314897</v>
      </c>
      <c r="CY59" s="79">
        <f t="shared" si="228"/>
        <v>321118</v>
      </c>
      <c r="CZ59" s="79">
        <f t="shared" si="228"/>
        <v>307720</v>
      </c>
      <c r="DA59" s="79">
        <f t="shared" ref="DA59:DP60" si="229">DA38+DA41+DA44+DA47+DA50+DA53+DA56</f>
        <v>376277</v>
      </c>
      <c r="DB59" s="79">
        <f>DB38+DB41+DB44+DB47+DB50+DB53+DB56</f>
        <v>3716992</v>
      </c>
      <c r="DC59" s="79">
        <f t="shared" si="229"/>
        <v>427788</v>
      </c>
      <c r="DD59" s="79">
        <f t="shared" si="229"/>
        <v>424235</v>
      </c>
      <c r="DE59" s="79">
        <f t="shared" si="229"/>
        <v>335196</v>
      </c>
      <c r="DF59" s="79">
        <f t="shared" si="229"/>
        <v>318563</v>
      </c>
      <c r="DG59" s="79">
        <f t="shared" si="229"/>
        <v>315947</v>
      </c>
      <c r="DH59" s="79">
        <f t="shared" si="229"/>
        <v>304736</v>
      </c>
      <c r="DI59" s="79">
        <f t="shared" si="229"/>
        <v>344609</v>
      </c>
      <c r="DJ59" s="79">
        <f t="shared" si="229"/>
        <v>374404</v>
      </c>
      <c r="DK59" s="79">
        <f t="shared" si="229"/>
        <v>320994</v>
      </c>
      <c r="DL59" s="79">
        <f t="shared" si="229"/>
        <v>340996</v>
      </c>
      <c r="DM59" s="79">
        <f t="shared" si="229"/>
        <v>338387</v>
      </c>
      <c r="DN59" s="79">
        <f t="shared" si="229"/>
        <v>401524</v>
      </c>
      <c r="DO59" s="79">
        <f t="shared" si="229"/>
        <v>4247379</v>
      </c>
      <c r="DP59" s="79">
        <f t="shared" si="229"/>
        <v>474258</v>
      </c>
      <c r="DQ59" s="79">
        <f t="shared" ref="DQ59:EA59" si="230">DQ38+DQ41+DQ44+DQ47+DQ50+DQ53+DQ56</f>
        <v>474407</v>
      </c>
      <c r="DR59" s="79">
        <f t="shared" si="230"/>
        <v>385602</v>
      </c>
      <c r="DS59" s="79">
        <f t="shared" si="230"/>
        <v>342740</v>
      </c>
      <c r="DT59" s="79">
        <f t="shared" si="230"/>
        <v>357383</v>
      </c>
      <c r="DU59" s="79">
        <f t="shared" si="230"/>
        <v>345498</v>
      </c>
      <c r="DV59" s="79">
        <f t="shared" si="230"/>
        <v>391357</v>
      </c>
      <c r="DW59" s="79">
        <f t="shared" si="230"/>
        <v>407753</v>
      </c>
      <c r="DX59" s="79">
        <f t="shared" si="230"/>
        <v>336726</v>
      </c>
      <c r="DY59" s="79">
        <f t="shared" si="230"/>
        <v>363572</v>
      </c>
      <c r="DZ59" s="79">
        <v>340540</v>
      </c>
      <c r="EA59" s="79">
        <f t="shared" si="230"/>
        <v>409913</v>
      </c>
      <c r="EB59" s="79">
        <f t="shared" ref="EB59:EN59" si="231">EB38+EB41+EB44+EB47+EB50+EB53+EB56</f>
        <v>4629749</v>
      </c>
      <c r="EC59" s="79">
        <f t="shared" si="231"/>
        <v>445742</v>
      </c>
      <c r="ED59" s="79">
        <f t="shared" si="231"/>
        <v>453464</v>
      </c>
      <c r="EE59" s="79">
        <f t="shared" si="231"/>
        <v>375983</v>
      </c>
      <c r="EF59" s="79">
        <f t="shared" si="231"/>
        <v>360137</v>
      </c>
      <c r="EG59" s="79">
        <f t="shared" si="231"/>
        <v>365330</v>
      </c>
      <c r="EH59" s="79">
        <f t="shared" si="231"/>
        <v>346310</v>
      </c>
      <c r="EI59" s="79">
        <f t="shared" si="231"/>
        <v>396689</v>
      </c>
      <c r="EJ59" s="79">
        <f t="shared" si="231"/>
        <v>394530</v>
      </c>
      <c r="EK59" s="79">
        <f t="shared" si="231"/>
        <v>355288</v>
      </c>
      <c r="EL59" s="79">
        <f t="shared" si="231"/>
        <v>366302</v>
      </c>
      <c r="EM59" s="79">
        <f t="shared" si="231"/>
        <v>362626</v>
      </c>
      <c r="EN59" s="79">
        <f t="shared" si="231"/>
        <v>433069</v>
      </c>
      <c r="EO59" s="79">
        <f t="shared" si="130"/>
        <v>4655470</v>
      </c>
      <c r="EP59" s="79">
        <f t="shared" ref="EP59:FA60" si="232">EP38+EP41+EP44+EP47+EP50+EP53+EP56</f>
        <v>477658</v>
      </c>
      <c r="EQ59" s="79">
        <f t="shared" si="232"/>
        <v>482475</v>
      </c>
      <c r="ER59" s="79">
        <f t="shared" si="232"/>
        <v>393443</v>
      </c>
      <c r="ES59" s="79">
        <f t="shared" si="232"/>
        <v>343020</v>
      </c>
      <c r="ET59" s="79">
        <f t="shared" si="232"/>
        <v>351725</v>
      </c>
      <c r="EU59" s="79">
        <f t="shared" si="232"/>
        <v>330120</v>
      </c>
      <c r="EV59" s="79">
        <f t="shared" si="232"/>
        <v>370714</v>
      </c>
      <c r="EW59" s="79">
        <f t="shared" si="232"/>
        <v>457348</v>
      </c>
      <c r="EX59" s="79">
        <f t="shared" si="232"/>
        <v>397307</v>
      </c>
      <c r="EY59" s="79">
        <f t="shared" si="232"/>
        <v>422232</v>
      </c>
      <c r="EZ59" s="79">
        <f t="shared" si="232"/>
        <v>408267</v>
      </c>
      <c r="FA59" s="79">
        <f t="shared" si="232"/>
        <v>485968</v>
      </c>
      <c r="FB59" s="79">
        <f t="shared" si="131"/>
        <v>4920277</v>
      </c>
      <c r="FC59" s="79">
        <f t="shared" ref="FC59:FN59" si="233">FC38+FC41+FC44+FC47+FC50+FC53+FC56</f>
        <v>550576</v>
      </c>
      <c r="FD59" s="79">
        <f t="shared" si="233"/>
        <v>500597</v>
      </c>
      <c r="FE59" s="79">
        <f t="shared" si="233"/>
        <v>470435</v>
      </c>
      <c r="FF59" s="79">
        <f t="shared" si="233"/>
        <v>416068</v>
      </c>
      <c r="FG59" s="79">
        <f t="shared" si="233"/>
        <v>416917</v>
      </c>
      <c r="FH59" s="79">
        <f t="shared" si="233"/>
        <v>393862</v>
      </c>
      <c r="FI59" s="79">
        <f t="shared" si="233"/>
        <v>416904</v>
      </c>
      <c r="FJ59" s="79">
        <f t="shared" si="233"/>
        <v>480589</v>
      </c>
      <c r="FK59" s="79">
        <f t="shared" si="233"/>
        <v>452248</v>
      </c>
      <c r="FL59" s="79">
        <v>475770</v>
      </c>
      <c r="FM59" s="79">
        <f t="shared" si="233"/>
        <v>471259</v>
      </c>
      <c r="FN59" s="79">
        <f t="shared" si="233"/>
        <v>546182</v>
      </c>
      <c r="FO59" s="79">
        <f>+SUM(FC59:FN59)</f>
        <v>5591407</v>
      </c>
      <c r="FP59" s="79">
        <f t="shared" ref="FP59:GA59" si="234">FP38+FP41+FP44+FP47+FP50+FP53+FP56</f>
        <v>614866</v>
      </c>
      <c r="FQ59" s="79">
        <f t="shared" si="234"/>
        <v>640793</v>
      </c>
      <c r="FR59" s="79">
        <f t="shared" si="234"/>
        <v>332400</v>
      </c>
      <c r="FS59" s="79">
        <f t="shared" si="234"/>
        <v>83644</v>
      </c>
      <c r="FT59" s="79">
        <f t="shared" si="234"/>
        <v>165808</v>
      </c>
      <c r="FU59" s="79">
        <f t="shared" si="234"/>
        <v>281661</v>
      </c>
      <c r="FV59" s="79">
        <f t="shared" si="234"/>
        <v>378394</v>
      </c>
      <c r="FW59" s="79">
        <f t="shared" si="234"/>
        <v>330503</v>
      </c>
      <c r="FX59" s="79">
        <f t="shared" si="234"/>
        <v>422634</v>
      </c>
      <c r="FY59" s="79">
        <f t="shared" si="234"/>
        <v>524972</v>
      </c>
      <c r="FZ59" s="79">
        <f t="shared" si="234"/>
        <v>539765</v>
      </c>
      <c r="GA59" s="79">
        <f t="shared" si="234"/>
        <v>593229</v>
      </c>
      <c r="GB59" s="79">
        <f>+SUM(FP59:GA59)</f>
        <v>4908669</v>
      </c>
      <c r="GC59" s="79">
        <f>GC38+GC41+GC44+GC47+GC50+GC53+GC56</f>
        <v>563279</v>
      </c>
      <c r="GD59" s="138">
        <v>393356</v>
      </c>
      <c r="GE59" s="79">
        <v>531334</v>
      </c>
      <c r="GF59" s="79">
        <v>501041</v>
      </c>
      <c r="GG59" s="79">
        <v>534055</v>
      </c>
      <c r="GH59" s="79">
        <v>474194</v>
      </c>
      <c r="GI59" s="79">
        <v>546194</v>
      </c>
      <c r="GJ59" s="79">
        <v>652619</v>
      </c>
      <c r="GK59" s="79">
        <v>589631</v>
      </c>
      <c r="GL59" s="79">
        <v>648606</v>
      </c>
      <c r="GM59" s="79">
        <v>604439</v>
      </c>
      <c r="GN59" s="79">
        <v>696218</v>
      </c>
      <c r="GO59" s="79">
        <f>+SUM(GC59:GN59)</f>
        <v>6734966</v>
      </c>
      <c r="GP59" s="79">
        <v>720734</v>
      </c>
      <c r="GQ59" s="138">
        <v>718241</v>
      </c>
      <c r="GR59" s="79"/>
      <c r="GS59" s="79"/>
      <c r="GT59" s="79"/>
      <c r="GU59" s="79"/>
      <c r="GV59" s="79"/>
      <c r="GW59" s="79"/>
      <c r="GX59" s="79"/>
      <c r="GY59" s="79"/>
      <c r="GZ59" s="79"/>
      <c r="HA59" s="79"/>
      <c r="HB59" s="79">
        <f>+SUM(GP59:HA59)</f>
        <v>1438975</v>
      </c>
    </row>
    <row r="60" spans="2:210" x14ac:dyDescent="0.2">
      <c r="B60" s="15" t="s">
        <v>3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f t="shared" si="215"/>
        <v>499330</v>
      </c>
      <c r="O60" s="79">
        <f t="shared" si="215"/>
        <v>499330</v>
      </c>
      <c r="P60" s="79">
        <f t="shared" si="215"/>
        <v>643210</v>
      </c>
      <c r="Q60" s="79">
        <f t="shared" si="216"/>
        <v>590955</v>
      </c>
      <c r="R60" s="79">
        <f t="shared" si="216"/>
        <v>616586</v>
      </c>
      <c r="S60" s="79">
        <f t="shared" si="216"/>
        <v>600523</v>
      </c>
      <c r="T60" s="79">
        <f t="shared" si="216"/>
        <v>625303</v>
      </c>
      <c r="U60" s="79">
        <f t="shared" si="216"/>
        <v>602949</v>
      </c>
      <c r="V60" s="79">
        <f t="shared" si="216"/>
        <v>659363</v>
      </c>
      <c r="W60" s="79">
        <f t="shared" si="216"/>
        <v>699712</v>
      </c>
      <c r="X60" s="79">
        <f t="shared" si="216"/>
        <v>678318</v>
      </c>
      <c r="Y60" s="79">
        <f t="shared" si="216"/>
        <v>705634</v>
      </c>
      <c r="Z60" s="79">
        <f t="shared" si="216"/>
        <v>675352</v>
      </c>
      <c r="AA60" s="79">
        <f t="shared" si="217"/>
        <v>712681</v>
      </c>
      <c r="AB60" s="79">
        <f t="shared" si="217"/>
        <v>7810586</v>
      </c>
      <c r="AC60" s="79">
        <f t="shared" si="217"/>
        <v>731328</v>
      </c>
      <c r="AD60" s="79">
        <f t="shared" si="218"/>
        <v>633880</v>
      </c>
      <c r="AE60" s="79">
        <f t="shared" si="218"/>
        <v>678880</v>
      </c>
      <c r="AF60" s="79">
        <f t="shared" si="218"/>
        <v>677931</v>
      </c>
      <c r="AG60" s="79">
        <f t="shared" si="218"/>
        <v>697975</v>
      </c>
      <c r="AH60" s="79">
        <f t="shared" si="218"/>
        <v>658765</v>
      </c>
      <c r="AI60" s="79">
        <f t="shared" si="218"/>
        <v>696172</v>
      </c>
      <c r="AJ60" s="79">
        <f t="shared" si="218"/>
        <v>771565</v>
      </c>
      <c r="AK60" s="79">
        <f t="shared" si="218"/>
        <v>760845</v>
      </c>
      <c r="AL60" s="79">
        <f t="shared" si="218"/>
        <v>811598</v>
      </c>
      <c r="AM60" s="79">
        <f t="shared" si="218"/>
        <v>750777</v>
      </c>
      <c r="AN60" s="79">
        <f t="shared" si="219"/>
        <v>806920</v>
      </c>
      <c r="AO60" s="79">
        <f t="shared" si="219"/>
        <v>8676636</v>
      </c>
      <c r="AP60" s="79">
        <f t="shared" si="219"/>
        <v>772213</v>
      </c>
      <c r="AQ60" s="79">
        <f t="shared" si="220"/>
        <v>737493</v>
      </c>
      <c r="AR60" s="79">
        <f t="shared" si="220"/>
        <v>775019</v>
      </c>
      <c r="AS60" s="79">
        <f t="shared" si="220"/>
        <v>730679</v>
      </c>
      <c r="AT60" s="79">
        <f t="shared" si="220"/>
        <v>772642</v>
      </c>
      <c r="AU60" s="79">
        <f t="shared" si="220"/>
        <v>769224</v>
      </c>
      <c r="AV60" s="79">
        <f t="shared" si="220"/>
        <v>803858</v>
      </c>
      <c r="AW60" s="79">
        <f t="shared" si="220"/>
        <v>871483</v>
      </c>
      <c r="AX60" s="79">
        <f t="shared" si="220"/>
        <v>878736</v>
      </c>
      <c r="AY60" s="79">
        <f t="shared" si="220"/>
        <v>922692</v>
      </c>
      <c r="AZ60" s="79">
        <f t="shared" si="220"/>
        <v>888723</v>
      </c>
      <c r="BA60" s="79">
        <f t="shared" si="221"/>
        <v>913183</v>
      </c>
      <c r="BB60" s="79">
        <f t="shared" si="221"/>
        <v>9835945</v>
      </c>
      <c r="BC60" s="79">
        <f t="shared" si="221"/>
        <v>865864</v>
      </c>
      <c r="BD60" s="79">
        <f t="shared" si="222"/>
        <v>785700</v>
      </c>
      <c r="BE60" s="79">
        <f t="shared" si="222"/>
        <v>849962</v>
      </c>
      <c r="BF60" s="79">
        <f t="shared" si="222"/>
        <v>791933</v>
      </c>
      <c r="BG60" s="79">
        <f t="shared" si="222"/>
        <v>811913</v>
      </c>
      <c r="BH60" s="79">
        <f t="shared" si="222"/>
        <v>789642</v>
      </c>
      <c r="BI60" s="79">
        <f t="shared" si="222"/>
        <v>890835</v>
      </c>
      <c r="BJ60" s="79">
        <f t="shared" si="222"/>
        <v>911960</v>
      </c>
      <c r="BK60" s="79">
        <f t="shared" si="222"/>
        <v>925167</v>
      </c>
      <c r="BL60" s="79">
        <f t="shared" si="222"/>
        <v>969797</v>
      </c>
      <c r="BM60" s="79">
        <f t="shared" si="222"/>
        <v>911058</v>
      </c>
      <c r="BN60" s="79">
        <f t="shared" si="223"/>
        <v>937463</v>
      </c>
      <c r="BO60" s="79">
        <f t="shared" si="223"/>
        <v>10441294</v>
      </c>
      <c r="BP60" s="79">
        <f t="shared" si="223"/>
        <v>899405</v>
      </c>
      <c r="BQ60" s="79">
        <f t="shared" si="224"/>
        <v>850185</v>
      </c>
      <c r="BR60" s="79">
        <f t="shared" si="224"/>
        <v>884914</v>
      </c>
      <c r="BS60" s="79">
        <f t="shared" si="224"/>
        <v>857848</v>
      </c>
      <c r="BT60" s="79">
        <f t="shared" si="224"/>
        <v>868846</v>
      </c>
      <c r="BU60" s="79">
        <f t="shared" si="224"/>
        <v>886491</v>
      </c>
      <c r="BV60" s="79">
        <f t="shared" si="224"/>
        <v>946121</v>
      </c>
      <c r="BW60" s="79">
        <f t="shared" si="224"/>
        <v>980397</v>
      </c>
      <c r="BX60" s="79">
        <f t="shared" si="224"/>
        <v>975581</v>
      </c>
      <c r="BY60" s="79">
        <f t="shared" si="224"/>
        <v>1043007</v>
      </c>
      <c r="BZ60" s="79">
        <f t="shared" si="224"/>
        <v>1000658</v>
      </c>
      <c r="CA60" s="79">
        <f t="shared" si="225"/>
        <v>1016417</v>
      </c>
      <c r="CB60" s="79">
        <f t="shared" si="225"/>
        <v>11209870</v>
      </c>
      <c r="CC60" s="79">
        <f t="shared" si="225"/>
        <v>970515</v>
      </c>
      <c r="CD60" s="79">
        <f t="shared" si="226"/>
        <v>877263</v>
      </c>
      <c r="CE60" s="79">
        <f t="shared" si="226"/>
        <v>912840</v>
      </c>
      <c r="CF60" s="79">
        <f t="shared" si="226"/>
        <v>942340</v>
      </c>
      <c r="CG60" s="79">
        <f t="shared" si="226"/>
        <v>962478</v>
      </c>
      <c r="CH60" s="79">
        <f t="shared" si="226"/>
        <v>933127</v>
      </c>
      <c r="CI60" s="79">
        <f t="shared" si="226"/>
        <v>1010065</v>
      </c>
      <c r="CJ60" s="79">
        <f t="shared" si="226"/>
        <v>1066367</v>
      </c>
      <c r="CK60" s="79">
        <f t="shared" si="226"/>
        <v>1027431</v>
      </c>
      <c r="CL60" s="79">
        <f t="shared" si="226"/>
        <v>1109347</v>
      </c>
      <c r="CM60" s="79">
        <f t="shared" si="226"/>
        <v>1103990</v>
      </c>
      <c r="CN60" s="79">
        <f t="shared" si="227"/>
        <v>1115659</v>
      </c>
      <c r="CO60" s="79">
        <f t="shared" si="227"/>
        <v>12031422</v>
      </c>
      <c r="CP60" s="79">
        <f t="shared" si="227"/>
        <v>1067598</v>
      </c>
      <c r="CQ60" s="79">
        <f t="shared" si="228"/>
        <v>1016545</v>
      </c>
      <c r="CR60" s="79">
        <f t="shared" si="228"/>
        <v>1019247</v>
      </c>
      <c r="CS60" s="79">
        <f t="shared" si="228"/>
        <v>1030434</v>
      </c>
      <c r="CT60" s="79">
        <f t="shared" si="228"/>
        <v>1114449</v>
      </c>
      <c r="CU60" s="79">
        <f t="shared" si="228"/>
        <v>1052167</v>
      </c>
      <c r="CV60" s="79">
        <f t="shared" si="228"/>
        <v>1125868</v>
      </c>
      <c r="CW60" s="79">
        <f t="shared" si="228"/>
        <v>1191087</v>
      </c>
      <c r="CX60" s="79">
        <f t="shared" si="228"/>
        <v>1174433</v>
      </c>
      <c r="CY60" s="79">
        <f t="shared" si="228"/>
        <v>1210478</v>
      </c>
      <c r="CZ60" s="79">
        <f t="shared" si="228"/>
        <v>1123763</v>
      </c>
      <c r="DA60" s="79">
        <f t="shared" si="229"/>
        <v>1173903</v>
      </c>
      <c r="DB60" s="79">
        <f>DB39+DB42+DB45+DB48+DB51+DB54+DB57</f>
        <v>13299972</v>
      </c>
      <c r="DC60" s="79">
        <f t="shared" si="229"/>
        <v>1167098</v>
      </c>
      <c r="DD60" s="79">
        <f t="shared" si="229"/>
        <v>1065300</v>
      </c>
      <c r="DE60" s="79">
        <f t="shared" si="229"/>
        <v>1129341</v>
      </c>
      <c r="DF60" s="79">
        <f t="shared" si="229"/>
        <v>1132675</v>
      </c>
      <c r="DG60" s="79">
        <f t="shared" si="229"/>
        <v>1150740</v>
      </c>
      <c r="DH60" s="79">
        <f t="shared" si="229"/>
        <v>1167534</v>
      </c>
      <c r="DI60" s="79">
        <f t="shared" si="229"/>
        <v>1232050</v>
      </c>
      <c r="DJ60" s="79">
        <f t="shared" si="229"/>
        <v>1319497</v>
      </c>
      <c r="DK60" s="79">
        <f t="shared" si="229"/>
        <v>1311093</v>
      </c>
      <c r="DL60" s="79">
        <f t="shared" si="229"/>
        <v>1362355</v>
      </c>
      <c r="DM60" s="79">
        <f t="shared" si="229"/>
        <v>1342320</v>
      </c>
      <c r="DN60" s="79">
        <f t="shared" si="229"/>
        <v>1377396</v>
      </c>
      <c r="DO60" s="79">
        <f t="shared" si="229"/>
        <v>14757399</v>
      </c>
      <c r="DP60" s="79">
        <f t="shared" si="229"/>
        <v>1299250</v>
      </c>
      <c r="DQ60" s="79">
        <f t="shared" ref="DQ60:EA60" si="235">DQ39+DQ42+DQ45+DQ48+DQ51+DQ54+DQ57</f>
        <v>1256479</v>
      </c>
      <c r="DR60" s="79">
        <f t="shared" si="235"/>
        <v>1313030</v>
      </c>
      <c r="DS60" s="79">
        <f t="shared" si="235"/>
        <v>1292449</v>
      </c>
      <c r="DT60" s="79">
        <f t="shared" si="235"/>
        <v>1331883</v>
      </c>
      <c r="DU60" s="79">
        <f t="shared" si="235"/>
        <v>1273864</v>
      </c>
      <c r="DV60" s="79">
        <f t="shared" si="235"/>
        <v>1371913</v>
      </c>
      <c r="DW60" s="79">
        <f t="shared" si="235"/>
        <v>1427699</v>
      </c>
      <c r="DX60" s="79">
        <f t="shared" si="235"/>
        <v>1332935</v>
      </c>
      <c r="DY60" s="79">
        <f t="shared" si="235"/>
        <v>1404292</v>
      </c>
      <c r="DZ60" s="79">
        <v>1335619</v>
      </c>
      <c r="EA60" s="79">
        <f t="shared" si="235"/>
        <v>1360066</v>
      </c>
      <c r="EB60" s="79">
        <f t="shared" ref="EB60:EN60" si="236">EB39+EB42+EB45+EB48+EB51+EB54+EB57</f>
        <v>15999479</v>
      </c>
      <c r="EC60" s="79">
        <f t="shared" si="236"/>
        <v>1215838</v>
      </c>
      <c r="ED60" s="79">
        <f t="shared" si="236"/>
        <v>1214771</v>
      </c>
      <c r="EE60" s="79">
        <f t="shared" si="236"/>
        <v>1233451</v>
      </c>
      <c r="EF60" s="79">
        <f t="shared" si="236"/>
        <v>1200321</v>
      </c>
      <c r="EG60" s="79">
        <f t="shared" si="236"/>
        <v>1265239</v>
      </c>
      <c r="EH60" s="79">
        <f t="shared" si="236"/>
        <v>1214325</v>
      </c>
      <c r="EI60" s="79">
        <f t="shared" si="236"/>
        <v>1244328</v>
      </c>
      <c r="EJ60" s="79">
        <f t="shared" si="236"/>
        <v>1370582</v>
      </c>
      <c r="EK60" s="79">
        <f t="shared" si="236"/>
        <v>1342958</v>
      </c>
      <c r="EL60" s="79">
        <f t="shared" si="236"/>
        <v>1382834</v>
      </c>
      <c r="EM60" s="79">
        <f t="shared" si="236"/>
        <v>1351426</v>
      </c>
      <c r="EN60" s="79">
        <f t="shared" si="236"/>
        <v>1387152</v>
      </c>
      <c r="EO60" s="79">
        <f t="shared" si="130"/>
        <v>15423225</v>
      </c>
      <c r="EP60" s="79">
        <f t="shared" ref="EP60:EZ60" si="237">EP39+EP42+EP45+EP48+EP51+EP54+EP57</f>
        <v>1292745</v>
      </c>
      <c r="EQ60" s="79">
        <f t="shared" si="237"/>
        <v>1166186</v>
      </c>
      <c r="ER60" s="79">
        <f t="shared" si="237"/>
        <v>1256218</v>
      </c>
      <c r="ES60" s="79">
        <f t="shared" si="237"/>
        <v>1170339</v>
      </c>
      <c r="ET60" s="79">
        <f t="shared" si="237"/>
        <v>1272827</v>
      </c>
      <c r="EU60" s="79">
        <f t="shared" si="237"/>
        <v>1264857</v>
      </c>
      <c r="EV60" s="79">
        <f t="shared" si="237"/>
        <v>1238038</v>
      </c>
      <c r="EW60" s="79">
        <f t="shared" si="237"/>
        <v>1224892</v>
      </c>
      <c r="EX60" s="79">
        <f t="shared" si="237"/>
        <v>1206098</v>
      </c>
      <c r="EY60" s="79">
        <f t="shared" si="237"/>
        <v>1283843</v>
      </c>
      <c r="EZ60" s="79">
        <f t="shared" si="237"/>
        <v>1218367</v>
      </c>
      <c r="FA60" s="79">
        <f t="shared" si="232"/>
        <v>1252489</v>
      </c>
      <c r="FB60" s="79">
        <f t="shared" si="131"/>
        <v>14846899</v>
      </c>
      <c r="FC60" s="79">
        <f t="shared" ref="FC60:FN60" si="238">FC39+FC42+FC45+FC48+FC51+FC54+FC57</f>
        <v>1183950</v>
      </c>
      <c r="FD60" s="79">
        <f t="shared" si="238"/>
        <v>1020240</v>
      </c>
      <c r="FE60" s="79">
        <f t="shared" si="238"/>
        <v>1163640</v>
      </c>
      <c r="FF60" s="79">
        <f t="shared" si="238"/>
        <v>1093711</v>
      </c>
      <c r="FG60" s="79">
        <f t="shared" si="238"/>
        <v>1192940</v>
      </c>
      <c r="FH60" s="79">
        <f t="shared" si="238"/>
        <v>1155120</v>
      </c>
      <c r="FI60" s="79">
        <f t="shared" si="238"/>
        <v>1086479</v>
      </c>
      <c r="FJ60" s="79">
        <f t="shared" si="238"/>
        <v>1283935</v>
      </c>
      <c r="FK60" s="79">
        <f t="shared" si="238"/>
        <v>1356563</v>
      </c>
      <c r="FL60" s="79">
        <v>1381101</v>
      </c>
      <c r="FM60" s="79">
        <f t="shared" si="238"/>
        <v>1219418</v>
      </c>
      <c r="FN60" s="79">
        <f t="shared" si="238"/>
        <v>1325032</v>
      </c>
      <c r="FO60" s="79">
        <f>+SUM(FC60:FN60)</f>
        <v>14462129</v>
      </c>
      <c r="FP60" s="79">
        <f t="shared" ref="FP60:GA60" si="239">FP39+FP42+FP45+FP48+FP51+FP54+FP57</f>
        <v>1235361</v>
      </c>
      <c r="FQ60" s="79">
        <f t="shared" si="239"/>
        <v>1152941</v>
      </c>
      <c r="FR60" s="79">
        <f t="shared" si="239"/>
        <v>859824</v>
      </c>
      <c r="FS60" s="79">
        <f t="shared" si="239"/>
        <v>447925</v>
      </c>
      <c r="FT60" s="79">
        <f t="shared" si="239"/>
        <v>745251</v>
      </c>
      <c r="FU60" s="79">
        <f t="shared" si="239"/>
        <v>939271</v>
      </c>
      <c r="FV60" s="79">
        <f t="shared" si="239"/>
        <v>1001917</v>
      </c>
      <c r="FW60" s="79">
        <f t="shared" si="239"/>
        <v>1024924</v>
      </c>
      <c r="FX60" s="79">
        <f t="shared" si="239"/>
        <v>1167284</v>
      </c>
      <c r="FY60" s="79">
        <f t="shared" si="239"/>
        <v>1309448</v>
      </c>
      <c r="FZ60" s="79">
        <f t="shared" si="239"/>
        <v>1285143</v>
      </c>
      <c r="GA60" s="79">
        <f t="shared" si="239"/>
        <v>1329008</v>
      </c>
      <c r="GB60" s="79">
        <f>+SUM(FP60:GA60)</f>
        <v>12498297</v>
      </c>
      <c r="GC60" s="79">
        <f>GC39+GC42+GC45+GC48+GC51+GC54+GC57</f>
        <v>1260813</v>
      </c>
      <c r="GD60" s="138">
        <v>1100571</v>
      </c>
      <c r="GE60" s="79">
        <v>1166306</v>
      </c>
      <c r="GF60" s="79">
        <v>1170215</v>
      </c>
      <c r="GG60" s="79">
        <v>1243095</v>
      </c>
      <c r="GH60" s="79">
        <v>1212861</v>
      </c>
      <c r="GI60" s="79">
        <v>1215006</v>
      </c>
      <c r="GJ60" s="79">
        <v>1324923</v>
      </c>
      <c r="GK60" s="79">
        <v>1325694</v>
      </c>
      <c r="GL60" s="79">
        <v>1376045</v>
      </c>
      <c r="GM60" s="79">
        <v>1333280</v>
      </c>
      <c r="GN60" s="79">
        <v>1316833</v>
      </c>
      <c r="GO60" s="79">
        <f>+SUM(GC60:GN60)</f>
        <v>15045642</v>
      </c>
      <c r="GP60" s="79">
        <v>1234119</v>
      </c>
      <c r="GQ60" s="138">
        <v>1184053</v>
      </c>
      <c r="GR60" s="79"/>
      <c r="GS60" s="79"/>
      <c r="GT60" s="79"/>
      <c r="GU60" s="79"/>
      <c r="GV60" s="79"/>
      <c r="GW60" s="79"/>
      <c r="GX60" s="79"/>
      <c r="GY60" s="79"/>
      <c r="GZ60" s="79"/>
      <c r="HA60" s="79"/>
      <c r="HB60" s="79">
        <f>+SUM(GP60:HA60)</f>
        <v>2418172</v>
      </c>
    </row>
    <row r="61" spans="2:210" x14ac:dyDescent="0.2"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</row>
    <row r="62" spans="2:210" x14ac:dyDescent="0.2"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</row>
    <row r="63" spans="2:210" ht="15" x14ac:dyDescent="0.25">
      <c r="B63" s="5" t="s">
        <v>82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</row>
    <row r="64" spans="2:210" ht="15" customHeight="1" x14ac:dyDescent="0.25">
      <c r="B64" s="92" t="s">
        <v>158</v>
      </c>
      <c r="C64" s="212">
        <v>2007</v>
      </c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188" t="s">
        <v>100</v>
      </c>
      <c r="P64" s="211">
        <v>2008</v>
      </c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188" t="s">
        <v>101</v>
      </c>
      <c r="AC64" s="211">
        <v>2009</v>
      </c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188" t="s">
        <v>86</v>
      </c>
      <c r="AP64" s="211">
        <v>2010</v>
      </c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188" t="s">
        <v>87</v>
      </c>
      <c r="BC64" s="211">
        <v>2011</v>
      </c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188" t="s">
        <v>88</v>
      </c>
      <c r="BP64" s="211">
        <v>2012</v>
      </c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188" t="s">
        <v>89</v>
      </c>
      <c r="CC64" s="211">
        <v>2013</v>
      </c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188" t="s">
        <v>90</v>
      </c>
      <c r="CP64" s="211">
        <v>2014</v>
      </c>
      <c r="CQ64" s="211"/>
      <c r="CR64" s="211"/>
      <c r="CS64" s="211"/>
      <c r="CT64" s="211"/>
      <c r="CU64" s="211"/>
      <c r="CV64" s="211"/>
      <c r="CW64" s="211"/>
      <c r="CX64" s="211"/>
      <c r="CY64" s="211"/>
      <c r="CZ64" s="211"/>
      <c r="DA64" s="211"/>
      <c r="DB64" s="188" t="s">
        <v>91</v>
      </c>
      <c r="DC64" s="211">
        <v>2015</v>
      </c>
      <c r="DD64" s="211"/>
      <c r="DE64" s="211"/>
      <c r="DF64" s="211"/>
      <c r="DG64" s="211"/>
      <c r="DH64" s="211"/>
      <c r="DI64" s="211"/>
      <c r="DJ64" s="211"/>
      <c r="DK64" s="211"/>
      <c r="DL64" s="211"/>
      <c r="DM64" s="211"/>
      <c r="DN64" s="211"/>
      <c r="DO64" s="188" t="s">
        <v>92</v>
      </c>
      <c r="DP64" s="211">
        <v>2016</v>
      </c>
      <c r="DQ64" s="211"/>
      <c r="DR64" s="211"/>
      <c r="DS64" s="211"/>
      <c r="DT64" s="211"/>
      <c r="DU64" s="211"/>
      <c r="DV64" s="211"/>
      <c r="DW64" s="211"/>
      <c r="DX64" s="211"/>
      <c r="DY64" s="211"/>
      <c r="DZ64" s="211"/>
      <c r="EA64" s="211"/>
      <c r="EB64" s="188" t="s">
        <v>93</v>
      </c>
      <c r="EC64" s="190">
        <v>2017</v>
      </c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  <c r="EN64" s="192"/>
      <c r="EO64" s="188" t="s">
        <v>104</v>
      </c>
      <c r="EP64" s="190">
        <v>2018</v>
      </c>
      <c r="EQ64" s="191"/>
      <c r="ER64" s="191"/>
      <c r="ES64" s="191"/>
      <c r="ET64" s="191"/>
      <c r="EU64" s="191"/>
      <c r="EV64" s="191"/>
      <c r="EW64" s="191"/>
      <c r="EX64" s="191"/>
      <c r="EY64" s="191"/>
      <c r="EZ64" s="191"/>
      <c r="FA64" s="192"/>
      <c r="FB64" s="188" t="s">
        <v>137</v>
      </c>
      <c r="FC64" s="190">
        <v>2019</v>
      </c>
      <c r="FD64" s="191"/>
      <c r="FE64" s="191"/>
      <c r="FF64" s="191"/>
      <c r="FG64" s="191"/>
      <c r="FH64" s="191"/>
      <c r="FI64" s="191"/>
      <c r="FJ64" s="191"/>
      <c r="FK64" s="191"/>
      <c r="FL64" s="191"/>
      <c r="FM64" s="191"/>
      <c r="FN64" s="192"/>
      <c r="FO64" s="188" t="s">
        <v>161</v>
      </c>
      <c r="FP64" s="185">
        <v>2020</v>
      </c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7"/>
      <c r="GB64" s="188" t="s">
        <v>169</v>
      </c>
      <c r="GC64" s="185">
        <v>2021</v>
      </c>
      <c r="GD64" s="186"/>
      <c r="GE64" s="186"/>
      <c r="GF64" s="186"/>
      <c r="GG64" s="186"/>
      <c r="GH64" s="186"/>
      <c r="GI64" s="186"/>
      <c r="GJ64" s="186"/>
      <c r="GK64" s="186"/>
      <c r="GL64" s="186"/>
      <c r="GM64" s="186"/>
      <c r="GN64" s="187"/>
      <c r="GO64" s="188" t="s">
        <v>170</v>
      </c>
      <c r="GP64" s="185">
        <v>2022</v>
      </c>
      <c r="GQ64" s="186"/>
      <c r="GR64" s="186"/>
      <c r="GS64" s="186"/>
      <c r="GT64" s="186"/>
      <c r="GU64" s="186"/>
      <c r="GV64" s="186"/>
      <c r="GW64" s="186"/>
      <c r="GX64" s="186"/>
      <c r="GY64" s="186"/>
      <c r="GZ64" s="186"/>
      <c r="HA64" s="187"/>
      <c r="HB64" s="188" t="s">
        <v>171</v>
      </c>
    </row>
    <row r="65" spans="2:210" ht="15" x14ac:dyDescent="0.25">
      <c r="B65" s="93" t="s">
        <v>159</v>
      </c>
      <c r="C65" s="46" t="s">
        <v>11</v>
      </c>
      <c r="D65" s="46" t="s">
        <v>12</v>
      </c>
      <c r="E65" s="46" t="s">
        <v>13</v>
      </c>
      <c r="F65" s="46" t="s">
        <v>14</v>
      </c>
      <c r="G65" s="46" t="s">
        <v>15</v>
      </c>
      <c r="H65" s="46" t="s">
        <v>16</v>
      </c>
      <c r="I65" s="46" t="s">
        <v>17</v>
      </c>
      <c r="J65" s="46" t="s">
        <v>18</v>
      </c>
      <c r="K65" s="46" t="s">
        <v>160</v>
      </c>
      <c r="L65" s="46" t="s">
        <v>19</v>
      </c>
      <c r="M65" s="46" t="s">
        <v>20</v>
      </c>
      <c r="N65" s="46" t="s">
        <v>21</v>
      </c>
      <c r="O65" s="189"/>
      <c r="P65" s="12" t="s">
        <v>11</v>
      </c>
      <c r="Q65" s="12" t="s">
        <v>12</v>
      </c>
      <c r="R65" s="12" t="s">
        <v>13</v>
      </c>
      <c r="S65" s="12" t="s">
        <v>14</v>
      </c>
      <c r="T65" s="12" t="s">
        <v>15</v>
      </c>
      <c r="U65" s="12" t="s">
        <v>16</v>
      </c>
      <c r="V65" s="12" t="s">
        <v>17</v>
      </c>
      <c r="W65" s="12" t="s">
        <v>18</v>
      </c>
      <c r="X65" s="12" t="s">
        <v>160</v>
      </c>
      <c r="Y65" s="12" t="s">
        <v>19</v>
      </c>
      <c r="Z65" s="12" t="s">
        <v>20</v>
      </c>
      <c r="AA65" s="12" t="s">
        <v>21</v>
      </c>
      <c r="AB65" s="189"/>
      <c r="AC65" s="12" t="s">
        <v>11</v>
      </c>
      <c r="AD65" s="12" t="s">
        <v>12</v>
      </c>
      <c r="AE65" s="12" t="s">
        <v>13</v>
      </c>
      <c r="AF65" s="12" t="s">
        <v>14</v>
      </c>
      <c r="AG65" s="12" t="s">
        <v>15</v>
      </c>
      <c r="AH65" s="12" t="s">
        <v>16</v>
      </c>
      <c r="AI65" s="12" t="s">
        <v>17</v>
      </c>
      <c r="AJ65" s="12" t="s">
        <v>18</v>
      </c>
      <c r="AK65" s="12" t="s">
        <v>160</v>
      </c>
      <c r="AL65" s="12" t="s">
        <v>19</v>
      </c>
      <c r="AM65" s="12" t="s">
        <v>20</v>
      </c>
      <c r="AN65" s="12" t="s">
        <v>21</v>
      </c>
      <c r="AO65" s="189"/>
      <c r="AP65" s="12" t="s">
        <v>11</v>
      </c>
      <c r="AQ65" s="12" t="s">
        <v>12</v>
      </c>
      <c r="AR65" s="12" t="s">
        <v>13</v>
      </c>
      <c r="AS65" s="12" t="s">
        <v>14</v>
      </c>
      <c r="AT65" s="12" t="s">
        <v>15</v>
      </c>
      <c r="AU65" s="12" t="s">
        <v>16</v>
      </c>
      <c r="AV65" s="12" t="s">
        <v>17</v>
      </c>
      <c r="AW65" s="12" t="s">
        <v>18</v>
      </c>
      <c r="AX65" s="12" t="s">
        <v>160</v>
      </c>
      <c r="AY65" s="12" t="s">
        <v>19</v>
      </c>
      <c r="AZ65" s="12" t="s">
        <v>20</v>
      </c>
      <c r="BA65" s="12" t="s">
        <v>21</v>
      </c>
      <c r="BB65" s="189"/>
      <c r="BC65" s="12" t="s">
        <v>11</v>
      </c>
      <c r="BD65" s="12" t="s">
        <v>12</v>
      </c>
      <c r="BE65" s="12" t="s">
        <v>13</v>
      </c>
      <c r="BF65" s="12" t="s">
        <v>14</v>
      </c>
      <c r="BG65" s="12" t="s">
        <v>15</v>
      </c>
      <c r="BH65" s="12" t="s">
        <v>16</v>
      </c>
      <c r="BI65" s="12" t="s">
        <v>17</v>
      </c>
      <c r="BJ65" s="12" t="s">
        <v>18</v>
      </c>
      <c r="BK65" s="12" t="s">
        <v>160</v>
      </c>
      <c r="BL65" s="12" t="s">
        <v>19</v>
      </c>
      <c r="BM65" s="12" t="s">
        <v>20</v>
      </c>
      <c r="BN65" s="12" t="s">
        <v>21</v>
      </c>
      <c r="BO65" s="189"/>
      <c r="BP65" s="12" t="s">
        <v>11</v>
      </c>
      <c r="BQ65" s="12" t="s">
        <v>12</v>
      </c>
      <c r="BR65" s="12" t="s">
        <v>13</v>
      </c>
      <c r="BS65" s="12" t="s">
        <v>14</v>
      </c>
      <c r="BT65" s="12" t="s">
        <v>15</v>
      </c>
      <c r="BU65" s="12" t="s">
        <v>16</v>
      </c>
      <c r="BV65" s="12" t="s">
        <v>17</v>
      </c>
      <c r="BW65" s="12" t="s">
        <v>18</v>
      </c>
      <c r="BX65" s="12" t="s">
        <v>160</v>
      </c>
      <c r="BY65" s="12" t="s">
        <v>19</v>
      </c>
      <c r="BZ65" s="12" t="s">
        <v>20</v>
      </c>
      <c r="CA65" s="12" t="s">
        <v>21</v>
      </c>
      <c r="CB65" s="189"/>
      <c r="CC65" s="12" t="s">
        <v>11</v>
      </c>
      <c r="CD65" s="12" t="s">
        <v>12</v>
      </c>
      <c r="CE65" s="12" t="s">
        <v>13</v>
      </c>
      <c r="CF65" s="12" t="s">
        <v>14</v>
      </c>
      <c r="CG65" s="12" t="s">
        <v>15</v>
      </c>
      <c r="CH65" s="12" t="s">
        <v>16</v>
      </c>
      <c r="CI65" s="12" t="s">
        <v>17</v>
      </c>
      <c r="CJ65" s="12" t="s">
        <v>18</v>
      </c>
      <c r="CK65" s="12" t="s">
        <v>160</v>
      </c>
      <c r="CL65" s="12" t="s">
        <v>19</v>
      </c>
      <c r="CM65" s="12" t="s">
        <v>20</v>
      </c>
      <c r="CN65" s="12" t="s">
        <v>21</v>
      </c>
      <c r="CO65" s="189"/>
      <c r="CP65" s="12" t="s">
        <v>11</v>
      </c>
      <c r="CQ65" s="12" t="s">
        <v>12</v>
      </c>
      <c r="CR65" s="12" t="s">
        <v>13</v>
      </c>
      <c r="CS65" s="12" t="s">
        <v>14</v>
      </c>
      <c r="CT65" s="12" t="s">
        <v>15</v>
      </c>
      <c r="CU65" s="12" t="s">
        <v>16</v>
      </c>
      <c r="CV65" s="12" t="s">
        <v>17</v>
      </c>
      <c r="CW65" s="12" t="s">
        <v>18</v>
      </c>
      <c r="CX65" s="12" t="s">
        <v>160</v>
      </c>
      <c r="CY65" s="12" t="s">
        <v>19</v>
      </c>
      <c r="CZ65" s="12" t="s">
        <v>20</v>
      </c>
      <c r="DA65" s="12" t="s">
        <v>21</v>
      </c>
      <c r="DB65" s="189"/>
      <c r="DC65" s="12" t="s">
        <v>11</v>
      </c>
      <c r="DD65" s="12" t="s">
        <v>12</v>
      </c>
      <c r="DE65" s="12" t="s">
        <v>13</v>
      </c>
      <c r="DF65" s="12" t="s">
        <v>14</v>
      </c>
      <c r="DG65" s="12" t="s">
        <v>15</v>
      </c>
      <c r="DH65" s="12" t="s">
        <v>16</v>
      </c>
      <c r="DI65" s="12" t="s">
        <v>17</v>
      </c>
      <c r="DJ65" s="12" t="s">
        <v>18</v>
      </c>
      <c r="DK65" s="12" t="s">
        <v>160</v>
      </c>
      <c r="DL65" s="12" t="s">
        <v>19</v>
      </c>
      <c r="DM65" s="12" t="s">
        <v>20</v>
      </c>
      <c r="DN65" s="12" t="s">
        <v>21</v>
      </c>
      <c r="DO65" s="189"/>
      <c r="DP65" s="12" t="s">
        <v>11</v>
      </c>
      <c r="DQ65" s="12" t="s">
        <v>12</v>
      </c>
      <c r="DR65" s="12" t="s">
        <v>13</v>
      </c>
      <c r="DS65" s="12" t="s">
        <v>14</v>
      </c>
      <c r="DT65" s="12" t="s">
        <v>15</v>
      </c>
      <c r="DU65" s="12" t="s">
        <v>16</v>
      </c>
      <c r="DV65" s="12" t="s">
        <v>17</v>
      </c>
      <c r="DW65" s="12" t="s">
        <v>18</v>
      </c>
      <c r="DX65" s="12" t="s">
        <v>160</v>
      </c>
      <c r="DY65" s="12" t="s">
        <v>19</v>
      </c>
      <c r="DZ65" s="12" t="s">
        <v>20</v>
      </c>
      <c r="EA65" s="12" t="s">
        <v>21</v>
      </c>
      <c r="EB65" s="189"/>
      <c r="EC65" s="12" t="s">
        <v>11</v>
      </c>
      <c r="ED65" s="12" t="s">
        <v>12</v>
      </c>
      <c r="EE65" s="12" t="s">
        <v>13</v>
      </c>
      <c r="EF65" s="12" t="s">
        <v>14</v>
      </c>
      <c r="EG65" s="12" t="s">
        <v>15</v>
      </c>
      <c r="EH65" s="12" t="s">
        <v>16</v>
      </c>
      <c r="EI65" s="12" t="s">
        <v>17</v>
      </c>
      <c r="EJ65" s="12" t="s">
        <v>18</v>
      </c>
      <c r="EK65" s="12" t="s">
        <v>160</v>
      </c>
      <c r="EL65" s="12" t="s">
        <v>19</v>
      </c>
      <c r="EM65" s="12" t="s">
        <v>20</v>
      </c>
      <c r="EN65" s="12" t="s">
        <v>21</v>
      </c>
      <c r="EO65" s="189"/>
      <c r="EP65" s="12" t="s">
        <v>11</v>
      </c>
      <c r="EQ65" s="12" t="s">
        <v>12</v>
      </c>
      <c r="ER65" s="12" t="s">
        <v>13</v>
      </c>
      <c r="ES65" s="12" t="s">
        <v>14</v>
      </c>
      <c r="ET65" s="12" t="s">
        <v>15</v>
      </c>
      <c r="EU65" s="12" t="s">
        <v>16</v>
      </c>
      <c r="EV65" s="12" t="s">
        <v>17</v>
      </c>
      <c r="EW65" s="12" t="s">
        <v>18</v>
      </c>
      <c r="EX65" s="12" t="s">
        <v>160</v>
      </c>
      <c r="EY65" s="12" t="s">
        <v>19</v>
      </c>
      <c r="EZ65" s="12" t="s">
        <v>20</v>
      </c>
      <c r="FA65" s="12" t="s">
        <v>21</v>
      </c>
      <c r="FB65" s="189"/>
      <c r="FC65" s="12" t="s">
        <v>11</v>
      </c>
      <c r="FD65" s="12" t="s">
        <v>12</v>
      </c>
      <c r="FE65" s="12" t="s">
        <v>13</v>
      </c>
      <c r="FF65" s="12" t="s">
        <v>14</v>
      </c>
      <c r="FG65" s="12" t="s">
        <v>15</v>
      </c>
      <c r="FH65" s="12" t="s">
        <v>16</v>
      </c>
      <c r="FI65" s="12" t="s">
        <v>17</v>
      </c>
      <c r="FJ65" s="12" t="s">
        <v>18</v>
      </c>
      <c r="FK65" s="12" t="s">
        <v>160</v>
      </c>
      <c r="FL65" s="12" t="s">
        <v>19</v>
      </c>
      <c r="FM65" s="12" t="s">
        <v>20</v>
      </c>
      <c r="FN65" s="12" t="s">
        <v>21</v>
      </c>
      <c r="FO65" s="189"/>
      <c r="FP65" s="103" t="s">
        <v>11</v>
      </c>
      <c r="FQ65" s="103" t="s">
        <v>12</v>
      </c>
      <c r="FR65" s="103" t="s">
        <v>13</v>
      </c>
      <c r="FS65" s="103" t="s">
        <v>14</v>
      </c>
      <c r="FT65" s="103" t="s">
        <v>15</v>
      </c>
      <c r="FU65" s="103" t="s">
        <v>16</v>
      </c>
      <c r="FV65" s="103" t="s">
        <v>17</v>
      </c>
      <c r="FW65" s="103" t="s">
        <v>18</v>
      </c>
      <c r="FX65" s="103" t="s">
        <v>160</v>
      </c>
      <c r="FY65" s="103" t="s">
        <v>19</v>
      </c>
      <c r="FZ65" s="103" t="s">
        <v>20</v>
      </c>
      <c r="GA65" s="103" t="s">
        <v>21</v>
      </c>
      <c r="GB65" s="189"/>
      <c r="GC65" s="126" t="s">
        <v>11</v>
      </c>
      <c r="GD65" s="126" t="s">
        <v>12</v>
      </c>
      <c r="GE65" s="126" t="s">
        <v>13</v>
      </c>
      <c r="GF65" s="126" t="s">
        <v>14</v>
      </c>
      <c r="GG65" s="126" t="s">
        <v>15</v>
      </c>
      <c r="GH65" s="126" t="s">
        <v>16</v>
      </c>
      <c r="GI65" s="126" t="s">
        <v>17</v>
      </c>
      <c r="GJ65" s="126" t="s">
        <v>18</v>
      </c>
      <c r="GK65" s="126" t="s">
        <v>160</v>
      </c>
      <c r="GL65" s="126" t="s">
        <v>19</v>
      </c>
      <c r="GM65" s="126" t="s">
        <v>20</v>
      </c>
      <c r="GN65" s="126" t="s">
        <v>21</v>
      </c>
      <c r="GO65" s="189"/>
      <c r="GP65" s="181" t="s">
        <v>11</v>
      </c>
      <c r="GQ65" s="181" t="s">
        <v>12</v>
      </c>
      <c r="GR65" s="181" t="s">
        <v>13</v>
      </c>
      <c r="GS65" s="181" t="s">
        <v>14</v>
      </c>
      <c r="GT65" s="181" t="s">
        <v>15</v>
      </c>
      <c r="GU65" s="181" t="s">
        <v>16</v>
      </c>
      <c r="GV65" s="181" t="s">
        <v>17</v>
      </c>
      <c r="GW65" s="181" t="s">
        <v>18</v>
      </c>
      <c r="GX65" s="181" t="s">
        <v>160</v>
      </c>
      <c r="GY65" s="181" t="s">
        <v>19</v>
      </c>
      <c r="GZ65" s="181" t="s">
        <v>20</v>
      </c>
      <c r="HA65" s="181" t="s">
        <v>21</v>
      </c>
      <c r="HB65" s="189"/>
    </row>
    <row r="66" spans="2:210" s="5" customFormat="1" ht="15" x14ac:dyDescent="0.25">
      <c r="B66" s="18" t="s">
        <v>94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>
        <f>SUM(N67:N68)</f>
        <v>2523436.2999999998</v>
      </c>
      <c r="O66" s="59">
        <f>SUM(O67:O68)</f>
        <v>2523436.2999999998</v>
      </c>
      <c r="P66" s="59">
        <f t="shared" ref="P66:CF66" si="240">SUM(P67:P68)</f>
        <v>3373488.1</v>
      </c>
      <c r="Q66" s="59">
        <f t="shared" si="240"/>
        <v>3330849.8</v>
      </c>
      <c r="R66" s="59">
        <f t="shared" si="240"/>
        <v>3180295</v>
      </c>
      <c r="S66" s="59">
        <f t="shared" si="240"/>
        <v>2974638.9</v>
      </c>
      <c r="T66" s="59">
        <f t="shared" si="240"/>
        <v>3126881.5</v>
      </c>
      <c r="U66" s="59">
        <f t="shared" si="240"/>
        <v>2984146.4</v>
      </c>
      <c r="V66" s="59">
        <f t="shared" si="240"/>
        <v>3339577.5</v>
      </c>
      <c r="W66" s="59">
        <f t="shared" si="240"/>
        <v>3577710.9000000004</v>
      </c>
      <c r="X66" s="59">
        <f t="shared" si="240"/>
        <v>3375848.2</v>
      </c>
      <c r="Y66" s="59">
        <f t="shared" si="240"/>
        <v>3504206.9</v>
      </c>
      <c r="Z66" s="59">
        <f t="shared" si="240"/>
        <v>3395951.4</v>
      </c>
      <c r="AA66" s="59">
        <f t="shared" si="240"/>
        <v>3677003.2</v>
      </c>
      <c r="AB66" s="59">
        <f>SUM(AB67:AB68)</f>
        <v>39840597.799999997</v>
      </c>
      <c r="AC66" s="59">
        <f t="shared" si="240"/>
        <v>3699503.6999999997</v>
      </c>
      <c r="AD66" s="59">
        <f t="shared" si="240"/>
        <v>3652513.1000000006</v>
      </c>
      <c r="AE66" s="59">
        <f t="shared" si="240"/>
        <v>3520666.8000000003</v>
      </c>
      <c r="AF66" s="59">
        <f t="shared" si="240"/>
        <v>3439627.7</v>
      </c>
      <c r="AG66" s="59">
        <f t="shared" si="240"/>
        <v>3548642</v>
      </c>
      <c r="AH66" s="59">
        <f t="shared" si="240"/>
        <v>3346612.1000000006</v>
      </c>
      <c r="AI66" s="59">
        <f t="shared" si="240"/>
        <v>3608353.6999999997</v>
      </c>
      <c r="AJ66" s="59">
        <f t="shared" si="240"/>
        <v>3967035.2</v>
      </c>
      <c r="AK66" s="59">
        <f t="shared" si="240"/>
        <v>3779966.2</v>
      </c>
      <c r="AL66" s="59">
        <f t="shared" si="240"/>
        <v>4022253.2</v>
      </c>
      <c r="AM66" s="59">
        <f t="shared" si="240"/>
        <v>3771710.4000000004</v>
      </c>
      <c r="AN66" s="59">
        <f t="shared" si="240"/>
        <v>4151694.2</v>
      </c>
      <c r="AO66" s="59">
        <f>SUM(AO67:AO68)</f>
        <v>44508578.29999999</v>
      </c>
      <c r="AP66" s="59">
        <f t="shared" si="240"/>
        <v>4303540.7999999989</v>
      </c>
      <c r="AQ66" s="59">
        <f t="shared" si="240"/>
        <v>4232696.2</v>
      </c>
      <c r="AR66" s="59">
        <f t="shared" si="240"/>
        <v>3973307.4999999995</v>
      </c>
      <c r="AS66" s="59">
        <f t="shared" si="240"/>
        <v>3688879.6</v>
      </c>
      <c r="AT66" s="59">
        <f t="shared" si="240"/>
        <v>3810887.8</v>
      </c>
      <c r="AU66" s="59">
        <f t="shared" si="240"/>
        <v>3747363.5</v>
      </c>
      <c r="AV66" s="59">
        <f t="shared" si="240"/>
        <v>3971830.9</v>
      </c>
      <c r="AW66" s="59">
        <f t="shared" si="240"/>
        <v>4354134.3</v>
      </c>
      <c r="AX66" s="59">
        <f t="shared" si="240"/>
        <v>4246903</v>
      </c>
      <c r="AY66" s="59">
        <f t="shared" si="240"/>
        <v>4495117.9000000004</v>
      </c>
      <c r="AZ66" s="59">
        <f t="shared" si="240"/>
        <v>4292762.0999999996</v>
      </c>
      <c r="BA66" s="59">
        <f t="shared" si="240"/>
        <v>4564770.5000000009</v>
      </c>
      <c r="BB66" s="59">
        <f>SUM(BB67:BB68)</f>
        <v>49682194.100000001</v>
      </c>
      <c r="BC66" s="59">
        <f t="shared" si="240"/>
        <v>4577993</v>
      </c>
      <c r="BD66" s="59">
        <f t="shared" si="240"/>
        <v>4314821.5</v>
      </c>
      <c r="BE66" s="59">
        <f t="shared" si="240"/>
        <v>4232920.4000000004</v>
      </c>
      <c r="BF66" s="59">
        <f t="shared" si="240"/>
        <v>3978973.8</v>
      </c>
      <c r="BG66" s="59">
        <f t="shared" si="240"/>
        <v>4014639.3000000003</v>
      </c>
      <c r="BH66" s="59">
        <f t="shared" si="240"/>
        <v>3926365.2</v>
      </c>
      <c r="BI66" s="59">
        <f t="shared" si="240"/>
        <v>4449370</v>
      </c>
      <c r="BJ66" s="59">
        <f t="shared" si="240"/>
        <v>4620406.8</v>
      </c>
      <c r="BK66" s="59">
        <f t="shared" si="240"/>
        <v>4476285.5500000007</v>
      </c>
      <c r="BL66" s="59">
        <f t="shared" si="240"/>
        <v>4691668.0999999996</v>
      </c>
      <c r="BM66" s="59">
        <f t="shared" si="240"/>
        <v>4424170.7</v>
      </c>
      <c r="BN66" s="59">
        <f t="shared" si="240"/>
        <v>4720730.3000000007</v>
      </c>
      <c r="BO66" s="59">
        <f>SUM(BO67:BO68)</f>
        <v>52428344.649999999</v>
      </c>
      <c r="BP66" s="59">
        <f t="shared" si="240"/>
        <v>4892186.6999999993</v>
      </c>
      <c r="BQ66" s="59">
        <f t="shared" si="240"/>
        <v>4717969.0999999996</v>
      </c>
      <c r="BR66" s="59">
        <f t="shared" si="240"/>
        <v>4465712.7</v>
      </c>
      <c r="BS66" s="59">
        <f t="shared" si="240"/>
        <v>4319980.2000000011</v>
      </c>
      <c r="BT66" s="59">
        <f t="shared" si="240"/>
        <v>4365228.3000000007</v>
      </c>
      <c r="BU66" s="59">
        <f t="shared" si="240"/>
        <v>4418970</v>
      </c>
      <c r="BV66" s="59">
        <f t="shared" si="240"/>
        <v>4763494.6999999993</v>
      </c>
      <c r="BW66" s="59">
        <f t="shared" si="240"/>
        <v>5046738.7</v>
      </c>
      <c r="BX66" s="59">
        <f t="shared" si="240"/>
        <v>4861228.5</v>
      </c>
      <c r="BY66" s="59">
        <f t="shared" si="240"/>
        <v>5198053.4000000004</v>
      </c>
      <c r="BZ66" s="59">
        <f t="shared" si="240"/>
        <v>5005407.8</v>
      </c>
      <c r="CA66" s="59">
        <f t="shared" si="240"/>
        <v>5289212.0999999996</v>
      </c>
      <c r="CB66" s="59">
        <f>SUM(CB67:CB68)</f>
        <v>57344182.200000003</v>
      </c>
      <c r="CC66" s="59">
        <f t="shared" si="240"/>
        <v>5374916.3000000007</v>
      </c>
      <c r="CD66" s="59">
        <f t="shared" si="240"/>
        <v>5029767.9000000004</v>
      </c>
      <c r="CE66" s="59">
        <f t="shared" si="240"/>
        <v>4828749.4000000004</v>
      </c>
      <c r="CF66" s="59">
        <f t="shared" si="240"/>
        <v>4737266.8999999994</v>
      </c>
      <c r="CG66" s="59">
        <f t="shared" ref="CG66:EA66" si="241">SUM(CG67:CG68)</f>
        <v>4916992.3999999994</v>
      </c>
      <c r="CH66" s="59">
        <f t="shared" si="241"/>
        <v>4765497.9000000004</v>
      </c>
      <c r="CI66" s="59">
        <f t="shared" si="241"/>
        <v>5147052.8</v>
      </c>
      <c r="CJ66" s="59">
        <f t="shared" si="241"/>
        <v>5484617.0999999996</v>
      </c>
      <c r="CK66" s="59">
        <f t="shared" si="241"/>
        <v>5137248.2999999989</v>
      </c>
      <c r="CL66" s="59">
        <f t="shared" si="241"/>
        <v>5368631.6000000006</v>
      </c>
      <c r="CM66" s="59">
        <f t="shared" si="241"/>
        <v>5343621.6000000006</v>
      </c>
      <c r="CN66" s="59">
        <f t="shared" si="241"/>
        <v>5567774.2000000011</v>
      </c>
      <c r="CO66" s="59">
        <f>SUM(CO67:CO68)</f>
        <v>61702136.399999999</v>
      </c>
      <c r="CP66" s="59">
        <f t="shared" si="241"/>
        <v>5582143.6999999993</v>
      </c>
      <c r="CQ66" s="59">
        <f t="shared" si="241"/>
        <v>5401120.7000000002</v>
      </c>
      <c r="CR66" s="59">
        <f t="shared" si="241"/>
        <v>5106407.5999999996</v>
      </c>
      <c r="CS66" s="59">
        <f t="shared" si="241"/>
        <v>5037905</v>
      </c>
      <c r="CT66" s="59">
        <f t="shared" si="241"/>
        <v>5387985.9000000004</v>
      </c>
      <c r="CU66" s="59">
        <f t="shared" si="241"/>
        <v>5094580.9000000004</v>
      </c>
      <c r="CV66" s="59">
        <f t="shared" si="241"/>
        <v>5527833.5</v>
      </c>
      <c r="CW66" s="59">
        <f t="shared" si="241"/>
        <v>5963957.9000000004</v>
      </c>
      <c r="CX66" s="59">
        <f t="shared" si="241"/>
        <v>5840804.5999999996</v>
      </c>
      <c r="CY66" s="59">
        <f t="shared" si="241"/>
        <v>5992709.0000000009</v>
      </c>
      <c r="CZ66" s="59">
        <f t="shared" si="241"/>
        <v>5607982.0999999996</v>
      </c>
      <c r="DA66" s="59">
        <f t="shared" si="241"/>
        <v>6083023</v>
      </c>
      <c r="DB66" s="59">
        <f>SUM(DB67:DB68)</f>
        <v>66626453.900000006</v>
      </c>
      <c r="DC66" s="59">
        <f t="shared" si="241"/>
        <v>6338821.5</v>
      </c>
      <c r="DD66" s="59">
        <f t="shared" si="241"/>
        <v>5927917.0000000009</v>
      </c>
      <c r="DE66" s="59">
        <f t="shared" si="241"/>
        <v>5759515.2000000002</v>
      </c>
      <c r="DF66" s="59">
        <f>SUM(DF67:DF68)</f>
        <v>5679464.0000000009</v>
      </c>
      <c r="DG66" s="59">
        <f t="shared" si="241"/>
        <v>5718559.0999999996</v>
      </c>
      <c r="DH66" s="59">
        <f t="shared" si="241"/>
        <v>5748451.5</v>
      </c>
      <c r="DI66" s="59">
        <f t="shared" si="241"/>
        <v>6131418.7000000002</v>
      </c>
      <c r="DJ66" s="59">
        <f t="shared" si="241"/>
        <v>6597639.7999999989</v>
      </c>
      <c r="DK66" s="59">
        <f t="shared" si="241"/>
        <v>6356937.5999999996</v>
      </c>
      <c r="DL66" s="59">
        <f t="shared" si="241"/>
        <v>6632953.6000000006</v>
      </c>
      <c r="DM66" s="59">
        <f t="shared" si="241"/>
        <v>6551739.2999999989</v>
      </c>
      <c r="DN66" s="59">
        <f t="shared" si="241"/>
        <v>6952095.7000000002</v>
      </c>
      <c r="DO66" s="59">
        <f>SUM(DO67:DO68)</f>
        <v>74395513</v>
      </c>
      <c r="DP66" s="59">
        <f t="shared" si="241"/>
        <v>7009987.2000000011</v>
      </c>
      <c r="DQ66" s="59">
        <f t="shared" si="241"/>
        <v>6850561.3999999994</v>
      </c>
      <c r="DR66" s="59">
        <f t="shared" si="241"/>
        <v>6650762.2999999998</v>
      </c>
      <c r="DS66" s="59">
        <f t="shared" si="241"/>
        <v>6361123.7999999998</v>
      </c>
      <c r="DT66" s="59">
        <f t="shared" si="241"/>
        <v>6572431.4999999991</v>
      </c>
      <c r="DU66" s="59">
        <f t="shared" si="241"/>
        <v>6302335.9000000004</v>
      </c>
      <c r="DV66" s="59">
        <f t="shared" si="241"/>
        <v>6861352.3999999994</v>
      </c>
      <c r="DW66" s="59">
        <f t="shared" si="241"/>
        <v>7134364.6000000006</v>
      </c>
      <c r="DX66" s="59">
        <f t="shared" si="241"/>
        <v>6406949.5999999996</v>
      </c>
      <c r="DY66" s="59">
        <f t="shared" si="241"/>
        <v>6788111.5000000009</v>
      </c>
      <c r="DZ66" s="59">
        <f>SUM(DZ67:DZ68)</f>
        <v>6515311.9999999991</v>
      </c>
      <c r="EA66" s="59">
        <f t="shared" si="241"/>
        <v>6875183.1999999993</v>
      </c>
      <c r="EB66" s="59">
        <f>SUM(EB67:EB68)</f>
        <v>80328475.399999991</v>
      </c>
      <c r="EC66" s="59">
        <f>SUM(EC67:EC68)</f>
        <v>6496095</v>
      </c>
      <c r="ED66" s="59">
        <f>SUM(ED67:ED68)</f>
        <v>6566854.6999999993</v>
      </c>
      <c r="EE66" s="59">
        <f t="shared" ref="EE66:EN66" si="242">SUM(EE67:EE68)</f>
        <v>6267540.8999999994</v>
      </c>
      <c r="EF66" s="59">
        <f t="shared" si="242"/>
        <v>6060605</v>
      </c>
      <c r="EG66" s="59">
        <f t="shared" si="242"/>
        <v>6320148.1999999993</v>
      </c>
      <c r="EH66" s="59">
        <f t="shared" si="242"/>
        <v>6040303.0999999996</v>
      </c>
      <c r="EI66" s="59">
        <f t="shared" si="242"/>
        <v>6350233.6999999993</v>
      </c>
      <c r="EJ66" s="59">
        <f t="shared" si="242"/>
        <v>6853499</v>
      </c>
      <c r="EK66" s="59">
        <f t="shared" si="242"/>
        <v>6569558.5000000019</v>
      </c>
      <c r="EL66" s="59">
        <f t="shared" si="242"/>
        <v>6768438.7999999998</v>
      </c>
      <c r="EM66" s="59">
        <f t="shared" si="242"/>
        <v>6639505.3999999994</v>
      </c>
      <c r="EN66" s="59">
        <f t="shared" si="242"/>
        <v>7057667.7000000011</v>
      </c>
      <c r="EO66" s="59">
        <f>+SUM(EC66:EN66)</f>
        <v>77990450</v>
      </c>
      <c r="EP66" s="59">
        <f>SUM(EP67:EP68)</f>
        <v>6932818.5</v>
      </c>
      <c r="EQ66" s="59">
        <f>SUM(EQ67:EQ68)</f>
        <v>6455582.2999999998</v>
      </c>
      <c r="ER66" s="59">
        <f t="shared" ref="ER66:FA66" si="243">SUM(ER67:ER68)</f>
        <v>6388028.5</v>
      </c>
      <c r="ES66" s="59">
        <f t="shared" si="243"/>
        <v>5807327</v>
      </c>
      <c r="ET66" s="59">
        <f t="shared" si="243"/>
        <v>6197930.6999999993</v>
      </c>
      <c r="EU66" s="59">
        <f t="shared" si="243"/>
        <v>5880872.2000000002</v>
      </c>
      <c r="EV66" s="59">
        <f t="shared" si="243"/>
        <v>6131524.4999999991</v>
      </c>
      <c r="EW66" s="59">
        <f t="shared" si="243"/>
        <v>6447514.6999999993</v>
      </c>
      <c r="EX66" s="59">
        <f t="shared" si="243"/>
        <v>6155931.0999999996</v>
      </c>
      <c r="EY66" s="59">
        <f t="shared" si="243"/>
        <v>6555200.4000000013</v>
      </c>
      <c r="EZ66" s="59">
        <f t="shared" si="243"/>
        <v>6294349.3000000007</v>
      </c>
      <c r="FA66" s="59">
        <f t="shared" si="243"/>
        <v>6737396.7000000011</v>
      </c>
      <c r="FB66" s="59">
        <f>+SUM(EP66:FA66)</f>
        <v>75984475.900000006</v>
      </c>
      <c r="FC66" s="59">
        <f>SUM(FC67:FC68)</f>
        <v>6825563.3000000007</v>
      </c>
      <c r="FD66" s="59">
        <f>SUM(FD67:FD68)</f>
        <v>5962416.7999999998</v>
      </c>
      <c r="FE66" s="59">
        <f t="shared" ref="FE66:GA66" si="244">SUM(FE67:FE68)</f>
        <v>6351473.5999999996</v>
      </c>
      <c r="FF66" s="59">
        <f t="shared" si="244"/>
        <v>5824440.9000000004</v>
      </c>
      <c r="FG66" s="59">
        <f t="shared" si="244"/>
        <v>6203388.5</v>
      </c>
      <c r="FH66" s="59">
        <f t="shared" si="244"/>
        <v>5972709.0999999996</v>
      </c>
      <c r="FI66" s="59">
        <f t="shared" si="244"/>
        <v>5765482.1000000015</v>
      </c>
      <c r="FJ66" s="59">
        <f t="shared" si="244"/>
        <v>6807627.4000000004</v>
      </c>
      <c r="FK66" s="59">
        <f t="shared" si="244"/>
        <v>7025287.2999999998</v>
      </c>
      <c r="FL66" s="59">
        <f>SUM(FL67:FL68)</f>
        <v>7214005</v>
      </c>
      <c r="FM66" s="59">
        <f t="shared" si="244"/>
        <v>6576391.1000000006</v>
      </c>
      <c r="FN66" s="59">
        <f t="shared" si="244"/>
        <v>7303498.9000000004</v>
      </c>
      <c r="FO66" s="59">
        <f>+SUM(FC66:FN66)</f>
        <v>77832284</v>
      </c>
      <c r="FP66" s="59">
        <f t="shared" si="244"/>
        <v>7306038.0999999996</v>
      </c>
      <c r="FQ66" s="59">
        <f t="shared" si="244"/>
        <v>7119757.1999999993</v>
      </c>
      <c r="FR66" s="59">
        <f t="shared" si="244"/>
        <v>4715147</v>
      </c>
      <c r="FS66" s="59">
        <f t="shared" si="244"/>
        <v>134928</v>
      </c>
      <c r="FT66" s="59">
        <f t="shared" si="244"/>
        <v>0</v>
      </c>
      <c r="FU66" s="59">
        <f t="shared" si="244"/>
        <v>0</v>
      </c>
      <c r="FV66" s="59">
        <f t="shared" si="244"/>
        <v>5461443</v>
      </c>
      <c r="FW66" s="59">
        <f t="shared" si="244"/>
        <v>5416882.1999999993</v>
      </c>
      <c r="FX66" s="59">
        <f t="shared" si="244"/>
        <v>6324635.4000000004</v>
      </c>
      <c r="FY66" s="59">
        <f t="shared" si="244"/>
        <v>7224163.0000000009</v>
      </c>
      <c r="FZ66" s="59">
        <f t="shared" si="244"/>
        <v>7159442.6999999993</v>
      </c>
      <c r="GA66" s="59">
        <f t="shared" si="244"/>
        <v>7541785.0999999996</v>
      </c>
      <c r="GB66" s="59">
        <f>+SUM(FP66:GA66)</f>
        <v>58404221.699999996</v>
      </c>
      <c r="GC66" s="59">
        <f>SUM(GC67:GC68)</f>
        <v>7158370.2000000011</v>
      </c>
      <c r="GD66" s="59">
        <f t="shared" ref="GD66:GN66" si="245">SUM(GD67:GD68)</f>
        <v>5898861.9000000004</v>
      </c>
      <c r="GE66" s="59">
        <f t="shared" si="245"/>
        <v>6680631.9000000004</v>
      </c>
      <c r="GF66" s="59">
        <f t="shared" si="245"/>
        <v>6552124.8000000007</v>
      </c>
      <c r="GG66" s="59">
        <f t="shared" si="245"/>
        <v>6953524.2999999998</v>
      </c>
      <c r="GH66" s="59">
        <f t="shared" si="245"/>
        <v>6567090.9999999991</v>
      </c>
      <c r="GI66" s="59">
        <f t="shared" si="245"/>
        <v>6882342.7999999989</v>
      </c>
      <c r="GJ66" s="59">
        <f t="shared" si="245"/>
        <v>7754133.3999999985</v>
      </c>
      <c r="GK66" s="59">
        <f t="shared" si="245"/>
        <v>7509691.2999999998</v>
      </c>
      <c r="GL66" s="59">
        <f t="shared" si="245"/>
        <v>7953642.1999999993</v>
      </c>
      <c r="GM66" s="59">
        <f t="shared" si="245"/>
        <v>7624900.4000000004</v>
      </c>
      <c r="GN66" s="59">
        <f t="shared" si="245"/>
        <v>7934501.7999999998</v>
      </c>
      <c r="GO66" s="59">
        <f>+SUM(GC66:GN66)</f>
        <v>85469816</v>
      </c>
      <c r="GP66" s="59">
        <f>SUM(GP67:GP68)</f>
        <v>7794800.4999999981</v>
      </c>
      <c r="GQ66" s="59">
        <f t="shared" ref="GQ66:HA66" si="246">SUM(GQ67:GQ68)</f>
        <v>7609007.3000000007</v>
      </c>
      <c r="GR66" s="59">
        <f t="shared" si="246"/>
        <v>0</v>
      </c>
      <c r="GS66" s="59">
        <f t="shared" si="246"/>
        <v>0</v>
      </c>
      <c r="GT66" s="59">
        <f t="shared" si="246"/>
        <v>0</v>
      </c>
      <c r="GU66" s="59">
        <f t="shared" si="246"/>
        <v>0</v>
      </c>
      <c r="GV66" s="59">
        <f t="shared" si="246"/>
        <v>0</v>
      </c>
      <c r="GW66" s="59">
        <f t="shared" si="246"/>
        <v>0</v>
      </c>
      <c r="GX66" s="59">
        <f t="shared" si="246"/>
        <v>0</v>
      </c>
      <c r="GY66" s="59">
        <f t="shared" si="246"/>
        <v>0</v>
      </c>
      <c r="GZ66" s="59">
        <f t="shared" si="246"/>
        <v>0</v>
      </c>
      <c r="HA66" s="59">
        <f t="shared" si="246"/>
        <v>0</v>
      </c>
      <c r="HB66" s="59">
        <f>+SUM(GP66:HA66)</f>
        <v>15403807.799999999</v>
      </c>
    </row>
    <row r="67" spans="2:210" x14ac:dyDescent="0.2">
      <c r="B67" s="15" t="s">
        <v>95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>
        <v>583147.19999999995</v>
      </c>
      <c r="O67" s="79">
        <f>SUM(C67:N67)</f>
        <v>583147.19999999995</v>
      </c>
      <c r="P67" s="79">
        <v>875948.4</v>
      </c>
      <c r="Q67" s="79">
        <v>1037690.5</v>
      </c>
      <c r="R67" s="79">
        <v>789228.7</v>
      </c>
      <c r="S67" s="79">
        <v>644547.5</v>
      </c>
      <c r="T67" s="79">
        <v>698822.7</v>
      </c>
      <c r="U67" s="79">
        <v>643120.1</v>
      </c>
      <c r="V67" s="79">
        <v>774321.7</v>
      </c>
      <c r="W67" s="79">
        <v>856156.2</v>
      </c>
      <c r="X67" s="79">
        <v>737472.8</v>
      </c>
      <c r="Y67" s="79">
        <v>758283.9</v>
      </c>
      <c r="Z67" s="79">
        <v>764016.4</v>
      </c>
      <c r="AA67" s="79">
        <v>902516.8</v>
      </c>
      <c r="AB67" s="79">
        <f>SUM(P67:AA67)</f>
        <v>9482125.7000000011</v>
      </c>
      <c r="AC67" s="79">
        <v>1091515.8999999999</v>
      </c>
      <c r="AD67" s="79">
        <v>1188832.4000000001</v>
      </c>
      <c r="AE67" s="79">
        <v>877098.6</v>
      </c>
      <c r="AF67" s="79">
        <f>+'[1]COVI SUR'!$DL$24*1000</f>
        <v>798716</v>
      </c>
      <c r="AG67" s="79">
        <v>832997.39999999991</v>
      </c>
      <c r="AH67" s="79">
        <v>780652.8</v>
      </c>
      <c r="AI67" s="79">
        <v>895132.00000000012</v>
      </c>
      <c r="AJ67" s="79">
        <v>960259.8</v>
      </c>
      <c r="AK67" s="79">
        <v>812969.30000000016</v>
      </c>
      <c r="AL67" s="79">
        <v>853273.3</v>
      </c>
      <c r="AM67" s="79">
        <v>843375.70000000007</v>
      </c>
      <c r="AN67" s="79">
        <v>1002691.6000000001</v>
      </c>
      <c r="AO67" s="79">
        <f>SUM(AC67:AN67)</f>
        <v>10937514.799999999</v>
      </c>
      <c r="AP67" s="79">
        <v>1296265</v>
      </c>
      <c r="AQ67" s="79">
        <v>1360803.9000000001</v>
      </c>
      <c r="AR67" s="79">
        <v>956038.29999999993</v>
      </c>
      <c r="AS67" s="79">
        <v>842249.10000000009</v>
      </c>
      <c r="AT67" s="79">
        <v>804623</v>
      </c>
      <c r="AU67" s="79">
        <v>750542</v>
      </c>
      <c r="AV67" s="79">
        <v>840168.4</v>
      </c>
      <c r="AW67" s="79">
        <v>957855.4</v>
      </c>
      <c r="AX67" s="79">
        <v>817347.60000000009</v>
      </c>
      <c r="AY67" s="79">
        <v>893227.2</v>
      </c>
      <c r="AZ67" s="79">
        <v>821521</v>
      </c>
      <c r="BA67" s="79">
        <v>1000848.2000000001</v>
      </c>
      <c r="BB67" s="79">
        <f>SUM(AP67:BA67)</f>
        <v>11341489.1</v>
      </c>
      <c r="BC67" s="79">
        <v>1195956.5000000002</v>
      </c>
      <c r="BD67" s="79">
        <v>1245310.1000000001</v>
      </c>
      <c r="BE67" s="79">
        <v>926171.20000000007</v>
      </c>
      <c r="BF67" s="79">
        <v>899824.5</v>
      </c>
      <c r="BG67" s="79">
        <v>844125</v>
      </c>
      <c r="BH67" s="79">
        <v>846221.1</v>
      </c>
      <c r="BI67" s="79">
        <v>980889.99999999988</v>
      </c>
      <c r="BJ67" s="79">
        <v>1074571.2</v>
      </c>
      <c r="BK67" s="79">
        <v>884715.9</v>
      </c>
      <c r="BL67" s="79">
        <v>951625.5</v>
      </c>
      <c r="BM67" s="79">
        <v>909512.39999999991</v>
      </c>
      <c r="BN67" s="79">
        <v>1086750.1000000001</v>
      </c>
      <c r="BO67" s="79">
        <f>SUM(BC67:BN67)</f>
        <v>11845673.5</v>
      </c>
      <c r="BP67" s="79">
        <v>1394318.6</v>
      </c>
      <c r="BQ67" s="79">
        <v>1409288.1</v>
      </c>
      <c r="BR67" s="79">
        <v>1025946.7999999999</v>
      </c>
      <c r="BS67" s="79">
        <v>984840.5</v>
      </c>
      <c r="BT67" s="79">
        <v>990323.39999999991</v>
      </c>
      <c r="BU67" s="79">
        <v>971365.10000000009</v>
      </c>
      <c r="BV67" s="79">
        <v>1084357.0999999999</v>
      </c>
      <c r="BW67" s="79">
        <v>1235913.7000000002</v>
      </c>
      <c r="BX67" s="79">
        <v>1067834.1000000001</v>
      </c>
      <c r="BY67" s="79">
        <v>1141147.3999999999</v>
      </c>
      <c r="BZ67" s="79">
        <v>1114298.9999999998</v>
      </c>
      <c r="CA67" s="79">
        <v>1333486.8999999999</v>
      </c>
      <c r="CB67" s="79">
        <f>SUM(BP67:CA67)</f>
        <v>13753120.700000001</v>
      </c>
      <c r="CC67" s="79">
        <v>1599001.0999999999</v>
      </c>
      <c r="CD67" s="79">
        <v>1615103.8</v>
      </c>
      <c r="CE67" s="79">
        <v>1274954.8</v>
      </c>
      <c r="CF67" s="79">
        <v>1067521.7</v>
      </c>
      <c r="CG67" s="79">
        <v>1171613.5000000002</v>
      </c>
      <c r="CH67" s="79">
        <v>1132309</v>
      </c>
      <c r="CI67" s="79">
        <v>1210743.5</v>
      </c>
      <c r="CJ67" s="79">
        <v>1326859.5</v>
      </c>
      <c r="CK67" s="79">
        <v>1131366.2999999998</v>
      </c>
      <c r="CL67" s="79">
        <v>1039789.0000000001</v>
      </c>
      <c r="CM67" s="79">
        <v>1035047</v>
      </c>
      <c r="CN67" s="79">
        <v>1173267.6000000001</v>
      </c>
      <c r="CO67" s="79">
        <f>SUM(CC67:CN67)</f>
        <v>14777576.799999999</v>
      </c>
      <c r="CP67" s="79">
        <v>1421129.7999999998</v>
      </c>
      <c r="CQ67" s="79">
        <v>1436860.3</v>
      </c>
      <c r="CR67" s="79">
        <v>1130554.2999999998</v>
      </c>
      <c r="CS67" s="79">
        <v>1021456.7999999999</v>
      </c>
      <c r="CT67" s="79">
        <v>1043488.9</v>
      </c>
      <c r="CU67" s="79">
        <v>993543.7</v>
      </c>
      <c r="CV67" s="79">
        <v>1142213.2000000002</v>
      </c>
      <c r="CW67" s="79">
        <v>1330416.9999999998</v>
      </c>
      <c r="CX67" s="79">
        <v>1268816.7999999998</v>
      </c>
      <c r="CY67" s="79">
        <v>1282980.4000000001</v>
      </c>
      <c r="CZ67" s="79">
        <v>1236621.3999999997</v>
      </c>
      <c r="DA67" s="79">
        <v>1521932.1</v>
      </c>
      <c r="DB67" s="79">
        <f>SUM(CP67:DA67)</f>
        <v>14830014.700000001</v>
      </c>
      <c r="DC67" s="79">
        <v>1800001.7999999998</v>
      </c>
      <c r="DD67" s="79">
        <v>1784602.7</v>
      </c>
      <c r="DE67" s="79">
        <v>1368065.7999999998</v>
      </c>
      <c r="DF67" s="79">
        <v>1280843.3000000005</v>
      </c>
      <c r="DG67" s="79">
        <v>1252373.2999999996</v>
      </c>
      <c r="DH67" s="79">
        <v>1217962.8</v>
      </c>
      <c r="DI67" s="79">
        <v>1375614.8</v>
      </c>
      <c r="DJ67" s="79">
        <v>1478060.9999999998</v>
      </c>
      <c r="DK67" s="79">
        <v>1269065</v>
      </c>
      <c r="DL67" s="79">
        <v>1351156.5</v>
      </c>
      <c r="DM67" s="79">
        <v>1347441.9999999998</v>
      </c>
      <c r="DN67" s="79">
        <v>1616296.2</v>
      </c>
      <c r="DO67" s="79">
        <f>SUM(DC67:DN67)</f>
        <v>17141485.200000003</v>
      </c>
      <c r="DP67" s="79">
        <v>1979932.5999999999</v>
      </c>
      <c r="DQ67" s="79">
        <v>1974529.2999999998</v>
      </c>
      <c r="DR67" s="79">
        <v>1558121.2</v>
      </c>
      <c r="DS67" s="79">
        <v>1350348.5000000002</v>
      </c>
      <c r="DT67" s="79">
        <v>1407708.4999999998</v>
      </c>
      <c r="DU67" s="79">
        <v>1362783.7</v>
      </c>
      <c r="DV67" s="79">
        <v>1544515.3</v>
      </c>
      <c r="DW67" s="79">
        <v>1603667.4999999998</v>
      </c>
      <c r="DX67" s="79">
        <v>1307556.3999999999</v>
      </c>
      <c r="DY67" s="79">
        <v>1414983.2000000002</v>
      </c>
      <c r="DZ67" s="79">
        <v>1337476</v>
      </c>
      <c r="EA67" s="79">
        <v>1616474.8999999997</v>
      </c>
      <c r="EB67" s="79">
        <f>SUM(DP67:EA67)</f>
        <v>18458097.099999998</v>
      </c>
      <c r="EC67" s="79">
        <v>1806122.7</v>
      </c>
      <c r="ED67" s="79">
        <v>1863171.8</v>
      </c>
      <c r="EE67" s="79">
        <v>1489402.5</v>
      </c>
      <c r="EF67" s="79">
        <v>1414322.3</v>
      </c>
      <c r="EG67" s="79">
        <v>1419955</v>
      </c>
      <c r="EH67" s="79">
        <v>1334712.2</v>
      </c>
      <c r="EI67" s="79">
        <v>1538776.2999999998</v>
      </c>
      <c r="EJ67" s="79">
        <v>1535841.8</v>
      </c>
      <c r="EK67" s="79">
        <v>1365346.9</v>
      </c>
      <c r="EL67" s="79">
        <v>1411047</v>
      </c>
      <c r="EM67" s="79">
        <v>1397719.2999999998</v>
      </c>
      <c r="EN67" s="79">
        <v>1684123.3</v>
      </c>
      <c r="EO67" s="79">
        <f>+SUM(EC67:EN67)</f>
        <v>18260541.100000001</v>
      </c>
      <c r="EP67" s="79">
        <v>1920910.1</v>
      </c>
      <c r="EQ67" s="79">
        <v>1938887.8</v>
      </c>
      <c r="ER67" s="79">
        <v>1523452.7999999998</v>
      </c>
      <c r="ES67" s="79">
        <v>1287025.2</v>
      </c>
      <c r="ET67" s="79">
        <v>1324112.2</v>
      </c>
      <c r="EU67" s="79">
        <v>1236303.5</v>
      </c>
      <c r="EV67" s="79">
        <v>1399629.8</v>
      </c>
      <c r="EW67" s="79">
        <v>1732141.5999999999</v>
      </c>
      <c r="EX67" s="79">
        <v>1499529.5</v>
      </c>
      <c r="EY67" s="79">
        <v>1595226.7</v>
      </c>
      <c r="EZ67" s="79">
        <v>1548805.4</v>
      </c>
      <c r="FA67" s="79">
        <v>1869968.1</v>
      </c>
      <c r="FB67" s="79">
        <f>+SUM(EP67:FA67)</f>
        <v>18875992.700000003</v>
      </c>
      <c r="FC67" s="79">
        <v>2223097.6999999997</v>
      </c>
      <c r="FD67" s="79">
        <v>2009226.9</v>
      </c>
      <c r="FE67" s="79">
        <v>1831317.9</v>
      </c>
      <c r="FF67" s="79">
        <v>1579661.5000000002</v>
      </c>
      <c r="FG67" s="79">
        <v>1568294.4</v>
      </c>
      <c r="FH67" s="79">
        <v>1483181.7999999998</v>
      </c>
      <c r="FI67" s="79">
        <v>1550454.4</v>
      </c>
      <c r="FJ67" s="79">
        <v>1814762.9000000001</v>
      </c>
      <c r="FK67" s="79">
        <v>1737362.8</v>
      </c>
      <c r="FL67" s="79">
        <v>1835960.9000000001</v>
      </c>
      <c r="FM67" s="79">
        <v>1828896.7</v>
      </c>
      <c r="FN67" s="79">
        <v>2147384.1</v>
      </c>
      <c r="FO67" s="79"/>
      <c r="FP67" s="79">
        <v>2499206.1999999997</v>
      </c>
      <c r="FQ67" s="79">
        <v>2632074.6999999997</v>
      </c>
      <c r="FR67" s="79">
        <v>1356255</v>
      </c>
      <c r="FS67" s="79">
        <v>20843</v>
      </c>
      <c r="FT67" s="79">
        <v>0</v>
      </c>
      <c r="FU67" s="79">
        <v>0</v>
      </c>
      <c r="FV67" s="79">
        <v>1535361.2</v>
      </c>
      <c r="FW67" s="79">
        <v>1395773.8999999997</v>
      </c>
      <c r="FX67" s="79">
        <v>1744744.8</v>
      </c>
      <c r="FY67" s="79">
        <v>2100149.2000000002</v>
      </c>
      <c r="FZ67" s="79">
        <v>2139226.4</v>
      </c>
      <c r="GA67" s="79">
        <v>2353943.6</v>
      </c>
      <c r="GB67" s="14">
        <f>+SUM(FP67:GA67)</f>
        <v>17777578</v>
      </c>
      <c r="GC67" s="79">
        <v>2237392.0000000005</v>
      </c>
      <c r="GD67" s="138">
        <v>1589456.1999999997</v>
      </c>
      <c r="GE67" s="79">
        <v>2121019</v>
      </c>
      <c r="GF67" s="79">
        <v>1978056.3000000003</v>
      </c>
      <c r="GG67" s="79">
        <v>2097559.5</v>
      </c>
      <c r="GH67" s="79">
        <v>1829916.0999999996</v>
      </c>
      <c r="GI67" s="79">
        <v>2140005.1999999997</v>
      </c>
      <c r="GJ67" s="79">
        <v>2583653.5</v>
      </c>
      <c r="GK67" s="79">
        <v>2331955.1000000006</v>
      </c>
      <c r="GL67" s="79">
        <v>2579677.0999999996</v>
      </c>
      <c r="GM67" s="79">
        <v>2414740.6</v>
      </c>
      <c r="GN67" s="79">
        <v>2789686.8</v>
      </c>
      <c r="GO67" s="14">
        <f>+SUM(GC67:GN67)</f>
        <v>26693117.400000002</v>
      </c>
      <c r="GP67" s="79">
        <v>2972534.5999999992</v>
      </c>
      <c r="GQ67" s="138">
        <v>2985501.9000000004</v>
      </c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14">
        <f>+SUM(GP67:HA67)</f>
        <v>5958036.5</v>
      </c>
    </row>
    <row r="68" spans="2:210" x14ac:dyDescent="0.2">
      <c r="B68" s="15" t="s">
        <v>84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>
        <v>1940289.1</v>
      </c>
      <c r="O68" s="79">
        <f>SUM(C68:N68)</f>
        <v>1940289.1</v>
      </c>
      <c r="P68" s="79">
        <v>2497539.7000000002</v>
      </c>
      <c r="Q68" s="79">
        <v>2293159.2999999998</v>
      </c>
      <c r="R68" s="79">
        <v>2391066.2999999998</v>
      </c>
      <c r="S68" s="79">
        <v>2330091.4</v>
      </c>
      <c r="T68" s="79">
        <v>2428058.7999999998</v>
      </c>
      <c r="U68" s="79">
        <v>2341026.2999999998</v>
      </c>
      <c r="V68" s="79">
        <v>2565255.7999999998</v>
      </c>
      <c r="W68" s="79">
        <v>2721554.7</v>
      </c>
      <c r="X68" s="79">
        <v>2638375.4</v>
      </c>
      <c r="Y68" s="79">
        <v>2745923</v>
      </c>
      <c r="Z68" s="79">
        <v>2631935</v>
      </c>
      <c r="AA68" s="79">
        <v>2774486.4</v>
      </c>
      <c r="AB68" s="79">
        <f>SUM(P68:AA68)</f>
        <v>30358472.099999998</v>
      </c>
      <c r="AC68" s="79">
        <v>2607987.7999999998</v>
      </c>
      <c r="AD68" s="79">
        <v>2463680.7000000002</v>
      </c>
      <c r="AE68" s="79">
        <v>2643568.2000000002</v>
      </c>
      <c r="AF68" s="79">
        <f>+'[1]COVI SUR'!$DL$25*1000</f>
        <v>2640911.7000000002</v>
      </c>
      <c r="AG68" s="79">
        <v>2715644.6</v>
      </c>
      <c r="AH68" s="79">
        <v>2565959.3000000003</v>
      </c>
      <c r="AI68" s="79">
        <v>2713221.6999999997</v>
      </c>
      <c r="AJ68" s="79">
        <v>3006775.4000000004</v>
      </c>
      <c r="AK68" s="79">
        <v>2966996.9</v>
      </c>
      <c r="AL68" s="79">
        <v>3168979.9</v>
      </c>
      <c r="AM68" s="79">
        <v>2928334.7</v>
      </c>
      <c r="AN68" s="79">
        <v>3149002.6</v>
      </c>
      <c r="AO68" s="79">
        <f>SUM(AC68:AN68)</f>
        <v>33571063.499999993</v>
      </c>
      <c r="AP68" s="79">
        <v>3007275.7999999993</v>
      </c>
      <c r="AQ68" s="79">
        <v>2871892.3</v>
      </c>
      <c r="AR68" s="79">
        <v>3017269.1999999997</v>
      </c>
      <c r="AS68" s="79">
        <v>2846630.5</v>
      </c>
      <c r="AT68" s="79">
        <v>3006264.8</v>
      </c>
      <c r="AU68" s="79">
        <v>2996821.5</v>
      </c>
      <c r="AV68" s="79">
        <v>3131662.5</v>
      </c>
      <c r="AW68" s="79">
        <v>3396278.9</v>
      </c>
      <c r="AX68" s="79">
        <v>3429555.4000000004</v>
      </c>
      <c r="AY68" s="79">
        <v>3601890.7000000007</v>
      </c>
      <c r="AZ68" s="79">
        <v>3471241.0999999996</v>
      </c>
      <c r="BA68" s="79">
        <v>3563922.3000000007</v>
      </c>
      <c r="BB68" s="79">
        <f>SUM(AP68:BA68)</f>
        <v>38340705</v>
      </c>
      <c r="BC68" s="79">
        <v>3382036.4999999995</v>
      </c>
      <c r="BD68" s="79">
        <v>3069511.4</v>
      </c>
      <c r="BE68" s="79">
        <v>3306749.2</v>
      </c>
      <c r="BF68" s="79">
        <v>3079149.3</v>
      </c>
      <c r="BG68" s="79">
        <v>3170514.3000000003</v>
      </c>
      <c r="BH68" s="79">
        <v>3080144.1</v>
      </c>
      <c r="BI68" s="79">
        <v>3468480</v>
      </c>
      <c r="BJ68" s="79">
        <v>3545835.5999999996</v>
      </c>
      <c r="BK68" s="79">
        <v>3591569.6500000004</v>
      </c>
      <c r="BL68" s="79">
        <v>3740042.5999999996</v>
      </c>
      <c r="BM68" s="79">
        <v>3514658.3000000003</v>
      </c>
      <c r="BN68" s="79">
        <v>3633980.2</v>
      </c>
      <c r="BO68" s="79">
        <f>SUM(BC68:BN68)</f>
        <v>40582671.149999999</v>
      </c>
      <c r="BP68" s="79">
        <v>3497868.0999999996</v>
      </c>
      <c r="BQ68" s="79">
        <v>3308680.9999999995</v>
      </c>
      <c r="BR68" s="79">
        <v>3439765.9000000004</v>
      </c>
      <c r="BS68" s="79">
        <v>3335139.7000000007</v>
      </c>
      <c r="BT68" s="79">
        <v>3374904.9000000004</v>
      </c>
      <c r="BU68" s="79">
        <v>3447604.9000000004</v>
      </c>
      <c r="BV68" s="79">
        <v>3679137.5999999996</v>
      </c>
      <c r="BW68" s="79">
        <v>3810825</v>
      </c>
      <c r="BX68" s="79">
        <v>3793394.4</v>
      </c>
      <c r="BY68" s="79">
        <v>4056906</v>
      </c>
      <c r="BZ68" s="79">
        <v>3891108.8</v>
      </c>
      <c r="CA68" s="79">
        <v>3955725.1999999997</v>
      </c>
      <c r="CB68" s="79">
        <f>SUM(BP68:CA68)</f>
        <v>43591061.5</v>
      </c>
      <c r="CC68" s="79">
        <v>3775915.2000000007</v>
      </c>
      <c r="CD68" s="79">
        <v>3414664.1</v>
      </c>
      <c r="CE68" s="79">
        <v>3553794.6</v>
      </c>
      <c r="CF68" s="79">
        <v>3669745.1999999993</v>
      </c>
      <c r="CG68" s="79">
        <v>3745378.8999999994</v>
      </c>
      <c r="CH68" s="79">
        <v>3633188.9</v>
      </c>
      <c r="CI68" s="79">
        <v>3936309.3</v>
      </c>
      <c r="CJ68" s="79">
        <v>4157757.6</v>
      </c>
      <c r="CK68" s="79">
        <v>4005881.9999999995</v>
      </c>
      <c r="CL68" s="79">
        <v>4328842.6000000006</v>
      </c>
      <c r="CM68" s="79">
        <v>4308574.6000000006</v>
      </c>
      <c r="CN68" s="79">
        <v>4394506.6000000015</v>
      </c>
      <c r="CO68" s="79">
        <f>SUM(CC68:CN68)</f>
        <v>46924559.600000001</v>
      </c>
      <c r="CP68" s="79">
        <v>4161013.9</v>
      </c>
      <c r="CQ68" s="79">
        <v>3964260.4</v>
      </c>
      <c r="CR68" s="79">
        <v>3975853.3</v>
      </c>
      <c r="CS68" s="79">
        <v>4016448.2</v>
      </c>
      <c r="CT68" s="79">
        <v>4344497</v>
      </c>
      <c r="CU68" s="79">
        <v>4101037.2</v>
      </c>
      <c r="CV68" s="79">
        <v>4385620.3</v>
      </c>
      <c r="CW68" s="79">
        <v>4633540.9000000004</v>
      </c>
      <c r="CX68" s="79">
        <v>4571987.8</v>
      </c>
      <c r="CY68" s="79">
        <v>4709728.6000000006</v>
      </c>
      <c r="CZ68" s="79">
        <v>4371360.7</v>
      </c>
      <c r="DA68" s="79">
        <v>4561090.9000000004</v>
      </c>
      <c r="DB68" s="79">
        <f>SUM(CP68:DA68)</f>
        <v>51796439.200000003</v>
      </c>
      <c r="DC68" s="79">
        <v>4538819.7</v>
      </c>
      <c r="DD68" s="79">
        <v>4143314.3000000007</v>
      </c>
      <c r="DE68" s="79">
        <v>4391449.4000000004</v>
      </c>
      <c r="DF68" s="79">
        <v>4398620.7</v>
      </c>
      <c r="DG68" s="79">
        <v>4466185.8</v>
      </c>
      <c r="DH68" s="79">
        <v>4530488.7</v>
      </c>
      <c r="DI68" s="79">
        <v>4755803.9000000004</v>
      </c>
      <c r="DJ68" s="79">
        <v>5119578.7999999989</v>
      </c>
      <c r="DK68" s="79">
        <v>5087872.5999999996</v>
      </c>
      <c r="DL68" s="79">
        <v>5281797.1000000006</v>
      </c>
      <c r="DM68" s="79">
        <v>5204297.2999999989</v>
      </c>
      <c r="DN68" s="79">
        <v>5335799.5</v>
      </c>
      <c r="DO68" s="79">
        <f>SUM(DC68:DN68)</f>
        <v>57254027.799999997</v>
      </c>
      <c r="DP68" s="79">
        <v>5030054.6000000015</v>
      </c>
      <c r="DQ68" s="79">
        <v>4876032.0999999996</v>
      </c>
      <c r="DR68" s="79">
        <v>5092641.0999999996</v>
      </c>
      <c r="DS68" s="79">
        <v>5010775.3</v>
      </c>
      <c r="DT68" s="79">
        <v>5164722.9999999991</v>
      </c>
      <c r="DU68" s="79">
        <v>4939552.2</v>
      </c>
      <c r="DV68" s="79">
        <v>5316837.0999999996</v>
      </c>
      <c r="DW68" s="79">
        <v>5530697.1000000006</v>
      </c>
      <c r="DX68" s="79">
        <v>5099393.1999999993</v>
      </c>
      <c r="DY68" s="79">
        <v>5373128.3000000007</v>
      </c>
      <c r="DZ68" s="79">
        <v>5177835.9999999991</v>
      </c>
      <c r="EA68" s="79">
        <v>5258708.3</v>
      </c>
      <c r="EB68" s="79">
        <f>SUM(DP68:EA68)</f>
        <v>61870378.299999997</v>
      </c>
      <c r="EC68" s="79">
        <v>4689972.3</v>
      </c>
      <c r="ED68" s="79">
        <v>4703682.8999999994</v>
      </c>
      <c r="EE68" s="79">
        <v>4778138.3999999994</v>
      </c>
      <c r="EF68" s="79">
        <v>4646282.7</v>
      </c>
      <c r="EG68" s="79">
        <v>4900193.1999999993</v>
      </c>
      <c r="EH68" s="79">
        <v>4705590.8999999994</v>
      </c>
      <c r="EI68" s="79">
        <v>4811457.3999999994</v>
      </c>
      <c r="EJ68" s="79">
        <v>5317657.2</v>
      </c>
      <c r="EK68" s="79">
        <v>5204211.6000000015</v>
      </c>
      <c r="EL68" s="79">
        <v>5357391.8</v>
      </c>
      <c r="EM68" s="79">
        <v>5241786.0999999996</v>
      </c>
      <c r="EN68" s="79">
        <v>5373544.4000000013</v>
      </c>
      <c r="EO68" s="79">
        <f>+SUM(EC68:EN68)</f>
        <v>59729908.899999991</v>
      </c>
      <c r="EP68" s="79">
        <v>5011908.3999999994</v>
      </c>
      <c r="EQ68" s="79">
        <v>4516694.5</v>
      </c>
      <c r="ER68" s="79">
        <v>4864575.7</v>
      </c>
      <c r="ES68" s="79">
        <v>4520301.8</v>
      </c>
      <c r="ET68" s="79">
        <v>4873818.4999999991</v>
      </c>
      <c r="EU68" s="79">
        <v>4644568.7</v>
      </c>
      <c r="EV68" s="79">
        <v>4731894.6999999993</v>
      </c>
      <c r="EW68" s="79">
        <v>4715373.0999999996</v>
      </c>
      <c r="EX68" s="79">
        <v>4656401.5999999996</v>
      </c>
      <c r="EY68" s="79">
        <v>4959973.7000000011</v>
      </c>
      <c r="EZ68" s="79">
        <v>4745543.9000000004</v>
      </c>
      <c r="FA68" s="79">
        <v>4867428.6000000006</v>
      </c>
      <c r="FB68" s="79">
        <f>+SUM(EP68:FA68)</f>
        <v>57108483.200000003</v>
      </c>
      <c r="FC68" s="79">
        <v>4602465.6000000006</v>
      </c>
      <c r="FD68" s="79">
        <v>3953189.9</v>
      </c>
      <c r="FE68" s="79">
        <v>4520155.7</v>
      </c>
      <c r="FF68" s="79">
        <v>4244779.4000000004</v>
      </c>
      <c r="FG68" s="79">
        <v>4635094.0999999996</v>
      </c>
      <c r="FH68" s="79">
        <v>4489527.3</v>
      </c>
      <c r="FI68" s="79">
        <v>4215027.7000000011</v>
      </c>
      <c r="FJ68" s="79">
        <v>4992864.5</v>
      </c>
      <c r="FK68" s="79">
        <v>5287924.5</v>
      </c>
      <c r="FL68" s="79">
        <v>5378044.0999999996</v>
      </c>
      <c r="FM68" s="79">
        <v>4747494.4000000004</v>
      </c>
      <c r="FN68" s="79">
        <v>5156114.8000000007</v>
      </c>
      <c r="FO68" s="79"/>
      <c r="FP68" s="79">
        <v>4806831.8999999994</v>
      </c>
      <c r="FQ68" s="79">
        <v>4487682.5</v>
      </c>
      <c r="FR68" s="79">
        <v>3358892</v>
      </c>
      <c r="FS68" s="79">
        <v>114085</v>
      </c>
      <c r="FT68" s="79">
        <v>0</v>
      </c>
      <c r="FU68" s="79">
        <v>0</v>
      </c>
      <c r="FV68" s="79">
        <v>3926081.8</v>
      </c>
      <c r="FW68" s="79">
        <v>4021108.3</v>
      </c>
      <c r="FX68" s="79">
        <v>4579890.6000000006</v>
      </c>
      <c r="FY68" s="79">
        <v>5124013.8000000007</v>
      </c>
      <c r="FZ68" s="79">
        <v>5020216.3</v>
      </c>
      <c r="GA68" s="79">
        <v>5187841.5</v>
      </c>
      <c r="GB68" s="14">
        <f>+SUM(FP68:GA68)</f>
        <v>40626643.700000003</v>
      </c>
      <c r="GC68" s="79">
        <v>4920978.2</v>
      </c>
      <c r="GD68" s="138">
        <v>4309405.7000000011</v>
      </c>
      <c r="GE68" s="79">
        <v>4559612.9000000004</v>
      </c>
      <c r="GF68" s="79">
        <v>4574068.5</v>
      </c>
      <c r="GG68" s="79">
        <v>4855964.8</v>
      </c>
      <c r="GH68" s="79">
        <v>4737174.8999999994</v>
      </c>
      <c r="GI68" s="79">
        <v>4742337.5999999996</v>
      </c>
      <c r="GJ68" s="79">
        <v>5170479.8999999985</v>
      </c>
      <c r="GK68" s="79">
        <v>5177736.1999999993</v>
      </c>
      <c r="GL68" s="79">
        <v>5373965.0999999996</v>
      </c>
      <c r="GM68" s="79">
        <v>5210159.8</v>
      </c>
      <c r="GN68" s="79">
        <v>5144815</v>
      </c>
      <c r="GO68" s="14">
        <f>+SUM(GC68:GN68)</f>
        <v>58776698.600000001</v>
      </c>
      <c r="GP68" s="79">
        <v>4822265.8999999994</v>
      </c>
      <c r="GQ68" s="138">
        <v>4623505.4000000004</v>
      </c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14">
        <f>+SUM(GP68:HA68)</f>
        <v>9445771.3000000007</v>
      </c>
    </row>
    <row r="70" spans="2:210" ht="15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3" spans="2:210" x14ac:dyDescent="0.2">
      <c r="DC73" s="44"/>
      <c r="DD73" s="44"/>
      <c r="DE73" s="44"/>
      <c r="DF73" s="44"/>
      <c r="DG73" s="44"/>
      <c r="DH73" s="44"/>
      <c r="DI73" s="44"/>
      <c r="DJ73" s="44"/>
    </row>
  </sheetData>
  <mergeCells count="100">
    <mergeCell ref="FP35:GA35"/>
    <mergeCell ref="GB35:GB36"/>
    <mergeCell ref="FP6:GA6"/>
    <mergeCell ref="GB6:GB7"/>
    <mergeCell ref="FP64:GA64"/>
    <mergeCell ref="GB64:GB65"/>
    <mergeCell ref="EP6:FA6"/>
    <mergeCell ref="FB6:FB7"/>
    <mergeCell ref="EP35:FA35"/>
    <mergeCell ref="FB35:FB36"/>
    <mergeCell ref="EP64:FA64"/>
    <mergeCell ref="FB64:FB65"/>
    <mergeCell ref="B35:B36"/>
    <mergeCell ref="P35:AA35"/>
    <mergeCell ref="O35:O36"/>
    <mergeCell ref="BP6:CA6"/>
    <mergeCell ref="A1:B1"/>
    <mergeCell ref="A2:B2"/>
    <mergeCell ref="B6:B7"/>
    <mergeCell ref="C6:N6"/>
    <mergeCell ref="AO35:AO36"/>
    <mergeCell ref="CB6:CB7"/>
    <mergeCell ref="P6:AA6"/>
    <mergeCell ref="DO6:DO7"/>
    <mergeCell ref="BO6:BO7"/>
    <mergeCell ref="AP6:BA6"/>
    <mergeCell ref="BC6:BN6"/>
    <mergeCell ref="BB6:BB7"/>
    <mergeCell ref="DC6:DN6"/>
    <mergeCell ref="CC6:CN6"/>
    <mergeCell ref="CP6:DA6"/>
    <mergeCell ref="CO6:CO7"/>
    <mergeCell ref="DB6:DB7"/>
    <mergeCell ref="AO6:AO7"/>
    <mergeCell ref="DO35:DO36"/>
    <mergeCell ref="DO64:DO65"/>
    <mergeCell ref="DC64:DN64"/>
    <mergeCell ref="CB64:CB65"/>
    <mergeCell ref="CB35:CB36"/>
    <mergeCell ref="DC35:DN35"/>
    <mergeCell ref="CP35:DA35"/>
    <mergeCell ref="CC35:CN35"/>
    <mergeCell ref="CO35:CO36"/>
    <mergeCell ref="CO64:CO65"/>
    <mergeCell ref="EO64:EO65"/>
    <mergeCell ref="EB6:EB7"/>
    <mergeCell ref="EB35:EB36"/>
    <mergeCell ref="EB64:EB65"/>
    <mergeCell ref="DP64:EA64"/>
    <mergeCell ref="EC35:EN35"/>
    <mergeCell ref="EO35:EO36"/>
    <mergeCell ref="DP35:EA35"/>
    <mergeCell ref="EC6:EN6"/>
    <mergeCell ref="EO6:EO7"/>
    <mergeCell ref="DP6:EA6"/>
    <mergeCell ref="BP64:CA64"/>
    <mergeCell ref="CC64:CN64"/>
    <mergeCell ref="BP35:CA35"/>
    <mergeCell ref="C35:N35"/>
    <mergeCell ref="EC64:EN64"/>
    <mergeCell ref="DB35:DB36"/>
    <mergeCell ref="DB64:DB65"/>
    <mergeCell ref="AP35:BA35"/>
    <mergeCell ref="BO35:BO36"/>
    <mergeCell ref="BO64:BO65"/>
    <mergeCell ref="BC64:BN64"/>
    <mergeCell ref="BB64:BB65"/>
    <mergeCell ref="AP64:BA64"/>
    <mergeCell ref="BC35:BN35"/>
    <mergeCell ref="BB35:BB36"/>
    <mergeCell ref="CP64:DA64"/>
    <mergeCell ref="AO64:AO65"/>
    <mergeCell ref="AC35:AN35"/>
    <mergeCell ref="AC64:AN64"/>
    <mergeCell ref="AC6:AN6"/>
    <mergeCell ref="C64:N64"/>
    <mergeCell ref="O64:O65"/>
    <mergeCell ref="AB6:AB7"/>
    <mergeCell ref="AB35:AB36"/>
    <mergeCell ref="P64:AA64"/>
    <mergeCell ref="AB64:AB65"/>
    <mergeCell ref="O6:O7"/>
    <mergeCell ref="FC6:FN6"/>
    <mergeCell ref="FO6:FO7"/>
    <mergeCell ref="FC35:FN35"/>
    <mergeCell ref="FO35:FO36"/>
    <mergeCell ref="FC64:FN64"/>
    <mergeCell ref="FO64:FO65"/>
    <mergeCell ref="GC6:GN6"/>
    <mergeCell ref="GO6:GO7"/>
    <mergeCell ref="GC35:GN35"/>
    <mergeCell ref="GO35:GO36"/>
    <mergeCell ref="GC64:GN64"/>
    <mergeCell ref="GO64:GO65"/>
    <mergeCell ref="GP6:HA6"/>
    <mergeCell ref="HB6:HB7"/>
    <mergeCell ref="GP35:HA35"/>
    <mergeCell ref="HB35:HB36"/>
    <mergeCell ref="GP64:HA64"/>
    <mergeCell ref="HB64:HB65"/>
  </mergeCells>
  <hyperlinks>
    <hyperlink ref="A1:B1" location="ÍNDICE!A1" display="Í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BM32"/>
  <sheetViews>
    <sheetView showGridLines="0" zoomScale="85" zoomScaleNormal="85" workbookViewId="0">
      <pane xSplit="2" ySplit="3" topLeftCell="AX19" activePane="bottomRight" state="frozen"/>
      <selection pane="topRight" activeCell="C1" sqref="C1"/>
      <selection pane="bottomLeft" activeCell="A4" sqref="A4"/>
      <selection pane="bottomRight" activeCell="BA30" sqref="BA30"/>
    </sheetView>
  </sheetViews>
  <sheetFormatPr baseColWidth="10" defaultColWidth="11.42578125" defaultRowHeight="14.25" x14ac:dyDescent="0.2"/>
  <cols>
    <col min="1" max="1" width="7.7109375" style="2" customWidth="1"/>
    <col min="2" max="2" width="31.28515625" style="94" bestFit="1" customWidth="1"/>
    <col min="3" max="8" width="7.85546875" style="2" bestFit="1" customWidth="1"/>
    <col min="9" max="9" width="11.5703125" style="2" bestFit="1" customWidth="1"/>
    <col min="10" max="10" width="9" style="2" bestFit="1" customWidth="1"/>
    <col min="11" max="11" width="12" style="2" bestFit="1" customWidth="1"/>
    <col min="12" max="12" width="11.28515625" style="2" bestFit="1" customWidth="1"/>
    <col min="13" max="13" width="13.5703125" style="2" bestFit="1" customWidth="1"/>
    <col min="14" max="14" width="7.85546875" style="2" bestFit="1" customWidth="1"/>
    <col min="15" max="15" width="9" style="2" bestFit="1" customWidth="1"/>
    <col min="16" max="21" width="7.85546875" style="2" bestFit="1" customWidth="1"/>
    <col min="22" max="22" width="11.5703125" style="2" bestFit="1" customWidth="1"/>
    <col min="23" max="23" width="9" style="2" bestFit="1" customWidth="1"/>
    <col min="24" max="24" width="12" style="2" bestFit="1" customWidth="1"/>
    <col min="25" max="25" width="11.28515625" style="2" bestFit="1" customWidth="1"/>
    <col min="26" max="26" width="13.5703125" style="2" bestFit="1" customWidth="1"/>
    <col min="27" max="27" width="7.85546875" style="2" bestFit="1" customWidth="1"/>
    <col min="28" max="28" width="9" style="2" bestFit="1" customWidth="1"/>
    <col min="29" max="29" width="8.5703125" style="2" bestFit="1" customWidth="1"/>
    <col min="30" max="32" width="7.42578125" style="2" bestFit="1" customWidth="1"/>
    <col min="33" max="34" width="8.5703125" style="2" bestFit="1" customWidth="1"/>
    <col min="35" max="35" width="11.5703125" style="2" bestFit="1" customWidth="1"/>
    <col min="36" max="36" width="9" style="2" bestFit="1" customWidth="1"/>
    <col min="37" max="16384" width="11.42578125" style="2"/>
  </cols>
  <sheetData>
    <row r="1" spans="1:65" x14ac:dyDescent="0.2">
      <c r="A1" s="213" t="s">
        <v>136</v>
      </c>
      <c r="B1" s="213"/>
    </row>
    <row r="2" spans="1:65" ht="30" customHeight="1" x14ac:dyDescent="0.2">
      <c r="A2" s="196" t="s">
        <v>157</v>
      </c>
      <c r="B2" s="197"/>
    </row>
    <row r="3" spans="1:65" x14ac:dyDescent="0.2">
      <c r="A3" s="99" t="s">
        <v>138</v>
      </c>
    </row>
    <row r="5" spans="1:65" ht="15" x14ac:dyDescent="0.25">
      <c r="B5" s="95" t="s">
        <v>67</v>
      </c>
    </row>
    <row r="6" spans="1:65" ht="15" customHeight="1" x14ac:dyDescent="0.25">
      <c r="B6" s="193" t="s">
        <v>0</v>
      </c>
      <c r="C6" s="191">
        <v>2018</v>
      </c>
      <c r="D6" s="191"/>
      <c r="E6" s="191"/>
      <c r="F6" s="191"/>
      <c r="G6" s="191"/>
      <c r="H6" s="191"/>
      <c r="I6" s="191"/>
      <c r="J6" s="191"/>
      <c r="K6" s="191"/>
      <c r="L6" s="192"/>
      <c r="M6" s="188" t="s">
        <v>137</v>
      </c>
      <c r="N6" s="185">
        <v>2019</v>
      </c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7"/>
      <c r="Z6" s="188" t="s">
        <v>161</v>
      </c>
      <c r="AA6" s="127">
        <v>2020</v>
      </c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9"/>
      <c r="AM6" s="188" t="s">
        <v>169</v>
      </c>
      <c r="AN6" s="127">
        <v>2021</v>
      </c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9"/>
      <c r="AZ6" s="188" t="s">
        <v>170</v>
      </c>
      <c r="BA6" s="207">
        <v>2022</v>
      </c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9"/>
      <c r="BM6" s="188" t="s">
        <v>171</v>
      </c>
    </row>
    <row r="7" spans="1:65" ht="15" x14ac:dyDescent="0.25">
      <c r="B7" s="194"/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160</v>
      </c>
      <c r="J7" s="12" t="s">
        <v>19</v>
      </c>
      <c r="K7" s="12" t="s">
        <v>20</v>
      </c>
      <c r="L7" s="12" t="s">
        <v>21</v>
      </c>
      <c r="M7" s="189"/>
      <c r="N7" s="12" t="s">
        <v>11</v>
      </c>
      <c r="O7" s="12" t="s">
        <v>12</v>
      </c>
      <c r="P7" s="12" t="s">
        <v>13</v>
      </c>
      <c r="Q7" s="12" t="s">
        <v>14</v>
      </c>
      <c r="R7" s="12" t="s">
        <v>15</v>
      </c>
      <c r="S7" s="12" t="s">
        <v>16</v>
      </c>
      <c r="T7" s="12" t="s">
        <v>17</v>
      </c>
      <c r="U7" s="12" t="s">
        <v>18</v>
      </c>
      <c r="V7" s="12" t="s">
        <v>160</v>
      </c>
      <c r="W7" s="12" t="s">
        <v>19</v>
      </c>
      <c r="X7" s="12" t="s">
        <v>20</v>
      </c>
      <c r="Y7" s="12" t="s">
        <v>21</v>
      </c>
      <c r="Z7" s="189"/>
      <c r="AA7" s="103" t="s">
        <v>11</v>
      </c>
      <c r="AB7" s="103" t="s">
        <v>12</v>
      </c>
      <c r="AC7" s="103" t="s">
        <v>13</v>
      </c>
      <c r="AD7" s="103" t="s">
        <v>14</v>
      </c>
      <c r="AE7" s="103" t="s">
        <v>15</v>
      </c>
      <c r="AF7" s="103" t="s">
        <v>16</v>
      </c>
      <c r="AG7" s="103" t="s">
        <v>17</v>
      </c>
      <c r="AH7" s="103" t="s">
        <v>18</v>
      </c>
      <c r="AI7" s="103" t="s">
        <v>160</v>
      </c>
      <c r="AJ7" s="103" t="s">
        <v>19</v>
      </c>
      <c r="AK7" s="103" t="s">
        <v>20</v>
      </c>
      <c r="AL7" s="103" t="s">
        <v>21</v>
      </c>
      <c r="AM7" s="189"/>
      <c r="AN7" s="120" t="s">
        <v>11</v>
      </c>
      <c r="AO7" s="120" t="s">
        <v>12</v>
      </c>
      <c r="AP7" s="120" t="s">
        <v>13</v>
      </c>
      <c r="AQ7" s="120" t="s">
        <v>14</v>
      </c>
      <c r="AR7" s="120" t="s">
        <v>15</v>
      </c>
      <c r="AS7" s="120" t="s">
        <v>16</v>
      </c>
      <c r="AT7" s="120" t="s">
        <v>17</v>
      </c>
      <c r="AU7" s="120" t="s">
        <v>18</v>
      </c>
      <c r="AV7" s="120" t="s">
        <v>160</v>
      </c>
      <c r="AW7" s="120" t="s">
        <v>19</v>
      </c>
      <c r="AX7" s="120" t="s">
        <v>20</v>
      </c>
      <c r="AY7" s="120" t="s">
        <v>21</v>
      </c>
      <c r="AZ7" s="189"/>
      <c r="BA7" s="181" t="s">
        <v>11</v>
      </c>
      <c r="BB7" s="181" t="s">
        <v>12</v>
      </c>
      <c r="BC7" s="181" t="s">
        <v>13</v>
      </c>
      <c r="BD7" s="181" t="s">
        <v>14</v>
      </c>
      <c r="BE7" s="181" t="s">
        <v>15</v>
      </c>
      <c r="BF7" s="181" t="s">
        <v>16</v>
      </c>
      <c r="BG7" s="181" t="s">
        <v>17</v>
      </c>
      <c r="BH7" s="181" t="s">
        <v>18</v>
      </c>
      <c r="BI7" s="181" t="s">
        <v>160</v>
      </c>
      <c r="BJ7" s="181" t="s">
        <v>19</v>
      </c>
      <c r="BK7" s="181" t="s">
        <v>20</v>
      </c>
      <c r="BL7" s="181" t="s">
        <v>21</v>
      </c>
      <c r="BM7" s="189"/>
    </row>
    <row r="8" spans="1:65" ht="15" x14ac:dyDescent="0.25">
      <c r="B8" s="13" t="s">
        <v>141</v>
      </c>
      <c r="C8" s="14">
        <f t="shared" ref="C8:L8" si="0">+C9+C10</f>
        <v>7437</v>
      </c>
      <c r="D8" s="14">
        <f t="shared" si="0"/>
        <v>18196</v>
      </c>
      <c r="E8" s="14">
        <f t="shared" si="0"/>
        <v>20885</v>
      </c>
      <c r="F8" s="14">
        <f t="shared" si="0"/>
        <v>20202</v>
      </c>
      <c r="G8" s="14">
        <f t="shared" si="0"/>
        <v>24840</v>
      </c>
      <c r="H8" s="14">
        <f t="shared" si="0"/>
        <v>24497</v>
      </c>
      <c r="I8" s="14">
        <f t="shared" si="0"/>
        <v>22444</v>
      </c>
      <c r="J8" s="14">
        <f t="shared" si="0"/>
        <v>23629</v>
      </c>
      <c r="K8" s="14">
        <f t="shared" si="0"/>
        <v>21015</v>
      </c>
      <c r="L8" s="14">
        <f t="shared" si="0"/>
        <v>21927</v>
      </c>
      <c r="M8" s="14">
        <f t="shared" ref="M8:M13" si="1">+SUM(C8:L8)</f>
        <v>205072</v>
      </c>
      <c r="N8" s="14">
        <f t="shared" ref="N8:X8" si="2">+N9+N10</f>
        <v>20652</v>
      </c>
      <c r="O8" s="14">
        <f t="shared" si="2"/>
        <v>18444</v>
      </c>
      <c r="P8" s="14">
        <f t="shared" si="2"/>
        <v>18888</v>
      </c>
      <c r="Q8" s="14">
        <f t="shared" si="2"/>
        <v>22195</v>
      </c>
      <c r="R8" s="14">
        <f t="shared" si="2"/>
        <v>21804</v>
      </c>
      <c r="S8" s="14">
        <f t="shared" si="2"/>
        <v>22290</v>
      </c>
      <c r="T8" s="14">
        <f t="shared" si="2"/>
        <v>26426</v>
      </c>
      <c r="U8" s="14">
        <f t="shared" si="2"/>
        <v>25216</v>
      </c>
      <c r="V8" s="14">
        <f t="shared" si="2"/>
        <v>22848</v>
      </c>
      <c r="W8" s="14">
        <v>22996</v>
      </c>
      <c r="X8" s="14">
        <f t="shared" si="2"/>
        <v>21228</v>
      </c>
      <c r="Y8" s="14">
        <v>20338</v>
      </c>
      <c r="Z8" s="14">
        <f t="shared" ref="Z8:Z13" si="3">+SUM(N8:Y8)</f>
        <v>263325</v>
      </c>
      <c r="AA8" s="14">
        <v>21471</v>
      </c>
      <c r="AB8" s="104">
        <f>SUM(AB9:AB10)</f>
        <v>19075</v>
      </c>
      <c r="AC8" s="104">
        <f>SUM(AC9:AC10)</f>
        <v>14751</v>
      </c>
      <c r="AD8" s="104">
        <f>SUM(AD9:AD10)</f>
        <v>5434</v>
      </c>
      <c r="AE8" s="104">
        <f>SUM(AE9:AE10)</f>
        <v>7396</v>
      </c>
      <c r="AF8" s="104">
        <f>SUM(AF9:AF10)</f>
        <v>7066</v>
      </c>
      <c r="AG8" s="14">
        <v>14476</v>
      </c>
      <c r="AH8" s="14">
        <f>+AH9+AH10</f>
        <v>14710</v>
      </c>
      <c r="AI8" s="14">
        <v>15343</v>
      </c>
      <c r="AJ8" s="14">
        <v>19367</v>
      </c>
      <c r="AK8" s="14">
        <v>20430</v>
      </c>
      <c r="AL8" s="14">
        <v>21479</v>
      </c>
      <c r="AM8" s="14">
        <f t="shared" ref="AM8:AM13" si="4">+SUM(AA8:AL8)</f>
        <v>180998</v>
      </c>
      <c r="AN8" s="14">
        <v>19470</v>
      </c>
      <c r="AO8" s="14">
        <v>13131</v>
      </c>
      <c r="AP8" s="14">
        <v>17440</v>
      </c>
      <c r="AQ8" s="14">
        <v>17282</v>
      </c>
      <c r="AR8" s="14">
        <v>19666</v>
      </c>
      <c r="AS8" s="14">
        <v>20680</v>
      </c>
      <c r="AT8" s="14">
        <v>23560</v>
      </c>
      <c r="AU8" s="14">
        <v>24757</v>
      </c>
      <c r="AV8" s="14">
        <f>+AV9+AV10</f>
        <v>22860</v>
      </c>
      <c r="AW8" s="14">
        <v>25379</v>
      </c>
      <c r="AX8" s="14">
        <v>22219</v>
      </c>
      <c r="AY8" s="14">
        <v>22250</v>
      </c>
      <c r="AZ8" s="14">
        <f t="shared" ref="AZ8:AZ13" si="5">+SUM(AN8:AY8)</f>
        <v>248694</v>
      </c>
      <c r="BA8" s="14">
        <v>21424</v>
      </c>
      <c r="BB8" s="14">
        <v>19293</v>
      </c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>
        <f t="shared" ref="BM8:BM13" si="6">+SUM(BA8:BL8)</f>
        <v>40717</v>
      </c>
    </row>
    <row r="9" spans="1:65" x14ac:dyDescent="0.2">
      <c r="B9" s="15" t="s">
        <v>2</v>
      </c>
      <c r="C9" s="16">
        <v>7058</v>
      </c>
      <c r="D9" s="16">
        <v>16798</v>
      </c>
      <c r="E9" s="16">
        <v>19051</v>
      </c>
      <c r="F9" s="16">
        <v>18525</v>
      </c>
      <c r="G9" s="16">
        <v>22113</v>
      </c>
      <c r="H9" s="16">
        <v>21990</v>
      </c>
      <c r="I9" s="16">
        <v>20247</v>
      </c>
      <c r="J9" s="16">
        <v>21010</v>
      </c>
      <c r="K9" s="16">
        <v>18824</v>
      </c>
      <c r="L9" s="16">
        <v>19950</v>
      </c>
      <c r="M9" s="16">
        <f t="shared" si="1"/>
        <v>185566</v>
      </c>
      <c r="N9" s="16">
        <v>18938</v>
      </c>
      <c r="O9" s="16">
        <v>16997</v>
      </c>
      <c r="P9" s="16">
        <v>17451</v>
      </c>
      <c r="Q9" s="16">
        <v>20527</v>
      </c>
      <c r="R9" s="16">
        <v>19825</v>
      </c>
      <c r="S9" s="16">
        <v>20107</v>
      </c>
      <c r="T9" s="16">
        <v>24154</v>
      </c>
      <c r="U9" s="16">
        <v>23163</v>
      </c>
      <c r="V9" s="16">
        <v>20911</v>
      </c>
      <c r="W9" s="16">
        <v>20934</v>
      </c>
      <c r="X9" s="16">
        <v>19285</v>
      </c>
      <c r="Y9" s="16">
        <v>18580</v>
      </c>
      <c r="Z9" s="14">
        <f t="shared" si="3"/>
        <v>240872</v>
      </c>
      <c r="AA9" s="16">
        <v>19740</v>
      </c>
      <c r="AB9" s="16">
        <v>17624</v>
      </c>
      <c r="AC9" s="16">
        <v>13575</v>
      </c>
      <c r="AD9" s="16">
        <v>4523</v>
      </c>
      <c r="AE9" s="16">
        <v>6362</v>
      </c>
      <c r="AF9" s="16">
        <v>6145</v>
      </c>
      <c r="AG9" s="16">
        <v>12868</v>
      </c>
      <c r="AH9" s="16">
        <v>12966</v>
      </c>
      <c r="AI9" s="16">
        <v>13344</v>
      </c>
      <c r="AJ9" s="16">
        <v>17398</v>
      </c>
      <c r="AK9" s="16">
        <v>18185</v>
      </c>
      <c r="AL9" s="16">
        <v>19381</v>
      </c>
      <c r="AM9" s="14">
        <f t="shared" si="4"/>
        <v>162111</v>
      </c>
      <c r="AN9" s="16">
        <v>17583</v>
      </c>
      <c r="AO9" s="16">
        <v>11406</v>
      </c>
      <c r="AP9" s="16">
        <v>15806</v>
      </c>
      <c r="AQ9" s="16">
        <v>15719</v>
      </c>
      <c r="AR9" s="16">
        <v>17881</v>
      </c>
      <c r="AS9" s="16">
        <v>18743</v>
      </c>
      <c r="AT9" s="16">
        <v>21415</v>
      </c>
      <c r="AU9" s="16">
        <v>22636</v>
      </c>
      <c r="AV9" s="16">
        <v>20409</v>
      </c>
      <c r="AW9" s="16">
        <v>23033</v>
      </c>
      <c r="AX9" s="16">
        <v>19870</v>
      </c>
      <c r="AY9" s="16">
        <v>20137</v>
      </c>
      <c r="AZ9" s="14">
        <f t="shared" si="5"/>
        <v>224638</v>
      </c>
      <c r="BA9" s="16">
        <v>19496</v>
      </c>
      <c r="BB9" s="16">
        <v>17571</v>
      </c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4">
        <f t="shared" si="6"/>
        <v>37067</v>
      </c>
    </row>
    <row r="10" spans="1:65" x14ac:dyDescent="0.2">
      <c r="B10" s="15" t="s">
        <v>3</v>
      </c>
      <c r="C10" s="17">
        <v>379</v>
      </c>
      <c r="D10" s="17">
        <v>1398</v>
      </c>
      <c r="E10" s="17">
        <v>1834</v>
      </c>
      <c r="F10" s="17">
        <v>1677</v>
      </c>
      <c r="G10" s="17">
        <v>2727</v>
      </c>
      <c r="H10" s="17">
        <v>2507</v>
      </c>
      <c r="I10" s="17">
        <v>2197</v>
      </c>
      <c r="J10" s="17">
        <v>2619</v>
      </c>
      <c r="K10" s="17">
        <v>2191</v>
      </c>
      <c r="L10" s="17">
        <v>1977</v>
      </c>
      <c r="M10" s="17">
        <f t="shared" si="1"/>
        <v>19506</v>
      </c>
      <c r="N10" s="17">
        <v>1714</v>
      </c>
      <c r="O10" s="17">
        <v>1447</v>
      </c>
      <c r="P10" s="17">
        <v>1437</v>
      </c>
      <c r="Q10" s="17">
        <v>1668</v>
      </c>
      <c r="R10" s="17">
        <v>1979</v>
      </c>
      <c r="S10" s="17">
        <v>2183</v>
      </c>
      <c r="T10" s="17">
        <v>2272</v>
      </c>
      <c r="U10" s="17">
        <v>2053</v>
      </c>
      <c r="V10" s="17">
        <v>1937</v>
      </c>
      <c r="W10" s="17">
        <v>2062</v>
      </c>
      <c r="X10" s="17">
        <v>1943</v>
      </c>
      <c r="Y10" s="17">
        <v>1758</v>
      </c>
      <c r="Z10" s="14">
        <f t="shared" si="3"/>
        <v>22453</v>
      </c>
      <c r="AA10" s="17">
        <v>1731</v>
      </c>
      <c r="AB10" s="17">
        <v>1451</v>
      </c>
      <c r="AC10" s="17">
        <v>1176</v>
      </c>
      <c r="AD10" s="17">
        <v>911</v>
      </c>
      <c r="AE10" s="17">
        <v>1034</v>
      </c>
      <c r="AF10" s="17">
        <v>921</v>
      </c>
      <c r="AG10" s="17">
        <v>1608</v>
      </c>
      <c r="AH10" s="17">
        <v>1744</v>
      </c>
      <c r="AI10" s="17">
        <v>1999</v>
      </c>
      <c r="AJ10" s="17">
        <v>1969</v>
      </c>
      <c r="AK10" s="17">
        <v>2245</v>
      </c>
      <c r="AL10" s="17">
        <v>2098</v>
      </c>
      <c r="AM10" s="14">
        <f t="shared" si="4"/>
        <v>18887</v>
      </c>
      <c r="AN10" s="17">
        <v>1887</v>
      </c>
      <c r="AO10" s="17">
        <v>1725</v>
      </c>
      <c r="AP10" s="17">
        <v>1634</v>
      </c>
      <c r="AQ10" s="17">
        <v>1563</v>
      </c>
      <c r="AR10" s="17">
        <v>1785</v>
      </c>
      <c r="AS10" s="17">
        <v>1937</v>
      </c>
      <c r="AT10" s="17">
        <v>2145</v>
      </c>
      <c r="AU10" s="17">
        <v>2121</v>
      </c>
      <c r="AV10" s="17">
        <v>2451</v>
      </c>
      <c r="AW10" s="17">
        <v>2346</v>
      </c>
      <c r="AX10" s="17">
        <v>2349</v>
      </c>
      <c r="AY10" s="17">
        <v>2113</v>
      </c>
      <c r="AZ10" s="14">
        <f t="shared" si="5"/>
        <v>24056</v>
      </c>
      <c r="BA10" s="17">
        <v>1928</v>
      </c>
      <c r="BB10" s="17">
        <v>1722</v>
      </c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4">
        <f t="shared" si="6"/>
        <v>3650</v>
      </c>
    </row>
    <row r="11" spans="1:65" ht="15" x14ac:dyDescent="0.25">
      <c r="B11" s="18" t="s">
        <v>10</v>
      </c>
      <c r="C11" s="96">
        <f>+C8</f>
        <v>7437</v>
      </c>
      <c r="D11" s="96">
        <f t="shared" ref="D11:L11" si="7">+D8</f>
        <v>18196</v>
      </c>
      <c r="E11" s="96">
        <f t="shared" si="7"/>
        <v>20885</v>
      </c>
      <c r="F11" s="96">
        <f t="shared" si="7"/>
        <v>20202</v>
      </c>
      <c r="G11" s="96">
        <f t="shared" si="7"/>
        <v>24840</v>
      </c>
      <c r="H11" s="96">
        <f t="shared" si="7"/>
        <v>24497</v>
      </c>
      <c r="I11" s="96">
        <f t="shared" si="7"/>
        <v>22444</v>
      </c>
      <c r="J11" s="96">
        <f t="shared" si="7"/>
        <v>23629</v>
      </c>
      <c r="K11" s="96">
        <f t="shared" si="7"/>
        <v>21015</v>
      </c>
      <c r="L11" s="96">
        <f t="shared" si="7"/>
        <v>21927</v>
      </c>
      <c r="M11" s="96">
        <f t="shared" si="1"/>
        <v>205072</v>
      </c>
      <c r="N11" s="96">
        <f t="shared" ref="N11:P13" si="8">+N8</f>
        <v>20652</v>
      </c>
      <c r="O11" s="96">
        <f t="shared" si="8"/>
        <v>18444</v>
      </c>
      <c r="P11" s="96">
        <f t="shared" si="8"/>
        <v>18888</v>
      </c>
      <c r="Q11" s="96">
        <f t="shared" ref="Q11:Y11" si="9">+Q8</f>
        <v>22195</v>
      </c>
      <c r="R11" s="96">
        <f t="shared" si="9"/>
        <v>21804</v>
      </c>
      <c r="S11" s="96">
        <f t="shared" si="9"/>
        <v>22290</v>
      </c>
      <c r="T11" s="96">
        <f t="shared" si="9"/>
        <v>26426</v>
      </c>
      <c r="U11" s="96">
        <f t="shared" si="9"/>
        <v>25216</v>
      </c>
      <c r="V11" s="96">
        <f t="shared" si="9"/>
        <v>22848</v>
      </c>
      <c r="W11" s="96">
        <v>22996</v>
      </c>
      <c r="X11" s="96">
        <f t="shared" si="9"/>
        <v>21228</v>
      </c>
      <c r="Y11" s="96">
        <f t="shared" si="9"/>
        <v>20338</v>
      </c>
      <c r="Z11" s="59">
        <f t="shared" si="3"/>
        <v>263325</v>
      </c>
      <c r="AA11" s="96">
        <f t="shared" ref="AA11:AL11" si="10">+AA8</f>
        <v>21471</v>
      </c>
      <c r="AB11" s="96">
        <f t="shared" si="10"/>
        <v>19075</v>
      </c>
      <c r="AC11" s="96">
        <f t="shared" si="10"/>
        <v>14751</v>
      </c>
      <c r="AD11" s="96">
        <f t="shared" si="10"/>
        <v>5434</v>
      </c>
      <c r="AE11" s="96">
        <f t="shared" si="10"/>
        <v>7396</v>
      </c>
      <c r="AF11" s="96">
        <f t="shared" si="10"/>
        <v>7066</v>
      </c>
      <c r="AG11" s="96">
        <f t="shared" si="10"/>
        <v>14476</v>
      </c>
      <c r="AH11" s="96">
        <f t="shared" si="10"/>
        <v>14710</v>
      </c>
      <c r="AI11" s="96">
        <f t="shared" si="10"/>
        <v>15343</v>
      </c>
      <c r="AJ11" s="96">
        <f t="shared" si="10"/>
        <v>19367</v>
      </c>
      <c r="AK11" s="96">
        <f t="shared" si="10"/>
        <v>20430</v>
      </c>
      <c r="AL11" s="96">
        <f t="shared" si="10"/>
        <v>21479</v>
      </c>
      <c r="AM11" s="59">
        <f t="shared" si="4"/>
        <v>180998</v>
      </c>
      <c r="AN11" s="96">
        <f>+AN8</f>
        <v>19470</v>
      </c>
      <c r="AO11" s="96">
        <f>SUM(AO12:AO13)</f>
        <v>13131</v>
      </c>
      <c r="AP11" s="96">
        <f>SUM(AP12:AP13)</f>
        <v>17440</v>
      </c>
      <c r="AQ11" s="96">
        <f>SUM(AQ12:AQ13)</f>
        <v>17282</v>
      </c>
      <c r="AR11" s="96">
        <v>19666</v>
      </c>
      <c r="AS11" s="96">
        <v>20680</v>
      </c>
      <c r="AT11" s="96">
        <v>23560</v>
      </c>
      <c r="AU11" s="96">
        <v>24757</v>
      </c>
      <c r="AV11" s="96">
        <v>22860</v>
      </c>
      <c r="AW11" s="96">
        <v>25379</v>
      </c>
      <c r="AX11" s="96">
        <v>22219</v>
      </c>
      <c r="AY11" s="96">
        <v>22250</v>
      </c>
      <c r="AZ11" s="59">
        <f t="shared" si="5"/>
        <v>248694</v>
      </c>
      <c r="BA11" s="96">
        <v>21424</v>
      </c>
      <c r="BB11" s="96">
        <v>19293</v>
      </c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59">
        <f t="shared" si="6"/>
        <v>40717</v>
      </c>
    </row>
    <row r="12" spans="1:65" x14ac:dyDescent="0.2">
      <c r="B12" s="15" t="s">
        <v>2</v>
      </c>
      <c r="C12" s="17">
        <f>+C9</f>
        <v>7058</v>
      </c>
      <c r="D12" s="17">
        <f t="shared" ref="D12:L12" si="11">+D9</f>
        <v>16798</v>
      </c>
      <c r="E12" s="17">
        <f t="shared" si="11"/>
        <v>19051</v>
      </c>
      <c r="F12" s="17">
        <f t="shared" si="11"/>
        <v>18525</v>
      </c>
      <c r="G12" s="17">
        <f t="shared" si="11"/>
        <v>22113</v>
      </c>
      <c r="H12" s="17">
        <f t="shared" si="11"/>
        <v>21990</v>
      </c>
      <c r="I12" s="17">
        <f t="shared" si="11"/>
        <v>20247</v>
      </c>
      <c r="J12" s="17">
        <f t="shared" si="11"/>
        <v>21010</v>
      </c>
      <c r="K12" s="17">
        <f t="shared" si="11"/>
        <v>18824</v>
      </c>
      <c r="L12" s="17">
        <f t="shared" si="11"/>
        <v>19950</v>
      </c>
      <c r="M12" s="17">
        <f t="shared" si="1"/>
        <v>185566</v>
      </c>
      <c r="N12" s="17">
        <f t="shared" si="8"/>
        <v>18938</v>
      </c>
      <c r="O12" s="17">
        <f t="shared" si="8"/>
        <v>16997</v>
      </c>
      <c r="P12" s="17">
        <f t="shared" si="8"/>
        <v>17451</v>
      </c>
      <c r="Q12" s="17">
        <f t="shared" ref="Q12:Y12" si="12">+Q9</f>
        <v>20527</v>
      </c>
      <c r="R12" s="17">
        <f t="shared" si="12"/>
        <v>19825</v>
      </c>
      <c r="S12" s="17">
        <f t="shared" si="12"/>
        <v>20107</v>
      </c>
      <c r="T12" s="17">
        <f t="shared" si="12"/>
        <v>24154</v>
      </c>
      <c r="U12" s="17">
        <f t="shared" si="12"/>
        <v>23163</v>
      </c>
      <c r="V12" s="17">
        <f t="shared" si="12"/>
        <v>20911</v>
      </c>
      <c r="W12" s="17">
        <v>20934</v>
      </c>
      <c r="X12" s="17">
        <f t="shared" si="12"/>
        <v>19285</v>
      </c>
      <c r="Y12" s="17">
        <f t="shared" si="12"/>
        <v>18580</v>
      </c>
      <c r="Z12" s="14">
        <f t="shared" si="3"/>
        <v>240872</v>
      </c>
      <c r="AA12" s="17">
        <f t="shared" ref="AA12:AL12" si="13">+AA9</f>
        <v>19740</v>
      </c>
      <c r="AB12" s="17">
        <f t="shared" si="13"/>
        <v>17624</v>
      </c>
      <c r="AC12" s="17">
        <f t="shared" si="13"/>
        <v>13575</v>
      </c>
      <c r="AD12" s="17">
        <f t="shared" si="13"/>
        <v>4523</v>
      </c>
      <c r="AE12" s="17">
        <f t="shared" si="13"/>
        <v>6362</v>
      </c>
      <c r="AF12" s="17">
        <f t="shared" si="13"/>
        <v>6145</v>
      </c>
      <c r="AG12" s="17">
        <f t="shared" si="13"/>
        <v>12868</v>
      </c>
      <c r="AH12" s="17">
        <f t="shared" si="13"/>
        <v>12966</v>
      </c>
      <c r="AI12" s="17">
        <f t="shared" si="13"/>
        <v>13344</v>
      </c>
      <c r="AJ12" s="17">
        <f t="shared" si="13"/>
        <v>17398</v>
      </c>
      <c r="AK12" s="17">
        <f t="shared" si="13"/>
        <v>18185</v>
      </c>
      <c r="AL12" s="17">
        <f t="shared" si="13"/>
        <v>19381</v>
      </c>
      <c r="AM12" s="14">
        <f t="shared" si="4"/>
        <v>162111</v>
      </c>
      <c r="AN12" s="17">
        <f>+AN9</f>
        <v>17583</v>
      </c>
      <c r="AO12" s="17">
        <f t="shared" ref="AO12:AQ13" si="14">+AO9</f>
        <v>11406</v>
      </c>
      <c r="AP12" s="17">
        <f t="shared" si="14"/>
        <v>15806</v>
      </c>
      <c r="AQ12" s="17">
        <f t="shared" si="14"/>
        <v>15719</v>
      </c>
      <c r="AR12" s="17">
        <v>17881</v>
      </c>
      <c r="AS12" s="17">
        <v>18743</v>
      </c>
      <c r="AT12" s="17">
        <v>21415</v>
      </c>
      <c r="AU12" s="17">
        <v>22636</v>
      </c>
      <c r="AV12" s="17">
        <v>20409</v>
      </c>
      <c r="AW12" s="17">
        <v>23033</v>
      </c>
      <c r="AX12" s="17">
        <v>19870</v>
      </c>
      <c r="AY12" s="17">
        <v>20137</v>
      </c>
      <c r="AZ12" s="14">
        <f t="shared" si="5"/>
        <v>224638</v>
      </c>
      <c r="BA12" s="17">
        <v>19496</v>
      </c>
      <c r="BB12" s="17">
        <v>17571</v>
      </c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4">
        <f t="shared" si="6"/>
        <v>37067</v>
      </c>
    </row>
    <row r="13" spans="1:65" x14ac:dyDescent="0.2">
      <c r="B13" s="15" t="s">
        <v>3</v>
      </c>
      <c r="C13" s="17">
        <f>+C10</f>
        <v>379</v>
      </c>
      <c r="D13" s="17">
        <f t="shared" ref="D13:L13" si="15">+D10</f>
        <v>1398</v>
      </c>
      <c r="E13" s="17">
        <f t="shared" si="15"/>
        <v>1834</v>
      </c>
      <c r="F13" s="17">
        <f t="shared" si="15"/>
        <v>1677</v>
      </c>
      <c r="G13" s="17">
        <f t="shared" si="15"/>
        <v>2727</v>
      </c>
      <c r="H13" s="17">
        <f t="shared" si="15"/>
        <v>2507</v>
      </c>
      <c r="I13" s="17">
        <f t="shared" si="15"/>
        <v>2197</v>
      </c>
      <c r="J13" s="17">
        <f t="shared" si="15"/>
        <v>2619</v>
      </c>
      <c r="K13" s="17">
        <f t="shared" si="15"/>
        <v>2191</v>
      </c>
      <c r="L13" s="17">
        <f t="shared" si="15"/>
        <v>1977</v>
      </c>
      <c r="M13" s="17">
        <f t="shared" si="1"/>
        <v>19506</v>
      </c>
      <c r="N13" s="17">
        <f t="shared" si="8"/>
        <v>1714</v>
      </c>
      <c r="O13" s="17">
        <f t="shared" si="8"/>
        <v>1447</v>
      </c>
      <c r="P13" s="17">
        <f t="shared" si="8"/>
        <v>1437</v>
      </c>
      <c r="Q13" s="17">
        <f t="shared" ref="Q13:Y13" si="16">+Q10</f>
        <v>1668</v>
      </c>
      <c r="R13" s="17">
        <f t="shared" si="16"/>
        <v>1979</v>
      </c>
      <c r="S13" s="17">
        <f t="shared" si="16"/>
        <v>2183</v>
      </c>
      <c r="T13" s="17">
        <f t="shared" si="16"/>
        <v>2272</v>
      </c>
      <c r="U13" s="17">
        <f t="shared" si="16"/>
        <v>2053</v>
      </c>
      <c r="V13" s="17">
        <f t="shared" si="16"/>
        <v>1937</v>
      </c>
      <c r="W13" s="17">
        <v>2062</v>
      </c>
      <c r="X13" s="17">
        <f t="shared" si="16"/>
        <v>1943</v>
      </c>
      <c r="Y13" s="17">
        <f t="shared" si="16"/>
        <v>1758</v>
      </c>
      <c r="Z13" s="14">
        <f t="shared" si="3"/>
        <v>22453</v>
      </c>
      <c r="AA13" s="17">
        <f t="shared" ref="AA13:AL13" si="17">+AA10</f>
        <v>1731</v>
      </c>
      <c r="AB13" s="17">
        <f t="shared" si="17"/>
        <v>1451</v>
      </c>
      <c r="AC13" s="17">
        <f t="shared" si="17"/>
        <v>1176</v>
      </c>
      <c r="AD13" s="17">
        <f t="shared" si="17"/>
        <v>911</v>
      </c>
      <c r="AE13" s="17">
        <f t="shared" si="17"/>
        <v>1034</v>
      </c>
      <c r="AF13" s="17">
        <f t="shared" si="17"/>
        <v>921</v>
      </c>
      <c r="AG13" s="17">
        <f t="shared" si="17"/>
        <v>1608</v>
      </c>
      <c r="AH13" s="17">
        <f t="shared" si="17"/>
        <v>1744</v>
      </c>
      <c r="AI13" s="17">
        <f t="shared" si="17"/>
        <v>1999</v>
      </c>
      <c r="AJ13" s="17">
        <f t="shared" si="17"/>
        <v>1969</v>
      </c>
      <c r="AK13" s="17">
        <f t="shared" si="17"/>
        <v>2245</v>
      </c>
      <c r="AL13" s="17">
        <f t="shared" si="17"/>
        <v>2098</v>
      </c>
      <c r="AM13" s="14">
        <f t="shared" si="4"/>
        <v>18887</v>
      </c>
      <c r="AN13" s="17">
        <f>+AN10</f>
        <v>1887</v>
      </c>
      <c r="AO13" s="17">
        <f t="shared" si="14"/>
        <v>1725</v>
      </c>
      <c r="AP13" s="17">
        <f t="shared" si="14"/>
        <v>1634</v>
      </c>
      <c r="AQ13" s="17">
        <f t="shared" si="14"/>
        <v>1563</v>
      </c>
      <c r="AR13" s="17">
        <v>1785</v>
      </c>
      <c r="AS13" s="17">
        <v>1937</v>
      </c>
      <c r="AT13" s="17">
        <v>2145</v>
      </c>
      <c r="AU13" s="17">
        <v>2121</v>
      </c>
      <c r="AV13" s="14">
        <v>2451</v>
      </c>
      <c r="AW13" s="14">
        <v>2346</v>
      </c>
      <c r="AX13" s="14">
        <v>2349</v>
      </c>
      <c r="AY13" s="14">
        <v>2113</v>
      </c>
      <c r="AZ13" s="14">
        <f t="shared" si="5"/>
        <v>24056</v>
      </c>
      <c r="BA13" s="17">
        <v>1928</v>
      </c>
      <c r="BB13" s="17">
        <v>1722</v>
      </c>
      <c r="BC13" s="17"/>
      <c r="BD13" s="17"/>
      <c r="BE13" s="17"/>
      <c r="BF13" s="17"/>
      <c r="BG13" s="17"/>
      <c r="BH13" s="17"/>
      <c r="BI13" s="14"/>
      <c r="BJ13" s="14"/>
      <c r="BK13" s="14"/>
      <c r="BL13" s="14"/>
      <c r="BM13" s="14">
        <f t="shared" si="6"/>
        <v>3650</v>
      </c>
    </row>
    <row r="14" spans="1:65" x14ac:dyDescent="0.2">
      <c r="B14" s="97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</row>
    <row r="15" spans="1:65" x14ac:dyDescent="0.2"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</row>
    <row r="16" spans="1:65" ht="15" x14ac:dyDescent="0.25">
      <c r="B16" s="95" t="s">
        <v>68</v>
      </c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</row>
    <row r="17" spans="2:65" ht="15" customHeight="1" x14ac:dyDescent="0.25">
      <c r="B17" s="193" t="s">
        <v>0</v>
      </c>
      <c r="C17" s="191">
        <v>2018</v>
      </c>
      <c r="D17" s="191"/>
      <c r="E17" s="191"/>
      <c r="F17" s="191"/>
      <c r="G17" s="191"/>
      <c r="H17" s="191"/>
      <c r="I17" s="191"/>
      <c r="J17" s="191"/>
      <c r="K17" s="191"/>
      <c r="L17" s="192"/>
      <c r="M17" s="188" t="s">
        <v>137</v>
      </c>
      <c r="N17" s="98"/>
      <c r="O17" s="98"/>
      <c r="P17" s="191">
        <v>2019</v>
      </c>
      <c r="Q17" s="191"/>
      <c r="R17" s="191"/>
      <c r="S17" s="191"/>
      <c r="T17" s="191"/>
      <c r="U17" s="191"/>
      <c r="V17" s="191"/>
      <c r="W17" s="191"/>
      <c r="X17" s="191"/>
      <c r="Y17" s="192"/>
      <c r="Z17" s="188" t="s">
        <v>161</v>
      </c>
      <c r="AA17" s="127">
        <v>2020</v>
      </c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9"/>
      <c r="AM17" s="188" t="s">
        <v>169</v>
      </c>
      <c r="AN17" s="127">
        <v>2021</v>
      </c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9"/>
      <c r="AZ17" s="188" t="s">
        <v>170</v>
      </c>
      <c r="BA17" s="207">
        <v>2022</v>
      </c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9"/>
      <c r="BM17" s="188" t="s">
        <v>171</v>
      </c>
    </row>
    <row r="18" spans="2:65" ht="15" x14ac:dyDescent="0.25">
      <c r="B18" s="194"/>
      <c r="C18" s="12" t="s">
        <v>13</v>
      </c>
      <c r="D18" s="12" t="s">
        <v>14</v>
      </c>
      <c r="E18" s="12" t="s">
        <v>15</v>
      </c>
      <c r="F18" s="12" t="s">
        <v>16</v>
      </c>
      <c r="G18" s="12" t="s">
        <v>17</v>
      </c>
      <c r="H18" s="12" t="s">
        <v>18</v>
      </c>
      <c r="I18" s="12" t="s">
        <v>160</v>
      </c>
      <c r="J18" s="12" t="s">
        <v>19</v>
      </c>
      <c r="K18" s="12" t="s">
        <v>20</v>
      </c>
      <c r="L18" s="12" t="s">
        <v>21</v>
      </c>
      <c r="M18" s="189"/>
      <c r="N18" s="12" t="s">
        <v>11</v>
      </c>
      <c r="O18" s="12" t="s">
        <v>12</v>
      </c>
      <c r="P18" s="12" t="s">
        <v>13</v>
      </c>
      <c r="Q18" s="12" t="s">
        <v>14</v>
      </c>
      <c r="R18" s="12" t="s">
        <v>15</v>
      </c>
      <c r="S18" s="12" t="s">
        <v>16</v>
      </c>
      <c r="T18" s="12" t="s">
        <v>17</v>
      </c>
      <c r="U18" s="12" t="s">
        <v>18</v>
      </c>
      <c r="V18" s="12" t="s">
        <v>160</v>
      </c>
      <c r="W18" s="12" t="s">
        <v>19</v>
      </c>
      <c r="X18" s="12" t="s">
        <v>20</v>
      </c>
      <c r="Y18" s="12" t="s">
        <v>21</v>
      </c>
      <c r="Z18" s="189"/>
      <c r="AA18" s="103" t="s">
        <v>11</v>
      </c>
      <c r="AB18" s="103" t="s">
        <v>12</v>
      </c>
      <c r="AC18" s="103" t="s">
        <v>13</v>
      </c>
      <c r="AD18" s="103" t="s">
        <v>14</v>
      </c>
      <c r="AE18" s="103" t="s">
        <v>15</v>
      </c>
      <c r="AF18" s="103" t="s">
        <v>16</v>
      </c>
      <c r="AG18" s="103" t="s">
        <v>17</v>
      </c>
      <c r="AH18" s="103" t="s">
        <v>18</v>
      </c>
      <c r="AI18" s="103" t="s">
        <v>160</v>
      </c>
      <c r="AJ18" s="103" t="s">
        <v>19</v>
      </c>
      <c r="AK18" s="103" t="s">
        <v>20</v>
      </c>
      <c r="AL18" s="103" t="s">
        <v>21</v>
      </c>
      <c r="AM18" s="189"/>
      <c r="AN18" s="120" t="s">
        <v>11</v>
      </c>
      <c r="AO18" s="120" t="s">
        <v>12</v>
      </c>
      <c r="AP18" s="120" t="s">
        <v>13</v>
      </c>
      <c r="AQ18" s="120" t="s">
        <v>14</v>
      </c>
      <c r="AR18" s="120" t="s">
        <v>15</v>
      </c>
      <c r="AS18" s="120" t="s">
        <v>16</v>
      </c>
      <c r="AT18" s="120" t="s">
        <v>17</v>
      </c>
      <c r="AU18" s="120" t="s">
        <v>18</v>
      </c>
      <c r="AV18" s="120" t="s">
        <v>160</v>
      </c>
      <c r="AW18" s="120" t="s">
        <v>19</v>
      </c>
      <c r="AX18" s="120" t="s">
        <v>20</v>
      </c>
      <c r="AY18" s="120" t="s">
        <v>21</v>
      </c>
      <c r="AZ18" s="189"/>
      <c r="BA18" s="181" t="s">
        <v>11</v>
      </c>
      <c r="BB18" s="181" t="s">
        <v>12</v>
      </c>
      <c r="BC18" s="181" t="s">
        <v>13</v>
      </c>
      <c r="BD18" s="181" t="s">
        <v>14</v>
      </c>
      <c r="BE18" s="181" t="s">
        <v>15</v>
      </c>
      <c r="BF18" s="181" t="s">
        <v>16</v>
      </c>
      <c r="BG18" s="181" t="s">
        <v>17</v>
      </c>
      <c r="BH18" s="181" t="s">
        <v>18</v>
      </c>
      <c r="BI18" s="181" t="s">
        <v>160</v>
      </c>
      <c r="BJ18" s="181" t="s">
        <v>19</v>
      </c>
      <c r="BK18" s="181" t="s">
        <v>20</v>
      </c>
      <c r="BL18" s="181" t="s">
        <v>21</v>
      </c>
      <c r="BM18" s="189"/>
    </row>
    <row r="19" spans="2:65" ht="15" x14ac:dyDescent="0.25">
      <c r="B19" s="13" t="s">
        <v>141</v>
      </c>
      <c r="C19" s="14">
        <f>+C20+C21</f>
        <v>7858</v>
      </c>
      <c r="D19" s="14">
        <f t="shared" ref="D19:L19" si="18">+D20+D21</f>
        <v>19795</v>
      </c>
      <c r="E19" s="14">
        <f t="shared" si="18"/>
        <v>22941</v>
      </c>
      <c r="F19" s="14">
        <f t="shared" si="18"/>
        <v>22069</v>
      </c>
      <c r="G19" s="14">
        <f t="shared" si="18"/>
        <v>28471</v>
      </c>
      <c r="H19" s="14">
        <f t="shared" si="18"/>
        <v>27679</v>
      </c>
      <c r="I19" s="14">
        <f t="shared" si="18"/>
        <v>24955</v>
      </c>
      <c r="J19" s="14">
        <f t="shared" si="18"/>
        <v>26995</v>
      </c>
      <c r="K19" s="14">
        <f t="shared" si="18"/>
        <v>23501</v>
      </c>
      <c r="L19" s="14">
        <f t="shared" si="18"/>
        <v>24266</v>
      </c>
      <c r="M19" s="14">
        <f t="shared" ref="M19:M24" si="19">+SUM(C19:L19)</f>
        <v>228530</v>
      </c>
      <c r="N19" s="14">
        <f>+N20+N21</f>
        <v>22671</v>
      </c>
      <c r="O19" s="14">
        <f>+O20+O21</f>
        <v>20320</v>
      </c>
      <c r="P19" s="14">
        <f>+P20+P21</f>
        <v>20753</v>
      </c>
      <c r="Q19" s="14">
        <f t="shared" ref="Q19:X19" si="20">+Q20+Q21</f>
        <v>24304</v>
      </c>
      <c r="R19" s="14">
        <f t="shared" si="20"/>
        <v>24050</v>
      </c>
      <c r="S19" s="14">
        <f t="shared" si="20"/>
        <v>24789</v>
      </c>
      <c r="T19" s="14">
        <f t="shared" si="20"/>
        <v>29028</v>
      </c>
      <c r="U19" s="14">
        <f t="shared" si="20"/>
        <v>27520</v>
      </c>
      <c r="V19" s="14">
        <f t="shared" si="20"/>
        <v>25027</v>
      </c>
      <c r="W19" s="14">
        <v>25352</v>
      </c>
      <c r="X19" s="14">
        <f t="shared" si="20"/>
        <v>23428</v>
      </c>
      <c r="Y19" s="14">
        <v>22324</v>
      </c>
      <c r="Z19" s="14">
        <f t="shared" ref="Z19:Z24" si="21">+SUM(N19:Y19)</f>
        <v>289566</v>
      </c>
      <c r="AA19" s="14">
        <v>23495</v>
      </c>
      <c r="AB19" s="14">
        <v>20788</v>
      </c>
      <c r="AC19" s="14">
        <v>16129</v>
      </c>
      <c r="AD19" s="14">
        <v>6398</v>
      </c>
      <c r="AE19" s="14">
        <f>+AE20+AE21</f>
        <v>8469</v>
      </c>
      <c r="AF19" s="14">
        <f>+AF20+AF21</f>
        <v>8014</v>
      </c>
      <c r="AG19" s="104">
        <v>16260</v>
      </c>
      <c r="AH19" s="104">
        <f>+AH20+AH21</f>
        <v>16756</v>
      </c>
      <c r="AI19" s="104">
        <v>17735</v>
      </c>
      <c r="AJ19" s="104">
        <v>21723</v>
      </c>
      <c r="AK19" s="104">
        <v>23301</v>
      </c>
      <c r="AL19" s="104">
        <v>24208</v>
      </c>
      <c r="AM19" s="14">
        <f t="shared" ref="AM19:AM24" si="22">+SUM(AA19:AL19)</f>
        <v>203276</v>
      </c>
      <c r="AN19" s="14">
        <v>21973</v>
      </c>
      <c r="AO19" s="14">
        <v>15596</v>
      </c>
      <c r="AP19" s="14">
        <v>19744</v>
      </c>
      <c r="AQ19" s="14">
        <v>19211</v>
      </c>
      <c r="AR19" s="14">
        <v>21769</v>
      </c>
      <c r="AS19" s="14">
        <f t="shared" ref="AS19" si="23">SUM(AS20:AS21)</f>
        <v>22999</v>
      </c>
      <c r="AT19" s="14">
        <v>26261</v>
      </c>
      <c r="AU19" s="14">
        <v>27338</v>
      </c>
      <c r="AV19" s="14">
        <f>+AV20+AV21</f>
        <v>26003</v>
      </c>
      <c r="AW19" s="14">
        <v>27955</v>
      </c>
      <c r="AX19" s="14">
        <v>24882</v>
      </c>
      <c r="AY19" s="14">
        <v>24723</v>
      </c>
      <c r="AZ19" s="14">
        <f t="shared" ref="AZ19:AZ24" si="24">+SUM(AN19:AY19)</f>
        <v>278454</v>
      </c>
      <c r="BA19" s="14">
        <v>23639</v>
      </c>
      <c r="BB19" s="14">
        <v>21479</v>
      </c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>
        <f t="shared" ref="BM19:BM24" si="25">+SUM(BA19:BL19)</f>
        <v>45118</v>
      </c>
    </row>
    <row r="20" spans="2:65" x14ac:dyDescent="0.2">
      <c r="B20" s="15" t="s">
        <v>2</v>
      </c>
      <c r="C20" s="16">
        <v>7058</v>
      </c>
      <c r="D20" s="16">
        <v>16798</v>
      </c>
      <c r="E20" s="16">
        <v>19051</v>
      </c>
      <c r="F20" s="16">
        <v>18525</v>
      </c>
      <c r="G20" s="16">
        <v>22113</v>
      </c>
      <c r="H20" s="16">
        <v>21990</v>
      </c>
      <c r="I20" s="16">
        <v>20247</v>
      </c>
      <c r="J20" s="16">
        <v>21010</v>
      </c>
      <c r="K20" s="16">
        <v>18824</v>
      </c>
      <c r="L20" s="16">
        <v>19950</v>
      </c>
      <c r="M20" s="16">
        <f t="shared" si="19"/>
        <v>185566</v>
      </c>
      <c r="N20" s="16">
        <v>18938</v>
      </c>
      <c r="O20" s="16">
        <v>16997</v>
      </c>
      <c r="P20" s="16">
        <v>17451</v>
      </c>
      <c r="Q20" s="16">
        <v>20527</v>
      </c>
      <c r="R20" s="16">
        <v>19825</v>
      </c>
      <c r="S20" s="16">
        <v>20107</v>
      </c>
      <c r="T20" s="16">
        <v>24154</v>
      </c>
      <c r="U20" s="16">
        <v>23163</v>
      </c>
      <c r="V20" s="16">
        <v>20911</v>
      </c>
      <c r="W20" s="16">
        <v>20934</v>
      </c>
      <c r="X20" s="16">
        <v>19285</v>
      </c>
      <c r="Y20" s="16">
        <v>18580</v>
      </c>
      <c r="Z20" s="14">
        <f t="shared" si="21"/>
        <v>240872</v>
      </c>
      <c r="AA20" s="16">
        <v>19740</v>
      </c>
      <c r="AB20" s="16">
        <v>17624</v>
      </c>
      <c r="AC20" s="16">
        <v>13575</v>
      </c>
      <c r="AD20" s="16">
        <v>4523</v>
      </c>
      <c r="AE20" s="16">
        <v>6362</v>
      </c>
      <c r="AF20" s="16">
        <v>6145</v>
      </c>
      <c r="AG20" s="16">
        <v>12868</v>
      </c>
      <c r="AH20" s="16">
        <v>12966</v>
      </c>
      <c r="AI20" s="16">
        <v>13344</v>
      </c>
      <c r="AJ20" s="16">
        <v>17398</v>
      </c>
      <c r="AK20" s="16">
        <v>18185</v>
      </c>
      <c r="AL20" s="16">
        <v>19381</v>
      </c>
      <c r="AM20" s="14">
        <f t="shared" si="22"/>
        <v>162111</v>
      </c>
      <c r="AN20" s="16">
        <v>17583</v>
      </c>
      <c r="AO20" s="16">
        <v>11406</v>
      </c>
      <c r="AP20" s="16">
        <v>15806</v>
      </c>
      <c r="AQ20" s="16">
        <v>15719</v>
      </c>
      <c r="AR20" s="16">
        <v>17881</v>
      </c>
      <c r="AS20" s="16">
        <v>18743</v>
      </c>
      <c r="AT20" s="16">
        <v>21415</v>
      </c>
      <c r="AU20" s="16">
        <v>22636</v>
      </c>
      <c r="AV20" s="16">
        <v>20409</v>
      </c>
      <c r="AW20" s="16">
        <v>23033</v>
      </c>
      <c r="AX20" s="16">
        <v>19870</v>
      </c>
      <c r="AY20" s="16">
        <v>20137</v>
      </c>
      <c r="AZ20" s="14">
        <f t="shared" si="24"/>
        <v>224638</v>
      </c>
      <c r="BA20" s="16">
        <v>19496</v>
      </c>
      <c r="BB20" s="16">
        <v>17571</v>
      </c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4">
        <f t="shared" si="25"/>
        <v>37067</v>
      </c>
    </row>
    <row r="21" spans="2:65" x14ac:dyDescent="0.2">
      <c r="B21" s="15" t="s">
        <v>3</v>
      </c>
      <c r="C21" s="17">
        <v>800</v>
      </c>
      <c r="D21" s="17">
        <v>2997</v>
      </c>
      <c r="E21" s="17">
        <v>3890</v>
      </c>
      <c r="F21" s="17">
        <v>3544</v>
      </c>
      <c r="G21" s="17">
        <v>6358</v>
      </c>
      <c r="H21" s="17">
        <v>5689</v>
      </c>
      <c r="I21" s="17">
        <v>4708</v>
      </c>
      <c r="J21" s="17">
        <v>5985</v>
      </c>
      <c r="K21" s="17">
        <v>4677</v>
      </c>
      <c r="L21" s="17">
        <v>4316</v>
      </c>
      <c r="M21" s="17">
        <f t="shared" si="19"/>
        <v>42964</v>
      </c>
      <c r="N21" s="17">
        <v>3733</v>
      </c>
      <c r="O21" s="17">
        <v>3323</v>
      </c>
      <c r="P21" s="17">
        <v>3302</v>
      </c>
      <c r="Q21" s="17">
        <v>3777</v>
      </c>
      <c r="R21" s="17">
        <v>4225</v>
      </c>
      <c r="S21" s="17">
        <v>4682</v>
      </c>
      <c r="T21" s="17">
        <v>4874</v>
      </c>
      <c r="U21" s="17">
        <v>4357</v>
      </c>
      <c r="V21" s="17">
        <v>4116</v>
      </c>
      <c r="W21" s="17">
        <v>4418</v>
      </c>
      <c r="X21" s="17">
        <v>4143</v>
      </c>
      <c r="Y21" s="17">
        <v>3744</v>
      </c>
      <c r="Z21" s="14">
        <f t="shared" si="21"/>
        <v>48694</v>
      </c>
      <c r="AA21" s="17">
        <v>3755</v>
      </c>
      <c r="AB21" s="17">
        <v>3164</v>
      </c>
      <c r="AC21" s="17">
        <v>2554</v>
      </c>
      <c r="AD21" s="17">
        <v>1875</v>
      </c>
      <c r="AE21" s="17">
        <v>2107</v>
      </c>
      <c r="AF21" s="17">
        <v>1869</v>
      </c>
      <c r="AG21" s="17">
        <v>3392</v>
      </c>
      <c r="AH21" s="17">
        <v>3790</v>
      </c>
      <c r="AI21" s="17">
        <v>4391</v>
      </c>
      <c r="AJ21" s="17">
        <v>4325</v>
      </c>
      <c r="AK21" s="17">
        <v>5116</v>
      </c>
      <c r="AL21" s="17">
        <v>4827</v>
      </c>
      <c r="AM21" s="14">
        <f t="shared" si="22"/>
        <v>41165</v>
      </c>
      <c r="AN21" s="17">
        <v>4390</v>
      </c>
      <c r="AO21" s="17">
        <v>4190</v>
      </c>
      <c r="AP21" s="17">
        <v>3938</v>
      </c>
      <c r="AQ21" s="17">
        <v>3492</v>
      </c>
      <c r="AR21" s="17">
        <v>3888</v>
      </c>
      <c r="AS21" s="17">
        <v>4256</v>
      </c>
      <c r="AT21" s="17">
        <v>4846</v>
      </c>
      <c r="AU21" s="17">
        <v>4702</v>
      </c>
      <c r="AV21" s="17">
        <v>5594</v>
      </c>
      <c r="AW21" s="17">
        <v>4922</v>
      </c>
      <c r="AX21" s="17">
        <v>5012</v>
      </c>
      <c r="AY21" s="17">
        <v>4586</v>
      </c>
      <c r="AZ21" s="14">
        <f t="shared" si="24"/>
        <v>53816</v>
      </c>
      <c r="BA21" s="17">
        <v>4143</v>
      </c>
      <c r="BB21" s="17">
        <v>3908</v>
      </c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4">
        <f t="shared" si="25"/>
        <v>8051</v>
      </c>
    </row>
    <row r="22" spans="2:65" ht="15" x14ac:dyDescent="0.25">
      <c r="B22" s="18" t="s">
        <v>10</v>
      </c>
      <c r="C22" s="96">
        <f>+C19</f>
        <v>7858</v>
      </c>
      <c r="D22" s="96">
        <f t="shared" ref="D22:L22" si="26">+D19</f>
        <v>19795</v>
      </c>
      <c r="E22" s="96">
        <f t="shared" si="26"/>
        <v>22941</v>
      </c>
      <c r="F22" s="96">
        <f t="shared" si="26"/>
        <v>22069</v>
      </c>
      <c r="G22" s="96">
        <f t="shared" si="26"/>
        <v>28471</v>
      </c>
      <c r="H22" s="96">
        <f t="shared" si="26"/>
        <v>27679</v>
      </c>
      <c r="I22" s="96">
        <f t="shared" si="26"/>
        <v>24955</v>
      </c>
      <c r="J22" s="96">
        <f t="shared" si="26"/>
        <v>26995</v>
      </c>
      <c r="K22" s="96">
        <f t="shared" si="26"/>
        <v>23501</v>
      </c>
      <c r="L22" s="96">
        <f t="shared" si="26"/>
        <v>24266</v>
      </c>
      <c r="M22" s="96">
        <f t="shared" si="19"/>
        <v>228530</v>
      </c>
      <c r="N22" s="96">
        <f t="shared" ref="N22:P24" si="27">+N19</f>
        <v>22671</v>
      </c>
      <c r="O22" s="96">
        <f t="shared" si="27"/>
        <v>20320</v>
      </c>
      <c r="P22" s="96">
        <f t="shared" si="27"/>
        <v>20753</v>
      </c>
      <c r="Q22" s="96">
        <f t="shared" ref="Q22:Y22" si="28">+Q19</f>
        <v>24304</v>
      </c>
      <c r="R22" s="96">
        <f t="shared" si="28"/>
        <v>24050</v>
      </c>
      <c r="S22" s="96">
        <f t="shared" si="28"/>
        <v>24789</v>
      </c>
      <c r="T22" s="96">
        <f t="shared" si="28"/>
        <v>29028</v>
      </c>
      <c r="U22" s="96">
        <f t="shared" si="28"/>
        <v>27520</v>
      </c>
      <c r="V22" s="96">
        <f t="shared" si="28"/>
        <v>25027</v>
      </c>
      <c r="W22" s="96">
        <v>25352</v>
      </c>
      <c r="X22" s="96">
        <f t="shared" si="28"/>
        <v>23428</v>
      </c>
      <c r="Y22" s="96">
        <f t="shared" si="28"/>
        <v>22324</v>
      </c>
      <c r="Z22" s="59">
        <f t="shared" si="21"/>
        <v>289566</v>
      </c>
      <c r="AA22" s="96">
        <f>SUM(AA23:AA24)</f>
        <v>23495</v>
      </c>
      <c r="AB22" s="96">
        <f t="shared" ref="AB22:AL22" si="29">+AB19</f>
        <v>20788</v>
      </c>
      <c r="AC22" s="96">
        <f t="shared" si="29"/>
        <v>16129</v>
      </c>
      <c r="AD22" s="96">
        <f t="shared" si="29"/>
        <v>6398</v>
      </c>
      <c r="AE22" s="96">
        <f t="shared" si="29"/>
        <v>8469</v>
      </c>
      <c r="AF22" s="96">
        <f t="shared" si="29"/>
        <v>8014</v>
      </c>
      <c r="AG22" s="96">
        <f t="shared" si="29"/>
        <v>16260</v>
      </c>
      <c r="AH22" s="96">
        <f t="shared" si="29"/>
        <v>16756</v>
      </c>
      <c r="AI22" s="96">
        <f t="shared" si="29"/>
        <v>17735</v>
      </c>
      <c r="AJ22" s="96">
        <f t="shared" si="29"/>
        <v>21723</v>
      </c>
      <c r="AK22" s="96">
        <f t="shared" si="29"/>
        <v>23301</v>
      </c>
      <c r="AL22" s="96">
        <f t="shared" si="29"/>
        <v>24208</v>
      </c>
      <c r="AM22" s="59">
        <f t="shared" si="22"/>
        <v>203276</v>
      </c>
      <c r="AN22" s="96">
        <f t="shared" ref="AN22:AQ24" si="30">+AN19</f>
        <v>21973</v>
      </c>
      <c r="AO22" s="96">
        <f t="shared" si="30"/>
        <v>15596</v>
      </c>
      <c r="AP22" s="96">
        <f t="shared" si="30"/>
        <v>19744</v>
      </c>
      <c r="AQ22" s="96">
        <f t="shared" si="30"/>
        <v>19211</v>
      </c>
      <c r="AR22" s="96">
        <v>21769</v>
      </c>
      <c r="AS22" s="96">
        <f t="shared" ref="AS22" si="31">SUM(AS23:AS24)</f>
        <v>22999</v>
      </c>
      <c r="AT22" s="96">
        <v>26261</v>
      </c>
      <c r="AU22" s="96">
        <v>27338</v>
      </c>
      <c r="AV22" s="96">
        <v>26003</v>
      </c>
      <c r="AW22" s="96">
        <v>27955</v>
      </c>
      <c r="AX22" s="96">
        <v>24882</v>
      </c>
      <c r="AY22" s="96">
        <v>24723</v>
      </c>
      <c r="AZ22" s="59">
        <f t="shared" si="24"/>
        <v>278454</v>
      </c>
      <c r="BA22" s="96">
        <v>23639</v>
      </c>
      <c r="BB22" s="96">
        <v>21479</v>
      </c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59">
        <f t="shared" si="25"/>
        <v>45118</v>
      </c>
    </row>
    <row r="23" spans="2:65" x14ac:dyDescent="0.2">
      <c r="B23" s="15" t="s">
        <v>2</v>
      </c>
      <c r="C23" s="17">
        <f>+C20</f>
        <v>7058</v>
      </c>
      <c r="D23" s="17">
        <f t="shared" ref="D23:L23" si="32">+D20</f>
        <v>16798</v>
      </c>
      <c r="E23" s="17">
        <f t="shared" si="32"/>
        <v>19051</v>
      </c>
      <c r="F23" s="17">
        <f t="shared" si="32"/>
        <v>18525</v>
      </c>
      <c r="G23" s="17">
        <f t="shared" si="32"/>
        <v>22113</v>
      </c>
      <c r="H23" s="17">
        <f t="shared" si="32"/>
        <v>21990</v>
      </c>
      <c r="I23" s="17">
        <f t="shared" si="32"/>
        <v>20247</v>
      </c>
      <c r="J23" s="17">
        <f t="shared" si="32"/>
        <v>21010</v>
      </c>
      <c r="K23" s="17">
        <f t="shared" si="32"/>
        <v>18824</v>
      </c>
      <c r="L23" s="17">
        <f t="shared" si="32"/>
        <v>19950</v>
      </c>
      <c r="M23" s="17">
        <f t="shared" si="19"/>
        <v>185566</v>
      </c>
      <c r="N23" s="17">
        <f t="shared" si="27"/>
        <v>18938</v>
      </c>
      <c r="O23" s="17">
        <f t="shared" si="27"/>
        <v>16997</v>
      </c>
      <c r="P23" s="17">
        <f t="shared" si="27"/>
        <v>17451</v>
      </c>
      <c r="Q23" s="17">
        <f t="shared" ref="Q23:Y23" si="33">+Q20</f>
        <v>20527</v>
      </c>
      <c r="R23" s="17">
        <f t="shared" si="33"/>
        <v>19825</v>
      </c>
      <c r="S23" s="17">
        <f t="shared" si="33"/>
        <v>20107</v>
      </c>
      <c r="T23" s="17">
        <f t="shared" si="33"/>
        <v>24154</v>
      </c>
      <c r="U23" s="17">
        <f t="shared" si="33"/>
        <v>23163</v>
      </c>
      <c r="V23" s="17">
        <f t="shared" si="33"/>
        <v>20911</v>
      </c>
      <c r="W23" s="17">
        <v>20934</v>
      </c>
      <c r="X23" s="17">
        <f t="shared" si="33"/>
        <v>19285</v>
      </c>
      <c r="Y23" s="17">
        <f t="shared" si="33"/>
        <v>18580</v>
      </c>
      <c r="Z23" s="14">
        <f t="shared" si="21"/>
        <v>240872</v>
      </c>
      <c r="AA23" s="17">
        <v>19740</v>
      </c>
      <c r="AB23" s="17">
        <v>17624</v>
      </c>
      <c r="AC23" s="17">
        <v>13575</v>
      </c>
      <c r="AD23" s="17">
        <v>4523</v>
      </c>
      <c r="AE23" s="17">
        <v>6362</v>
      </c>
      <c r="AF23" s="17">
        <v>6145</v>
      </c>
      <c r="AG23" s="17">
        <v>12868</v>
      </c>
      <c r="AH23" s="17">
        <f t="shared" ref="AH23:AL24" si="34">+AH20</f>
        <v>12966</v>
      </c>
      <c r="AI23" s="17">
        <f t="shared" si="34"/>
        <v>13344</v>
      </c>
      <c r="AJ23" s="17">
        <f t="shared" si="34"/>
        <v>17398</v>
      </c>
      <c r="AK23" s="17">
        <f t="shared" si="34"/>
        <v>18185</v>
      </c>
      <c r="AL23" s="17">
        <f t="shared" si="34"/>
        <v>19381</v>
      </c>
      <c r="AM23" s="14">
        <f t="shared" si="22"/>
        <v>162111</v>
      </c>
      <c r="AN23" s="17">
        <f t="shared" si="30"/>
        <v>17583</v>
      </c>
      <c r="AO23" s="17">
        <f t="shared" si="30"/>
        <v>11406</v>
      </c>
      <c r="AP23" s="17">
        <f t="shared" si="30"/>
        <v>15806</v>
      </c>
      <c r="AQ23" s="17">
        <f t="shared" si="30"/>
        <v>15719</v>
      </c>
      <c r="AR23" s="17">
        <v>17881</v>
      </c>
      <c r="AS23" s="17">
        <f t="shared" ref="AS23:AS24" si="35">+AS20</f>
        <v>18743</v>
      </c>
      <c r="AT23" s="17">
        <v>21415</v>
      </c>
      <c r="AU23" s="17">
        <v>22636</v>
      </c>
      <c r="AV23" s="17">
        <v>20409</v>
      </c>
      <c r="AW23" s="17">
        <v>23033</v>
      </c>
      <c r="AX23" s="17">
        <v>19870</v>
      </c>
      <c r="AY23" s="17">
        <v>20137</v>
      </c>
      <c r="AZ23" s="14">
        <f t="shared" si="24"/>
        <v>224638</v>
      </c>
      <c r="BA23" s="17">
        <v>19496</v>
      </c>
      <c r="BB23" s="17">
        <v>17571</v>
      </c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4">
        <f t="shared" si="25"/>
        <v>37067</v>
      </c>
    </row>
    <row r="24" spans="2:65" x14ac:dyDescent="0.2">
      <c r="B24" s="15" t="s">
        <v>3</v>
      </c>
      <c r="C24" s="17">
        <f>+C21</f>
        <v>800</v>
      </c>
      <c r="D24" s="17">
        <f t="shared" ref="D24:L24" si="36">+D21</f>
        <v>2997</v>
      </c>
      <c r="E24" s="17">
        <f t="shared" si="36"/>
        <v>3890</v>
      </c>
      <c r="F24" s="17">
        <f t="shared" si="36"/>
        <v>3544</v>
      </c>
      <c r="G24" s="17">
        <f t="shared" si="36"/>
        <v>6358</v>
      </c>
      <c r="H24" s="17">
        <f t="shared" si="36"/>
        <v>5689</v>
      </c>
      <c r="I24" s="17">
        <f t="shared" si="36"/>
        <v>4708</v>
      </c>
      <c r="J24" s="17">
        <f t="shared" si="36"/>
        <v>5985</v>
      </c>
      <c r="K24" s="17">
        <f t="shared" si="36"/>
        <v>4677</v>
      </c>
      <c r="L24" s="17">
        <f t="shared" si="36"/>
        <v>4316</v>
      </c>
      <c r="M24" s="17">
        <f t="shared" si="19"/>
        <v>42964</v>
      </c>
      <c r="N24" s="17">
        <f t="shared" si="27"/>
        <v>3733</v>
      </c>
      <c r="O24" s="17">
        <f t="shared" si="27"/>
        <v>3323</v>
      </c>
      <c r="P24" s="17">
        <f t="shared" si="27"/>
        <v>3302</v>
      </c>
      <c r="Q24" s="17">
        <f t="shared" ref="Q24:Y24" si="37">+Q21</f>
        <v>3777</v>
      </c>
      <c r="R24" s="17">
        <f t="shared" si="37"/>
        <v>4225</v>
      </c>
      <c r="S24" s="17">
        <f t="shared" si="37"/>
        <v>4682</v>
      </c>
      <c r="T24" s="17">
        <f t="shared" si="37"/>
        <v>4874</v>
      </c>
      <c r="U24" s="17">
        <f t="shared" si="37"/>
        <v>4357</v>
      </c>
      <c r="V24" s="17">
        <f t="shared" si="37"/>
        <v>4116</v>
      </c>
      <c r="W24" s="17">
        <v>4418</v>
      </c>
      <c r="X24" s="17">
        <f t="shared" si="37"/>
        <v>4143</v>
      </c>
      <c r="Y24" s="17">
        <f t="shared" si="37"/>
        <v>3744</v>
      </c>
      <c r="Z24" s="14">
        <f t="shared" si="21"/>
        <v>48694</v>
      </c>
      <c r="AA24" s="17">
        <v>3755</v>
      </c>
      <c r="AB24" s="17">
        <v>3164</v>
      </c>
      <c r="AC24" s="17">
        <v>2554</v>
      </c>
      <c r="AD24" s="17">
        <v>1875</v>
      </c>
      <c r="AE24" s="17">
        <v>2107</v>
      </c>
      <c r="AF24" s="17">
        <v>1869</v>
      </c>
      <c r="AG24" s="17">
        <v>3392</v>
      </c>
      <c r="AH24" s="17">
        <f t="shared" si="34"/>
        <v>3790</v>
      </c>
      <c r="AI24" s="17">
        <f t="shared" si="34"/>
        <v>4391</v>
      </c>
      <c r="AJ24" s="17">
        <f t="shared" si="34"/>
        <v>4325</v>
      </c>
      <c r="AK24" s="17">
        <f t="shared" si="34"/>
        <v>5116</v>
      </c>
      <c r="AL24" s="17">
        <f t="shared" si="34"/>
        <v>4827</v>
      </c>
      <c r="AM24" s="14">
        <f t="shared" si="22"/>
        <v>41165</v>
      </c>
      <c r="AN24" s="17">
        <f t="shared" si="30"/>
        <v>4390</v>
      </c>
      <c r="AO24" s="17">
        <f t="shared" si="30"/>
        <v>4190</v>
      </c>
      <c r="AP24" s="17">
        <f t="shared" si="30"/>
        <v>3938</v>
      </c>
      <c r="AQ24" s="17">
        <f t="shared" si="30"/>
        <v>3492</v>
      </c>
      <c r="AR24" s="17">
        <v>3888</v>
      </c>
      <c r="AS24" s="17">
        <f t="shared" si="35"/>
        <v>4256</v>
      </c>
      <c r="AT24" s="17">
        <v>4846</v>
      </c>
      <c r="AU24" s="14">
        <v>4702</v>
      </c>
      <c r="AV24" s="14">
        <v>5594</v>
      </c>
      <c r="AW24" s="14">
        <v>4922</v>
      </c>
      <c r="AX24" s="14">
        <v>5012</v>
      </c>
      <c r="AY24" s="14">
        <v>4586</v>
      </c>
      <c r="AZ24" s="14">
        <f t="shared" si="24"/>
        <v>53816</v>
      </c>
      <c r="BA24" s="17">
        <v>4143</v>
      </c>
      <c r="BB24" s="17">
        <v>3908</v>
      </c>
      <c r="BC24" s="17"/>
      <c r="BD24" s="17"/>
      <c r="BE24" s="17"/>
      <c r="BF24" s="17"/>
      <c r="BG24" s="17"/>
      <c r="BH24" s="14"/>
      <c r="BI24" s="14"/>
      <c r="BJ24" s="14"/>
      <c r="BK24" s="14"/>
      <c r="BL24" s="14"/>
      <c r="BM24" s="14">
        <f t="shared" si="25"/>
        <v>8051</v>
      </c>
    </row>
    <row r="25" spans="2:65" x14ac:dyDescent="0.2"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</row>
    <row r="26" spans="2:65" x14ac:dyDescent="0.2"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</row>
    <row r="27" spans="2:65" ht="15" x14ac:dyDescent="0.25">
      <c r="B27" s="95" t="s">
        <v>82</v>
      </c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</row>
    <row r="28" spans="2:65" ht="15" customHeight="1" x14ac:dyDescent="0.25">
      <c r="B28" s="23" t="s">
        <v>158</v>
      </c>
      <c r="C28" s="191">
        <v>2018</v>
      </c>
      <c r="D28" s="191"/>
      <c r="E28" s="191"/>
      <c r="F28" s="191"/>
      <c r="G28" s="191"/>
      <c r="H28" s="191"/>
      <c r="I28" s="191"/>
      <c r="J28" s="191"/>
      <c r="K28" s="191"/>
      <c r="L28" s="192"/>
      <c r="M28" s="188" t="s">
        <v>137</v>
      </c>
      <c r="N28" s="98"/>
      <c r="O28" s="98"/>
      <c r="P28" s="191">
        <v>2019</v>
      </c>
      <c r="Q28" s="191"/>
      <c r="R28" s="191"/>
      <c r="S28" s="191"/>
      <c r="T28" s="191"/>
      <c r="U28" s="191"/>
      <c r="V28" s="191"/>
      <c r="W28" s="191"/>
      <c r="X28" s="191"/>
      <c r="Y28" s="192"/>
      <c r="Z28" s="188" t="s">
        <v>161</v>
      </c>
      <c r="AA28" s="127">
        <v>2020</v>
      </c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9"/>
      <c r="AM28" s="188" t="s">
        <v>169</v>
      </c>
      <c r="AN28" s="127">
        <v>2021</v>
      </c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9"/>
      <c r="AZ28" s="188" t="s">
        <v>170</v>
      </c>
      <c r="BA28" s="207">
        <v>2022</v>
      </c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9"/>
      <c r="BM28" s="188" t="s">
        <v>171</v>
      </c>
    </row>
    <row r="29" spans="2:65" ht="15" x14ac:dyDescent="0.25">
      <c r="B29" s="24" t="s">
        <v>159</v>
      </c>
      <c r="C29" s="12" t="s">
        <v>13</v>
      </c>
      <c r="D29" s="12" t="s">
        <v>14</v>
      </c>
      <c r="E29" s="12" t="s">
        <v>15</v>
      </c>
      <c r="F29" s="12" t="s">
        <v>16</v>
      </c>
      <c r="G29" s="12" t="s">
        <v>17</v>
      </c>
      <c r="H29" s="12" t="s">
        <v>18</v>
      </c>
      <c r="I29" s="12" t="s">
        <v>160</v>
      </c>
      <c r="J29" s="12" t="s">
        <v>19</v>
      </c>
      <c r="K29" s="12" t="s">
        <v>20</v>
      </c>
      <c r="L29" s="12" t="s">
        <v>21</v>
      </c>
      <c r="M29" s="189"/>
      <c r="N29" s="12" t="s">
        <v>11</v>
      </c>
      <c r="O29" s="12" t="s">
        <v>12</v>
      </c>
      <c r="P29" s="12" t="s">
        <v>13</v>
      </c>
      <c r="Q29" s="12" t="s">
        <v>14</v>
      </c>
      <c r="R29" s="12" t="s">
        <v>15</v>
      </c>
      <c r="S29" s="12" t="s">
        <v>16</v>
      </c>
      <c r="T29" s="12" t="s">
        <v>17</v>
      </c>
      <c r="U29" s="12" t="s">
        <v>18</v>
      </c>
      <c r="V29" s="12" t="s">
        <v>160</v>
      </c>
      <c r="W29" s="12" t="s">
        <v>19</v>
      </c>
      <c r="X29" s="12" t="s">
        <v>20</v>
      </c>
      <c r="Y29" s="12" t="s">
        <v>21</v>
      </c>
      <c r="Z29" s="189"/>
      <c r="AA29" s="103" t="s">
        <v>11</v>
      </c>
      <c r="AB29" s="103" t="s">
        <v>12</v>
      </c>
      <c r="AC29" s="103" t="s">
        <v>13</v>
      </c>
      <c r="AD29" s="103" t="s">
        <v>14</v>
      </c>
      <c r="AE29" s="103" t="s">
        <v>15</v>
      </c>
      <c r="AF29" s="103" t="s">
        <v>16</v>
      </c>
      <c r="AG29" s="103" t="s">
        <v>17</v>
      </c>
      <c r="AH29" s="103" t="s">
        <v>18</v>
      </c>
      <c r="AI29" s="103" t="s">
        <v>160</v>
      </c>
      <c r="AJ29" s="103" t="s">
        <v>19</v>
      </c>
      <c r="AK29" s="103" t="s">
        <v>20</v>
      </c>
      <c r="AL29" s="103" t="s">
        <v>21</v>
      </c>
      <c r="AM29" s="189"/>
      <c r="AN29" s="120" t="s">
        <v>11</v>
      </c>
      <c r="AO29" s="120" t="s">
        <v>12</v>
      </c>
      <c r="AP29" s="120" t="s">
        <v>13</v>
      </c>
      <c r="AQ29" s="120" t="s">
        <v>14</v>
      </c>
      <c r="AR29" s="120" t="s">
        <v>15</v>
      </c>
      <c r="AS29" s="120" t="s">
        <v>16</v>
      </c>
      <c r="AT29" s="120" t="s">
        <v>17</v>
      </c>
      <c r="AU29" s="120" t="s">
        <v>18</v>
      </c>
      <c r="AV29" s="120" t="s">
        <v>160</v>
      </c>
      <c r="AW29" s="120" t="s">
        <v>19</v>
      </c>
      <c r="AX29" s="120" t="s">
        <v>20</v>
      </c>
      <c r="AY29" s="120" t="s">
        <v>21</v>
      </c>
      <c r="AZ29" s="189"/>
      <c r="BA29" s="181" t="s">
        <v>11</v>
      </c>
      <c r="BB29" s="181" t="s">
        <v>12</v>
      </c>
      <c r="BC29" s="181" t="s">
        <v>13</v>
      </c>
      <c r="BD29" s="181" t="s">
        <v>14</v>
      </c>
      <c r="BE29" s="181" t="s">
        <v>15</v>
      </c>
      <c r="BF29" s="181" t="s">
        <v>16</v>
      </c>
      <c r="BG29" s="181" t="s">
        <v>17</v>
      </c>
      <c r="BH29" s="181" t="s">
        <v>18</v>
      </c>
      <c r="BI29" s="181" t="s">
        <v>160</v>
      </c>
      <c r="BJ29" s="181" t="s">
        <v>19</v>
      </c>
      <c r="BK29" s="181" t="s">
        <v>20</v>
      </c>
      <c r="BL29" s="181" t="s">
        <v>21</v>
      </c>
      <c r="BM29" s="189"/>
    </row>
    <row r="30" spans="2:65" ht="15" x14ac:dyDescent="0.25">
      <c r="B30" s="18" t="s">
        <v>94</v>
      </c>
      <c r="C30" s="59">
        <f t="shared" ref="C30:L30" si="38">+C31+C32</f>
        <v>15716</v>
      </c>
      <c r="D30" s="59">
        <f t="shared" si="38"/>
        <v>39590</v>
      </c>
      <c r="E30" s="59">
        <f t="shared" si="38"/>
        <v>45882</v>
      </c>
      <c r="F30" s="59">
        <f t="shared" si="38"/>
        <v>44138</v>
      </c>
      <c r="G30" s="59">
        <f t="shared" si="38"/>
        <v>56942</v>
      </c>
      <c r="H30" s="59">
        <f t="shared" si="38"/>
        <v>55358</v>
      </c>
      <c r="I30" s="59">
        <f t="shared" si="38"/>
        <v>49910</v>
      </c>
      <c r="J30" s="59">
        <f t="shared" si="38"/>
        <v>53990</v>
      </c>
      <c r="K30" s="59">
        <f t="shared" si="38"/>
        <v>47002</v>
      </c>
      <c r="L30" s="59">
        <f t="shared" si="38"/>
        <v>48572</v>
      </c>
      <c r="M30" s="59">
        <f>+SUM(C30:L30)</f>
        <v>457100</v>
      </c>
      <c r="N30" s="59">
        <f t="shared" ref="N30:W30" si="39">+N31+N32</f>
        <v>45342</v>
      </c>
      <c r="O30" s="59">
        <f t="shared" si="39"/>
        <v>40640</v>
      </c>
      <c r="P30" s="59">
        <f t="shared" si="39"/>
        <v>41506</v>
      </c>
      <c r="Q30" s="59">
        <f t="shared" si="39"/>
        <v>56305.599999999999</v>
      </c>
      <c r="R30" s="59">
        <f t="shared" si="39"/>
        <v>57720</v>
      </c>
      <c r="S30" s="59">
        <f t="shared" si="39"/>
        <v>59493.599999999999</v>
      </c>
      <c r="T30" s="59">
        <f t="shared" si="39"/>
        <v>69667.199999999997</v>
      </c>
      <c r="U30" s="59">
        <f t="shared" si="39"/>
        <v>66048</v>
      </c>
      <c r="V30" s="59">
        <f t="shared" si="39"/>
        <v>60064.799999999996</v>
      </c>
      <c r="W30" s="59">
        <f t="shared" si="39"/>
        <v>60844.800000000003</v>
      </c>
      <c r="X30" s="59">
        <f>+X31+X32</f>
        <v>56227.199999999997</v>
      </c>
      <c r="Y30" s="59">
        <f>+Y31+Y32</f>
        <v>53577.599999999999</v>
      </c>
      <c r="Z30" s="59">
        <f>+SUM(N30:Y30)</f>
        <v>667436.79999999993</v>
      </c>
      <c r="AA30" s="59">
        <f t="shared" ref="AA30:AH30" si="40">+AA31+AA32</f>
        <v>56388</v>
      </c>
      <c r="AB30" s="59">
        <f t="shared" si="40"/>
        <v>49891.199999999997</v>
      </c>
      <c r="AC30" s="59">
        <f t="shared" si="40"/>
        <v>38709.600000000006</v>
      </c>
      <c r="AD30" s="59">
        <f t="shared" si="40"/>
        <v>1464</v>
      </c>
      <c r="AE30" s="59">
        <f t="shared" si="40"/>
        <v>0</v>
      </c>
      <c r="AF30" s="59">
        <f t="shared" si="40"/>
        <v>0</v>
      </c>
      <c r="AG30" s="59">
        <f t="shared" si="40"/>
        <v>39023.999999999993</v>
      </c>
      <c r="AH30" s="59">
        <f t="shared" si="40"/>
        <v>40214.400000000001</v>
      </c>
      <c r="AI30" s="59">
        <f t="shared" ref="AI30:AY30" si="41">+AI31+AI32</f>
        <v>42563.999999999993</v>
      </c>
      <c r="AJ30" s="59">
        <f t="shared" si="41"/>
        <v>52135.19999999999</v>
      </c>
      <c r="AK30" s="59">
        <f t="shared" si="41"/>
        <v>55922.399999999994</v>
      </c>
      <c r="AL30" s="59">
        <f t="shared" si="41"/>
        <v>58099.199999999997</v>
      </c>
      <c r="AM30" s="59">
        <f>+SUM(AA30:AL30)</f>
        <v>434411.99999999994</v>
      </c>
      <c r="AN30" s="59">
        <f t="shared" si="41"/>
        <v>52735.199999999997</v>
      </c>
      <c r="AO30" s="59">
        <f t="shared" si="41"/>
        <v>37430.400000000001</v>
      </c>
      <c r="AP30" s="59">
        <f t="shared" si="41"/>
        <v>47385.600000000006</v>
      </c>
      <c r="AQ30" s="59">
        <f t="shared" si="41"/>
        <v>47188.800000000003</v>
      </c>
      <c r="AR30" s="59">
        <f t="shared" si="41"/>
        <v>54422.5</v>
      </c>
      <c r="AS30" s="59">
        <f t="shared" si="41"/>
        <v>57497.5</v>
      </c>
      <c r="AT30" s="59">
        <f t="shared" si="41"/>
        <v>65652.5</v>
      </c>
      <c r="AU30" s="59">
        <f t="shared" si="41"/>
        <v>68345</v>
      </c>
      <c r="AV30" s="59">
        <f t="shared" si="41"/>
        <v>65007.5</v>
      </c>
      <c r="AW30" s="59">
        <f t="shared" si="41"/>
        <v>69887.5</v>
      </c>
      <c r="AX30" s="59">
        <f t="shared" si="41"/>
        <v>62205</v>
      </c>
      <c r="AY30" s="59">
        <f t="shared" si="41"/>
        <v>61805</v>
      </c>
      <c r="AZ30" s="59">
        <f>+SUM(AN30:AY30)</f>
        <v>689562.5</v>
      </c>
      <c r="BA30" s="59">
        <f t="shared" ref="BA30:BL30" si="42">+BA31+BA32</f>
        <v>59097.5</v>
      </c>
      <c r="BB30" s="59">
        <f t="shared" si="42"/>
        <v>53697.5</v>
      </c>
      <c r="BC30" s="59">
        <f t="shared" si="42"/>
        <v>0</v>
      </c>
      <c r="BD30" s="59">
        <f t="shared" si="42"/>
        <v>0</v>
      </c>
      <c r="BE30" s="59">
        <f t="shared" si="42"/>
        <v>0</v>
      </c>
      <c r="BF30" s="59">
        <f t="shared" si="42"/>
        <v>0</v>
      </c>
      <c r="BG30" s="59">
        <f t="shared" si="42"/>
        <v>0</v>
      </c>
      <c r="BH30" s="59">
        <f t="shared" si="42"/>
        <v>0</v>
      </c>
      <c r="BI30" s="59">
        <f t="shared" si="42"/>
        <v>0</v>
      </c>
      <c r="BJ30" s="59">
        <f t="shared" si="42"/>
        <v>0</v>
      </c>
      <c r="BK30" s="59">
        <f t="shared" si="42"/>
        <v>0</v>
      </c>
      <c r="BL30" s="59">
        <f t="shared" si="42"/>
        <v>0</v>
      </c>
      <c r="BM30" s="59">
        <f>+SUM(BA30:BL30)</f>
        <v>112795</v>
      </c>
    </row>
    <row r="31" spans="2:65" ht="15" x14ac:dyDescent="0.25">
      <c r="B31" s="15" t="s">
        <v>95</v>
      </c>
      <c r="C31" s="57">
        <v>14116</v>
      </c>
      <c r="D31" s="57">
        <v>33596</v>
      </c>
      <c r="E31" s="57">
        <v>38102</v>
      </c>
      <c r="F31" s="57">
        <v>37050</v>
      </c>
      <c r="G31" s="57">
        <v>44226</v>
      </c>
      <c r="H31" s="57">
        <v>43980</v>
      </c>
      <c r="I31" s="57">
        <v>40494</v>
      </c>
      <c r="J31" s="57">
        <v>42020</v>
      </c>
      <c r="K31" s="57">
        <v>37648</v>
      </c>
      <c r="L31" s="57">
        <v>39940</v>
      </c>
      <c r="M31" s="56">
        <f>+SUM(C31:L31)</f>
        <v>371172</v>
      </c>
      <c r="N31" s="57">
        <v>37876</v>
      </c>
      <c r="O31" s="57">
        <v>33994</v>
      </c>
      <c r="P31" s="57">
        <v>34902</v>
      </c>
      <c r="Q31" s="57">
        <v>47600</v>
      </c>
      <c r="R31" s="57">
        <v>47580</v>
      </c>
      <c r="S31" s="57">
        <v>48256.799999999996</v>
      </c>
      <c r="T31" s="57">
        <v>57969.599999999999</v>
      </c>
      <c r="U31" s="57">
        <v>55591.199999999997</v>
      </c>
      <c r="V31" s="57">
        <v>50186.399999999994</v>
      </c>
      <c r="W31" s="57">
        <v>50241.599999999999</v>
      </c>
      <c r="X31" s="57">
        <v>46284</v>
      </c>
      <c r="Y31" s="57">
        <v>44592</v>
      </c>
      <c r="Z31" s="56"/>
      <c r="AA31" s="57">
        <v>47376</v>
      </c>
      <c r="AB31" s="57">
        <v>42297.599999999999</v>
      </c>
      <c r="AC31" s="57">
        <v>32579.999999999996</v>
      </c>
      <c r="AD31" s="57">
        <v>1125.5999999999999</v>
      </c>
      <c r="AE31" s="57">
        <v>0</v>
      </c>
      <c r="AF31" s="57">
        <v>0</v>
      </c>
      <c r="AG31" s="57">
        <v>30883.199999999997</v>
      </c>
      <c r="AH31" s="57">
        <v>31118.399999999998</v>
      </c>
      <c r="AI31" s="57">
        <v>32025.599999999999</v>
      </c>
      <c r="AJ31" s="57">
        <v>41755.199999999997</v>
      </c>
      <c r="AK31" s="57">
        <v>43643.999999999993</v>
      </c>
      <c r="AL31" s="57">
        <v>46514.400000000001</v>
      </c>
      <c r="AM31" s="59">
        <f>+SUM(AA31:AL31)</f>
        <v>349320.00000000006</v>
      </c>
      <c r="AN31" s="57">
        <v>42199.199999999997</v>
      </c>
      <c r="AO31" s="57">
        <v>27374.400000000001</v>
      </c>
      <c r="AP31" s="57">
        <v>37934.400000000009</v>
      </c>
      <c r="AQ31" s="57">
        <v>38588.800000000003</v>
      </c>
      <c r="AR31" s="57">
        <v>44702.5</v>
      </c>
      <c r="AS31" s="57">
        <v>46857.5</v>
      </c>
      <c r="AT31" s="57">
        <v>53537.5</v>
      </c>
      <c r="AU31" s="57">
        <v>56590</v>
      </c>
      <c r="AV31" s="57">
        <v>51022.5</v>
      </c>
      <c r="AW31" s="57">
        <v>57582.5</v>
      </c>
      <c r="AX31" s="57">
        <v>49675</v>
      </c>
      <c r="AY31" s="57">
        <v>50340</v>
      </c>
      <c r="AZ31" s="59">
        <f>+SUM(AN31:AY31)</f>
        <v>556404.30000000005</v>
      </c>
      <c r="BA31" s="57">
        <v>48740</v>
      </c>
      <c r="BB31" s="57">
        <v>43927.5</v>
      </c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9">
        <f>+SUM(BA31:BL31)</f>
        <v>92667.5</v>
      </c>
    </row>
    <row r="32" spans="2:65" ht="15" x14ac:dyDescent="0.25">
      <c r="B32" s="15" t="s">
        <v>84</v>
      </c>
      <c r="C32" s="58">
        <v>1600</v>
      </c>
      <c r="D32" s="58">
        <v>5994</v>
      </c>
      <c r="E32" s="58">
        <v>7780</v>
      </c>
      <c r="F32" s="58">
        <v>7088</v>
      </c>
      <c r="G32" s="58">
        <v>12716</v>
      </c>
      <c r="H32" s="58">
        <v>11378</v>
      </c>
      <c r="I32" s="58">
        <v>9416</v>
      </c>
      <c r="J32" s="58">
        <v>11970</v>
      </c>
      <c r="K32" s="58">
        <v>9354</v>
      </c>
      <c r="L32" s="58">
        <v>8632</v>
      </c>
      <c r="M32" s="56">
        <f>+SUM(C32:L32)</f>
        <v>85928</v>
      </c>
      <c r="N32" s="58">
        <v>7466</v>
      </c>
      <c r="O32" s="58">
        <v>6646</v>
      </c>
      <c r="P32" s="58">
        <v>6604</v>
      </c>
      <c r="Q32" s="58">
        <v>8705.5999999999985</v>
      </c>
      <c r="R32" s="58">
        <v>10139.999999999998</v>
      </c>
      <c r="S32" s="58">
        <v>11236.800000000001</v>
      </c>
      <c r="T32" s="58">
        <v>11697.600000000002</v>
      </c>
      <c r="U32" s="58">
        <v>10456.799999999999</v>
      </c>
      <c r="V32" s="58">
        <v>9878.4</v>
      </c>
      <c r="W32" s="58">
        <v>10603.2</v>
      </c>
      <c r="X32" s="58">
        <v>9943.2000000000007</v>
      </c>
      <c r="Y32" s="58">
        <v>8985.6</v>
      </c>
      <c r="Z32" s="56"/>
      <c r="AA32" s="58">
        <v>9011.9999999999982</v>
      </c>
      <c r="AB32" s="58">
        <v>7593.5999999999995</v>
      </c>
      <c r="AC32" s="58">
        <v>6129.6000000000095</v>
      </c>
      <c r="AD32" s="58">
        <v>338.40000000000009</v>
      </c>
      <c r="AE32" s="58">
        <v>0</v>
      </c>
      <c r="AF32" s="58">
        <v>0</v>
      </c>
      <c r="AG32" s="58">
        <v>8140.7999999999956</v>
      </c>
      <c r="AH32" s="58">
        <v>9096.0000000000036</v>
      </c>
      <c r="AI32" s="58">
        <v>10538.399999999994</v>
      </c>
      <c r="AJ32" s="58">
        <v>10379.999999999993</v>
      </c>
      <c r="AK32" s="58">
        <v>12278.400000000001</v>
      </c>
      <c r="AL32" s="58">
        <v>11584.799999999996</v>
      </c>
      <c r="AM32" s="59">
        <f>+SUM(AA32:AL32)</f>
        <v>85092</v>
      </c>
      <c r="AN32" s="58">
        <v>10535.999999999998</v>
      </c>
      <c r="AO32" s="58">
        <v>10056</v>
      </c>
      <c r="AP32" s="58">
        <v>9451.2000000000007</v>
      </c>
      <c r="AQ32" s="58">
        <v>8600</v>
      </c>
      <c r="AR32" s="58">
        <v>9720</v>
      </c>
      <c r="AS32" s="58">
        <v>10640</v>
      </c>
      <c r="AT32" s="58">
        <v>12115</v>
      </c>
      <c r="AU32" s="58">
        <v>11755</v>
      </c>
      <c r="AV32" s="58">
        <v>13985</v>
      </c>
      <c r="AW32" s="58">
        <v>12305</v>
      </c>
      <c r="AX32" s="58">
        <v>12530</v>
      </c>
      <c r="AY32" s="58">
        <v>11465</v>
      </c>
      <c r="AZ32" s="59">
        <f>+SUM(AN32:AY32)</f>
        <v>133158.20000000001</v>
      </c>
      <c r="BA32" s="58">
        <v>10357.5</v>
      </c>
      <c r="BB32" s="58">
        <v>9770</v>
      </c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9">
        <f>+SUM(BA32:BL32)</f>
        <v>20127.5</v>
      </c>
    </row>
  </sheetData>
  <mergeCells count="28">
    <mergeCell ref="C28:L28"/>
    <mergeCell ref="M6:M7"/>
    <mergeCell ref="M17:M18"/>
    <mergeCell ref="M28:M29"/>
    <mergeCell ref="A1:B1"/>
    <mergeCell ref="A2:B2"/>
    <mergeCell ref="B6:B7"/>
    <mergeCell ref="B17:B18"/>
    <mergeCell ref="C6:L6"/>
    <mergeCell ref="C17:L17"/>
    <mergeCell ref="AZ6:AZ7"/>
    <mergeCell ref="AZ17:AZ18"/>
    <mergeCell ref="AZ28:AZ29"/>
    <mergeCell ref="Z6:Z7"/>
    <mergeCell ref="P17:Y17"/>
    <mergeCell ref="Z17:Z18"/>
    <mergeCell ref="P28:Y28"/>
    <mergeCell ref="Z28:Z29"/>
    <mergeCell ref="N6:Y6"/>
    <mergeCell ref="AM17:AM18"/>
    <mergeCell ref="AM28:AM29"/>
    <mergeCell ref="AM6:AM7"/>
    <mergeCell ref="BM6:BM7"/>
    <mergeCell ref="BM17:BM18"/>
    <mergeCell ref="BM28:BM29"/>
    <mergeCell ref="BA6:BL6"/>
    <mergeCell ref="BA17:BL17"/>
    <mergeCell ref="BA28:BL28"/>
  </mergeCells>
  <hyperlinks>
    <hyperlink ref="A1:B1" location="ÍNDICE!A1" display="ÍNDICE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BB32"/>
  <sheetViews>
    <sheetView showGridLines="0" zoomScale="85" zoomScaleNormal="85" workbookViewId="0">
      <pane xSplit="2" ySplit="3" topLeftCell="AM25" activePane="bottomRight" state="frozen"/>
      <selection pane="topRight" activeCell="C1" sqref="C1"/>
      <selection pane="bottomLeft" activeCell="A4" sqref="A4"/>
      <selection pane="bottomRight" activeCell="AQ19" sqref="AQ19:AQ24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94" customWidth="1"/>
    <col min="3" max="15" width="12.7109375" style="2" customWidth="1"/>
    <col min="16" max="16384" width="11.42578125" style="2"/>
  </cols>
  <sheetData>
    <row r="1" spans="1:54" x14ac:dyDescent="0.2">
      <c r="A1" s="213" t="s">
        <v>136</v>
      </c>
      <c r="B1" s="213"/>
    </row>
    <row r="2" spans="1:54" ht="30" customHeight="1" x14ac:dyDescent="0.2">
      <c r="A2" s="196" t="s">
        <v>165</v>
      </c>
      <c r="B2" s="197"/>
    </row>
    <row r="3" spans="1:54" x14ac:dyDescent="0.2">
      <c r="A3" s="99" t="s">
        <v>164</v>
      </c>
    </row>
    <row r="5" spans="1:54" ht="15" x14ac:dyDescent="0.25">
      <c r="B5" s="95" t="s">
        <v>67</v>
      </c>
    </row>
    <row r="6" spans="1:54" ht="15" customHeight="1" x14ac:dyDescent="0.25">
      <c r="B6" s="193" t="s">
        <v>0</v>
      </c>
      <c r="C6" s="185">
        <v>2019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  <c r="O6" s="188" t="s">
        <v>161</v>
      </c>
      <c r="P6" s="127">
        <v>2020</v>
      </c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9"/>
      <c r="AB6" s="188" t="s">
        <v>169</v>
      </c>
      <c r="AC6" s="127">
        <v>2021</v>
      </c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9"/>
      <c r="AO6" s="188" t="s">
        <v>170</v>
      </c>
      <c r="AP6" s="207">
        <v>2022</v>
      </c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9"/>
      <c r="BB6" s="188" t="s">
        <v>171</v>
      </c>
    </row>
    <row r="7" spans="1:54" ht="15" x14ac:dyDescent="0.25">
      <c r="B7" s="194"/>
      <c r="C7" s="102" t="s">
        <v>11</v>
      </c>
      <c r="D7" s="102" t="s">
        <v>12</v>
      </c>
      <c r="E7" s="102" t="s">
        <v>13</v>
      </c>
      <c r="F7" s="102" t="s">
        <v>14</v>
      </c>
      <c r="G7" s="102" t="s">
        <v>15</v>
      </c>
      <c r="H7" s="102" t="s">
        <v>16</v>
      </c>
      <c r="I7" s="102" t="s">
        <v>17</v>
      </c>
      <c r="J7" s="102" t="s">
        <v>18</v>
      </c>
      <c r="K7" s="102" t="s">
        <v>160</v>
      </c>
      <c r="L7" s="102" t="s">
        <v>19</v>
      </c>
      <c r="M7" s="102" t="s">
        <v>20</v>
      </c>
      <c r="N7" s="102" t="s">
        <v>21</v>
      </c>
      <c r="O7" s="189"/>
      <c r="P7" s="103" t="s">
        <v>11</v>
      </c>
      <c r="Q7" s="103" t="s">
        <v>12</v>
      </c>
      <c r="R7" s="103" t="s">
        <v>13</v>
      </c>
      <c r="S7" s="103" t="s">
        <v>14</v>
      </c>
      <c r="T7" s="103" t="s">
        <v>15</v>
      </c>
      <c r="U7" s="103" t="s">
        <v>16</v>
      </c>
      <c r="V7" s="103" t="s">
        <v>17</v>
      </c>
      <c r="W7" s="103" t="s">
        <v>18</v>
      </c>
      <c r="X7" s="103" t="s">
        <v>160</v>
      </c>
      <c r="Y7" s="103" t="s">
        <v>19</v>
      </c>
      <c r="Z7" s="103" t="s">
        <v>20</v>
      </c>
      <c r="AA7" s="103" t="s">
        <v>21</v>
      </c>
      <c r="AB7" s="189"/>
      <c r="AC7" s="119" t="s">
        <v>11</v>
      </c>
      <c r="AD7" s="119" t="s">
        <v>12</v>
      </c>
      <c r="AE7" s="119" t="s">
        <v>13</v>
      </c>
      <c r="AF7" s="119" t="s">
        <v>14</v>
      </c>
      <c r="AG7" s="119" t="s">
        <v>15</v>
      </c>
      <c r="AH7" s="119" t="s">
        <v>16</v>
      </c>
      <c r="AI7" s="119" t="s">
        <v>17</v>
      </c>
      <c r="AJ7" s="119" t="s">
        <v>18</v>
      </c>
      <c r="AK7" s="119" t="s">
        <v>160</v>
      </c>
      <c r="AL7" s="119" t="s">
        <v>19</v>
      </c>
      <c r="AM7" s="119" t="s">
        <v>20</v>
      </c>
      <c r="AN7" s="119" t="s">
        <v>21</v>
      </c>
      <c r="AO7" s="189"/>
      <c r="AP7" s="181" t="s">
        <v>11</v>
      </c>
      <c r="AQ7" s="181" t="s">
        <v>12</v>
      </c>
      <c r="AR7" s="181" t="s">
        <v>13</v>
      </c>
      <c r="AS7" s="181" t="s">
        <v>14</v>
      </c>
      <c r="AT7" s="181" t="s">
        <v>15</v>
      </c>
      <c r="AU7" s="181" t="s">
        <v>16</v>
      </c>
      <c r="AV7" s="181" t="s">
        <v>17</v>
      </c>
      <c r="AW7" s="181" t="s">
        <v>18</v>
      </c>
      <c r="AX7" s="181" t="s">
        <v>160</v>
      </c>
      <c r="AY7" s="181" t="s">
        <v>19</v>
      </c>
      <c r="AZ7" s="181" t="s">
        <v>20</v>
      </c>
      <c r="BA7" s="181" t="s">
        <v>21</v>
      </c>
      <c r="BB7" s="189"/>
    </row>
    <row r="8" spans="1:54" ht="15" x14ac:dyDescent="0.25">
      <c r="B8" s="13" t="s">
        <v>167</v>
      </c>
      <c r="C8" s="14">
        <f t="shared" ref="C8:K8" si="0">+C9+C10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>+L9+L10</f>
        <v>0</v>
      </c>
      <c r="M8" s="14">
        <f>+M9+M10</f>
        <v>48548</v>
      </c>
      <c r="N8" s="14">
        <f>+N9+N10</f>
        <v>53061</v>
      </c>
      <c r="O8" s="14">
        <f>+SUM(E8:N8)</f>
        <v>101609</v>
      </c>
      <c r="P8" s="14">
        <v>51682</v>
      </c>
      <c r="Q8" s="14">
        <v>40892</v>
      </c>
      <c r="R8" s="14">
        <v>25298</v>
      </c>
      <c r="S8" s="14">
        <v>8952</v>
      </c>
      <c r="T8" s="14">
        <v>13508</v>
      </c>
      <c r="U8" s="14">
        <v>20095</v>
      </c>
      <c r="V8" s="14">
        <v>28831</v>
      </c>
      <c r="W8" s="14">
        <v>31676</v>
      </c>
      <c r="X8" s="14">
        <v>31261</v>
      </c>
      <c r="Y8" s="14">
        <v>34058</v>
      </c>
      <c r="Z8" s="14">
        <v>34790</v>
      </c>
      <c r="AA8" s="14">
        <v>36619</v>
      </c>
      <c r="AB8" s="59">
        <f t="shared" ref="AB8:AB13" si="1">+SUM(P8:AA8)</f>
        <v>357662</v>
      </c>
      <c r="AC8" s="14">
        <v>35003</v>
      </c>
      <c r="AD8" s="14">
        <v>30201</v>
      </c>
      <c r="AE8" s="14">
        <v>35653</v>
      </c>
      <c r="AF8" s="14">
        <v>30951</v>
      </c>
      <c r="AG8" s="14">
        <v>35568</v>
      </c>
      <c r="AH8" s="14">
        <v>38560</v>
      </c>
      <c r="AI8" s="14">
        <v>44245</v>
      </c>
      <c r="AJ8" s="14">
        <v>48107</v>
      </c>
      <c r="AK8" s="14">
        <f>+AK9+AK10</f>
        <v>47247</v>
      </c>
      <c r="AL8" s="14">
        <v>48296</v>
      </c>
      <c r="AM8" s="167">
        <v>47208</v>
      </c>
      <c r="AN8" s="14">
        <v>51544</v>
      </c>
      <c r="AO8" s="59">
        <f t="shared" ref="AO8:AO13" si="2">+SUM(AC8:AN8)</f>
        <v>492583</v>
      </c>
      <c r="AP8" s="14">
        <v>48995</v>
      </c>
      <c r="AQ8" s="14">
        <v>44858</v>
      </c>
      <c r="AR8" s="14"/>
      <c r="AS8" s="14"/>
      <c r="AT8" s="14"/>
      <c r="AU8" s="14"/>
      <c r="AV8" s="14"/>
      <c r="AW8" s="14"/>
      <c r="AX8" s="14"/>
      <c r="AY8" s="14"/>
      <c r="AZ8" s="172"/>
      <c r="BA8" s="14"/>
      <c r="BB8" s="59">
        <f t="shared" ref="BB8:BB13" si="3">+SUM(AP8:BA8)</f>
        <v>93853</v>
      </c>
    </row>
    <row r="9" spans="1:54" x14ac:dyDescent="0.2">
      <c r="B9" s="15" t="s">
        <v>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42682</v>
      </c>
      <c r="N9" s="16">
        <v>45613</v>
      </c>
      <c r="O9" s="16">
        <f>+SUM(C9:N9)</f>
        <v>88295</v>
      </c>
      <c r="P9" s="16">
        <v>44068</v>
      </c>
      <c r="Q9" s="16">
        <v>35874</v>
      </c>
      <c r="R9" s="16">
        <v>21543</v>
      </c>
      <c r="S9" s="16">
        <v>5988</v>
      </c>
      <c r="T9" s="16">
        <v>8797</v>
      </c>
      <c r="U9" s="16">
        <v>12852</v>
      </c>
      <c r="V9" s="16">
        <v>21622</v>
      </c>
      <c r="W9" s="16">
        <v>24210</v>
      </c>
      <c r="X9" s="16">
        <v>23966</v>
      </c>
      <c r="Y9" s="16">
        <v>26448</v>
      </c>
      <c r="Z9" s="16">
        <v>27255</v>
      </c>
      <c r="AA9" s="16">
        <v>29103</v>
      </c>
      <c r="AB9" s="14">
        <f t="shared" si="1"/>
        <v>281726</v>
      </c>
      <c r="AC9" s="16">
        <v>27784</v>
      </c>
      <c r="AD9" s="16">
        <v>24503</v>
      </c>
      <c r="AE9" s="16">
        <v>29768</v>
      </c>
      <c r="AF9" s="16">
        <v>25437</v>
      </c>
      <c r="AG9" s="16">
        <v>29256</v>
      </c>
      <c r="AH9" s="16">
        <v>31073</v>
      </c>
      <c r="AI9" s="16">
        <v>36074</v>
      </c>
      <c r="AJ9" s="16">
        <v>39482</v>
      </c>
      <c r="AK9" s="16">
        <v>37848</v>
      </c>
      <c r="AL9" s="16">
        <v>39348</v>
      </c>
      <c r="AM9" s="169">
        <v>38433</v>
      </c>
      <c r="AN9" s="16">
        <v>42411</v>
      </c>
      <c r="AO9" s="14">
        <f t="shared" si="2"/>
        <v>401417</v>
      </c>
      <c r="AP9" s="16">
        <v>40997</v>
      </c>
      <c r="AQ9" s="16">
        <v>38101</v>
      </c>
      <c r="AR9" s="16"/>
      <c r="AS9" s="16"/>
      <c r="AT9" s="16"/>
      <c r="AU9" s="16"/>
      <c r="AV9" s="16"/>
      <c r="AW9" s="16"/>
      <c r="AX9" s="16"/>
      <c r="AY9" s="16"/>
      <c r="AZ9" s="174"/>
      <c r="BA9" s="16"/>
      <c r="BB9" s="14">
        <f t="shared" si="3"/>
        <v>79098</v>
      </c>
    </row>
    <row r="10" spans="1:54" x14ac:dyDescent="0.2">
      <c r="B10" s="15" t="s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>
        <v>5866</v>
      </c>
      <c r="N10" s="17">
        <v>7448</v>
      </c>
      <c r="O10" s="16">
        <f>+SUM(C10:N10)</f>
        <v>13314</v>
      </c>
      <c r="P10" s="17">
        <v>7614</v>
      </c>
      <c r="Q10" s="17">
        <v>5018</v>
      </c>
      <c r="R10" s="17">
        <v>3755</v>
      </c>
      <c r="S10" s="17">
        <v>2964</v>
      </c>
      <c r="T10" s="17">
        <v>4711</v>
      </c>
      <c r="U10" s="17">
        <v>7243</v>
      </c>
      <c r="V10" s="17">
        <v>7209</v>
      </c>
      <c r="W10" s="17">
        <v>7466</v>
      </c>
      <c r="X10" s="17">
        <v>7295</v>
      </c>
      <c r="Y10" s="17">
        <v>7610</v>
      </c>
      <c r="Z10" s="17">
        <v>7535</v>
      </c>
      <c r="AA10" s="17">
        <v>7516</v>
      </c>
      <c r="AB10" s="14">
        <f t="shared" si="1"/>
        <v>75936</v>
      </c>
      <c r="AC10" s="17">
        <v>7219</v>
      </c>
      <c r="AD10" s="17">
        <v>5698</v>
      </c>
      <c r="AE10" s="17">
        <v>5885</v>
      </c>
      <c r="AF10" s="17">
        <v>5514</v>
      </c>
      <c r="AG10" s="17">
        <v>6312</v>
      </c>
      <c r="AH10" s="17">
        <v>7487</v>
      </c>
      <c r="AI10" s="17">
        <v>8171</v>
      </c>
      <c r="AJ10" s="17">
        <v>8625</v>
      </c>
      <c r="AK10" s="17">
        <v>9399</v>
      </c>
      <c r="AL10" s="17">
        <v>8948</v>
      </c>
      <c r="AM10" s="170">
        <v>8775</v>
      </c>
      <c r="AN10" s="17">
        <v>9133</v>
      </c>
      <c r="AO10" s="14">
        <f t="shared" si="2"/>
        <v>91166</v>
      </c>
      <c r="AP10" s="17">
        <v>7998</v>
      </c>
      <c r="AQ10" s="17">
        <v>6757</v>
      </c>
      <c r="AR10" s="17"/>
      <c r="AS10" s="17"/>
      <c r="AT10" s="17"/>
      <c r="AU10" s="17"/>
      <c r="AV10" s="17"/>
      <c r="AW10" s="17"/>
      <c r="AX10" s="17"/>
      <c r="AY10" s="17"/>
      <c r="AZ10" s="175"/>
      <c r="BA10" s="17"/>
      <c r="BB10" s="14">
        <f t="shared" si="3"/>
        <v>14755</v>
      </c>
    </row>
    <row r="11" spans="1:54" ht="15" x14ac:dyDescent="0.25">
      <c r="B11" s="18" t="s">
        <v>10</v>
      </c>
      <c r="C11" s="96">
        <f t="shared" ref="C11:D13" si="4">+C8</f>
        <v>0</v>
      </c>
      <c r="D11" s="96">
        <f t="shared" si="4"/>
        <v>0</v>
      </c>
      <c r="E11" s="96">
        <f>+E8</f>
        <v>0</v>
      </c>
      <c r="F11" s="96">
        <f t="shared" ref="F11:N13" si="5">+F8</f>
        <v>0</v>
      </c>
      <c r="G11" s="96">
        <f t="shared" si="5"/>
        <v>0</v>
      </c>
      <c r="H11" s="96">
        <f t="shared" si="5"/>
        <v>0</v>
      </c>
      <c r="I11" s="96">
        <f t="shared" si="5"/>
        <v>0</v>
      </c>
      <c r="J11" s="96">
        <f t="shared" si="5"/>
        <v>0</v>
      </c>
      <c r="K11" s="96">
        <f t="shared" si="5"/>
        <v>0</v>
      </c>
      <c r="L11" s="96">
        <f>+L8</f>
        <v>0</v>
      </c>
      <c r="M11" s="96">
        <f t="shared" si="5"/>
        <v>48548</v>
      </c>
      <c r="N11" s="96">
        <f t="shared" si="5"/>
        <v>53061</v>
      </c>
      <c r="O11" s="96">
        <f>+SUM(E11:N11)</f>
        <v>101609</v>
      </c>
      <c r="P11" s="96">
        <f t="shared" ref="P11:Q13" si="6">+P8</f>
        <v>51682</v>
      </c>
      <c r="Q11" s="96">
        <f t="shared" si="6"/>
        <v>40892</v>
      </c>
      <c r="R11" s="96">
        <f t="shared" ref="R11:AA11" si="7">+R8</f>
        <v>25298</v>
      </c>
      <c r="S11" s="96">
        <f t="shared" si="7"/>
        <v>8952</v>
      </c>
      <c r="T11" s="96">
        <f t="shared" si="7"/>
        <v>13508</v>
      </c>
      <c r="U11" s="96">
        <f t="shared" si="7"/>
        <v>20095</v>
      </c>
      <c r="V11" s="96">
        <f t="shared" si="7"/>
        <v>28831</v>
      </c>
      <c r="W11" s="96">
        <f t="shared" si="7"/>
        <v>31676</v>
      </c>
      <c r="X11" s="96">
        <f t="shared" si="7"/>
        <v>31261</v>
      </c>
      <c r="Y11" s="96">
        <f t="shared" si="7"/>
        <v>34058</v>
      </c>
      <c r="Z11" s="96">
        <f t="shared" si="7"/>
        <v>34790</v>
      </c>
      <c r="AA11" s="96">
        <f t="shared" si="7"/>
        <v>36619</v>
      </c>
      <c r="AB11" s="59">
        <f t="shared" si="1"/>
        <v>357662</v>
      </c>
      <c r="AC11" s="96">
        <f>+AC8</f>
        <v>35003</v>
      </c>
      <c r="AD11" s="96">
        <v>30201</v>
      </c>
      <c r="AE11" s="96">
        <v>35653</v>
      </c>
      <c r="AF11" s="96">
        <v>30951</v>
      </c>
      <c r="AG11" s="96">
        <v>35568</v>
      </c>
      <c r="AH11" s="96">
        <v>38560</v>
      </c>
      <c r="AI11" s="96">
        <v>44245</v>
      </c>
      <c r="AJ11" s="96">
        <v>48107</v>
      </c>
      <c r="AK11" s="96">
        <v>47247</v>
      </c>
      <c r="AL11" s="96">
        <v>48296</v>
      </c>
      <c r="AM11" s="171">
        <v>47208</v>
      </c>
      <c r="AN11" s="96">
        <v>51544</v>
      </c>
      <c r="AO11" s="59">
        <f t="shared" si="2"/>
        <v>492583</v>
      </c>
      <c r="AP11" s="96">
        <v>48995</v>
      </c>
      <c r="AQ11" s="96">
        <v>44858</v>
      </c>
      <c r="AR11" s="96"/>
      <c r="AS11" s="96"/>
      <c r="AT11" s="96"/>
      <c r="AU11" s="96"/>
      <c r="AV11" s="96"/>
      <c r="AW11" s="96"/>
      <c r="AX11" s="96"/>
      <c r="AY11" s="96"/>
      <c r="AZ11" s="176"/>
      <c r="BA11" s="96"/>
      <c r="BB11" s="59">
        <f t="shared" si="3"/>
        <v>93853</v>
      </c>
    </row>
    <row r="12" spans="1:54" x14ac:dyDescent="0.2">
      <c r="B12" s="15" t="s">
        <v>2</v>
      </c>
      <c r="C12" s="17">
        <f t="shared" si="4"/>
        <v>0</v>
      </c>
      <c r="D12" s="17">
        <f t="shared" si="4"/>
        <v>0</v>
      </c>
      <c r="E12" s="17">
        <f>+E9</f>
        <v>0</v>
      </c>
      <c r="F12" s="17">
        <f t="shared" si="5"/>
        <v>0</v>
      </c>
      <c r="G12" s="17">
        <f t="shared" si="5"/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>+L9</f>
        <v>0</v>
      </c>
      <c r="M12" s="17">
        <f>+M9</f>
        <v>42682</v>
      </c>
      <c r="N12" s="17">
        <f>+N9</f>
        <v>45613</v>
      </c>
      <c r="O12" s="17">
        <f>+SUM(E12:N12)</f>
        <v>88295</v>
      </c>
      <c r="P12" s="17">
        <f t="shared" si="6"/>
        <v>44068</v>
      </c>
      <c r="Q12" s="17">
        <f t="shared" si="6"/>
        <v>35874</v>
      </c>
      <c r="R12" s="17">
        <f t="shared" ref="R12:AA12" si="8">+R9</f>
        <v>21543</v>
      </c>
      <c r="S12" s="17">
        <f t="shared" si="8"/>
        <v>5988</v>
      </c>
      <c r="T12" s="17">
        <f t="shared" si="8"/>
        <v>8797</v>
      </c>
      <c r="U12" s="17">
        <f t="shared" si="8"/>
        <v>12852</v>
      </c>
      <c r="V12" s="17">
        <f t="shared" si="8"/>
        <v>21622</v>
      </c>
      <c r="W12" s="17">
        <f t="shared" si="8"/>
        <v>24210</v>
      </c>
      <c r="X12" s="17">
        <f t="shared" si="8"/>
        <v>23966</v>
      </c>
      <c r="Y12" s="17">
        <f t="shared" si="8"/>
        <v>26448</v>
      </c>
      <c r="Z12" s="17">
        <f t="shared" si="8"/>
        <v>27255</v>
      </c>
      <c r="AA12" s="17">
        <f t="shared" si="8"/>
        <v>29103</v>
      </c>
      <c r="AB12" s="14">
        <f t="shared" si="1"/>
        <v>281726</v>
      </c>
      <c r="AC12" s="17">
        <f>+AC9</f>
        <v>27784</v>
      </c>
      <c r="AD12" s="17">
        <v>24503</v>
      </c>
      <c r="AE12" s="17">
        <v>29768</v>
      </c>
      <c r="AF12" s="17">
        <v>25437</v>
      </c>
      <c r="AG12" s="17">
        <v>29256</v>
      </c>
      <c r="AH12" s="17">
        <v>31073</v>
      </c>
      <c r="AI12" s="17">
        <v>36074</v>
      </c>
      <c r="AJ12" s="17">
        <v>39482</v>
      </c>
      <c r="AK12" s="17">
        <v>37848</v>
      </c>
      <c r="AL12" s="17">
        <v>39348</v>
      </c>
      <c r="AM12" s="168">
        <v>38433</v>
      </c>
      <c r="AN12" s="17">
        <v>42411</v>
      </c>
      <c r="AO12" s="14">
        <f t="shared" si="2"/>
        <v>401417</v>
      </c>
      <c r="AP12" s="17">
        <v>40997</v>
      </c>
      <c r="AQ12" s="17">
        <v>38101</v>
      </c>
      <c r="AR12" s="17"/>
      <c r="AS12" s="17"/>
      <c r="AT12" s="17"/>
      <c r="AU12" s="17"/>
      <c r="AV12" s="17"/>
      <c r="AW12" s="17"/>
      <c r="AX12" s="17"/>
      <c r="AY12" s="17"/>
      <c r="AZ12" s="173"/>
      <c r="BA12" s="17"/>
      <c r="BB12" s="14">
        <f t="shared" si="3"/>
        <v>79098</v>
      </c>
    </row>
    <row r="13" spans="1:54" x14ac:dyDescent="0.2">
      <c r="B13" s="15" t="s">
        <v>3</v>
      </c>
      <c r="C13" s="17">
        <f t="shared" si="4"/>
        <v>0</v>
      </c>
      <c r="D13" s="17">
        <f t="shared" si="4"/>
        <v>0</v>
      </c>
      <c r="E13" s="17">
        <f>+E10</f>
        <v>0</v>
      </c>
      <c r="F13" s="17">
        <f t="shared" si="5"/>
        <v>0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>+L10</f>
        <v>0</v>
      </c>
      <c r="M13" s="17">
        <f>+M10</f>
        <v>5866</v>
      </c>
      <c r="N13" s="17">
        <f>+N10</f>
        <v>7448</v>
      </c>
      <c r="O13" s="17">
        <f>+SUM(E13:N13)</f>
        <v>13314</v>
      </c>
      <c r="P13" s="17">
        <f t="shared" si="6"/>
        <v>7614</v>
      </c>
      <c r="Q13" s="17">
        <f t="shared" si="6"/>
        <v>5018</v>
      </c>
      <c r="R13" s="17">
        <f t="shared" ref="R13:AA13" si="9">+R10</f>
        <v>3755</v>
      </c>
      <c r="S13" s="17">
        <f t="shared" si="9"/>
        <v>2964</v>
      </c>
      <c r="T13" s="17">
        <f t="shared" si="9"/>
        <v>4711</v>
      </c>
      <c r="U13" s="17">
        <f t="shared" si="9"/>
        <v>7243</v>
      </c>
      <c r="V13" s="17">
        <f t="shared" si="9"/>
        <v>7209</v>
      </c>
      <c r="W13" s="17">
        <f t="shared" si="9"/>
        <v>7466</v>
      </c>
      <c r="X13" s="17">
        <f t="shared" si="9"/>
        <v>7295</v>
      </c>
      <c r="Y13" s="17">
        <f t="shared" si="9"/>
        <v>7610</v>
      </c>
      <c r="Z13" s="17">
        <f t="shared" si="9"/>
        <v>7535</v>
      </c>
      <c r="AA13" s="17">
        <f t="shared" si="9"/>
        <v>7516</v>
      </c>
      <c r="AB13" s="14">
        <f t="shared" si="1"/>
        <v>75936</v>
      </c>
      <c r="AC13" s="17">
        <f>+AC10</f>
        <v>7219</v>
      </c>
      <c r="AD13" s="17">
        <v>5698</v>
      </c>
      <c r="AE13" s="17">
        <v>5885</v>
      </c>
      <c r="AF13" s="17">
        <v>5514</v>
      </c>
      <c r="AG13" s="17">
        <v>6312</v>
      </c>
      <c r="AH13" s="17">
        <v>7487</v>
      </c>
      <c r="AI13" s="17">
        <v>8171</v>
      </c>
      <c r="AJ13" s="17">
        <v>8625</v>
      </c>
      <c r="AK13" s="17">
        <v>9399</v>
      </c>
      <c r="AL13" s="17">
        <v>8948</v>
      </c>
      <c r="AM13" s="168">
        <v>8775</v>
      </c>
      <c r="AN13" s="17">
        <v>9133</v>
      </c>
      <c r="AO13" s="14">
        <f t="shared" si="2"/>
        <v>91166</v>
      </c>
      <c r="AP13" s="17">
        <v>7998</v>
      </c>
      <c r="AQ13" s="17">
        <v>6757</v>
      </c>
      <c r="AR13" s="17"/>
      <c r="AS13" s="17"/>
      <c r="AT13" s="17"/>
      <c r="AU13" s="17"/>
      <c r="AV13" s="17"/>
      <c r="AW13" s="17"/>
      <c r="AX13" s="17"/>
      <c r="AY13" s="17"/>
      <c r="AZ13" s="173"/>
      <c r="BA13" s="17"/>
      <c r="BB13" s="14">
        <f t="shared" si="3"/>
        <v>14755</v>
      </c>
    </row>
    <row r="14" spans="1:54" x14ac:dyDescent="0.2">
      <c r="B14" s="97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</row>
    <row r="15" spans="1:54" x14ac:dyDescent="0.2"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</row>
    <row r="16" spans="1:54" ht="15" x14ac:dyDescent="0.25">
      <c r="B16" s="95" t="s">
        <v>68</v>
      </c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</row>
    <row r="17" spans="2:54" ht="15" customHeight="1" x14ac:dyDescent="0.25">
      <c r="B17" s="193" t="s">
        <v>0</v>
      </c>
      <c r="C17" s="98"/>
      <c r="D17" s="98"/>
      <c r="E17" s="191">
        <v>2019</v>
      </c>
      <c r="F17" s="191"/>
      <c r="G17" s="191"/>
      <c r="H17" s="191"/>
      <c r="I17" s="191"/>
      <c r="J17" s="191"/>
      <c r="K17" s="191"/>
      <c r="L17" s="191"/>
      <c r="M17" s="191"/>
      <c r="N17" s="192"/>
      <c r="O17" s="188" t="s">
        <v>161</v>
      </c>
      <c r="P17" s="127">
        <v>2020</v>
      </c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188" t="s">
        <v>169</v>
      </c>
      <c r="AC17" s="127">
        <v>2021</v>
      </c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9"/>
      <c r="AO17" s="188" t="s">
        <v>170</v>
      </c>
      <c r="AP17" s="207">
        <v>2022</v>
      </c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9"/>
      <c r="BB17" s="188" t="s">
        <v>171</v>
      </c>
    </row>
    <row r="18" spans="2:54" ht="15" x14ac:dyDescent="0.25">
      <c r="B18" s="194"/>
      <c r="C18" s="102" t="s">
        <v>11</v>
      </c>
      <c r="D18" s="102" t="s">
        <v>12</v>
      </c>
      <c r="E18" s="102" t="s">
        <v>13</v>
      </c>
      <c r="F18" s="102" t="s">
        <v>14</v>
      </c>
      <c r="G18" s="102" t="s">
        <v>15</v>
      </c>
      <c r="H18" s="102" t="s">
        <v>16</v>
      </c>
      <c r="I18" s="102" t="s">
        <v>17</v>
      </c>
      <c r="J18" s="102" t="s">
        <v>18</v>
      </c>
      <c r="K18" s="102" t="s">
        <v>160</v>
      </c>
      <c r="L18" s="102" t="s">
        <v>19</v>
      </c>
      <c r="M18" s="102" t="s">
        <v>20</v>
      </c>
      <c r="N18" s="102" t="s">
        <v>21</v>
      </c>
      <c r="O18" s="189"/>
      <c r="P18" s="103" t="s">
        <v>11</v>
      </c>
      <c r="Q18" s="103" t="s">
        <v>12</v>
      </c>
      <c r="R18" s="103" t="s">
        <v>13</v>
      </c>
      <c r="S18" s="103" t="s">
        <v>14</v>
      </c>
      <c r="T18" s="103" t="s">
        <v>15</v>
      </c>
      <c r="U18" s="103" t="s">
        <v>16</v>
      </c>
      <c r="V18" s="103" t="s">
        <v>17</v>
      </c>
      <c r="W18" s="103" t="s">
        <v>18</v>
      </c>
      <c r="X18" s="103" t="s">
        <v>160</v>
      </c>
      <c r="Y18" s="103" t="s">
        <v>19</v>
      </c>
      <c r="Z18" s="103" t="s">
        <v>20</v>
      </c>
      <c r="AA18" s="103" t="s">
        <v>21</v>
      </c>
      <c r="AB18" s="189"/>
      <c r="AC18" s="119" t="s">
        <v>11</v>
      </c>
      <c r="AD18" s="119" t="s">
        <v>12</v>
      </c>
      <c r="AE18" s="119" t="s">
        <v>13</v>
      </c>
      <c r="AF18" s="119" t="s">
        <v>14</v>
      </c>
      <c r="AG18" s="119" t="s">
        <v>15</v>
      </c>
      <c r="AH18" s="119" t="s">
        <v>16</v>
      </c>
      <c r="AI18" s="119" t="s">
        <v>17</v>
      </c>
      <c r="AJ18" s="119" t="s">
        <v>18</v>
      </c>
      <c r="AK18" s="119" t="s">
        <v>160</v>
      </c>
      <c r="AL18" s="119" t="s">
        <v>19</v>
      </c>
      <c r="AM18" s="119" t="s">
        <v>20</v>
      </c>
      <c r="AN18" s="119" t="s">
        <v>21</v>
      </c>
      <c r="AO18" s="189"/>
      <c r="AP18" s="181" t="s">
        <v>11</v>
      </c>
      <c r="AQ18" s="181" t="s">
        <v>12</v>
      </c>
      <c r="AR18" s="181" t="s">
        <v>13</v>
      </c>
      <c r="AS18" s="181" t="s">
        <v>14</v>
      </c>
      <c r="AT18" s="181" t="s">
        <v>15</v>
      </c>
      <c r="AU18" s="181" t="s">
        <v>16</v>
      </c>
      <c r="AV18" s="181" t="s">
        <v>17</v>
      </c>
      <c r="AW18" s="181" t="s">
        <v>18</v>
      </c>
      <c r="AX18" s="181" t="s">
        <v>160</v>
      </c>
      <c r="AY18" s="181" t="s">
        <v>19</v>
      </c>
      <c r="AZ18" s="181" t="s">
        <v>20</v>
      </c>
      <c r="BA18" s="181" t="s">
        <v>21</v>
      </c>
      <c r="BB18" s="189"/>
    </row>
    <row r="19" spans="2:54" ht="15" x14ac:dyDescent="0.25">
      <c r="B19" s="13" t="s">
        <v>167</v>
      </c>
      <c r="C19" s="14">
        <f>+C20+C21</f>
        <v>0</v>
      </c>
      <c r="D19" s="14">
        <f>+D20+D21</f>
        <v>0</v>
      </c>
      <c r="E19" s="14">
        <f>+E20+E21</f>
        <v>0</v>
      </c>
      <c r="F19" s="14">
        <f t="shared" ref="F19:N19" si="10">+F20+F21</f>
        <v>0</v>
      </c>
      <c r="G19" s="14">
        <f t="shared" si="10"/>
        <v>0</v>
      </c>
      <c r="H19" s="14">
        <f t="shared" si="10"/>
        <v>0</v>
      </c>
      <c r="I19" s="14">
        <f t="shared" si="10"/>
        <v>0</v>
      </c>
      <c r="J19" s="14">
        <f t="shared" si="10"/>
        <v>0</v>
      </c>
      <c r="K19" s="14">
        <f t="shared" si="10"/>
        <v>0</v>
      </c>
      <c r="L19" s="14">
        <f t="shared" si="10"/>
        <v>0</v>
      </c>
      <c r="M19" s="14">
        <f t="shared" si="10"/>
        <v>58953</v>
      </c>
      <c r="N19" s="14">
        <f t="shared" si="10"/>
        <v>67345</v>
      </c>
      <c r="O19" s="14">
        <f t="shared" ref="O19:O24" si="11">+SUM(E19:N19)</f>
        <v>126298</v>
      </c>
      <c r="P19" s="14">
        <v>65165</v>
      </c>
      <c r="Q19" s="14">
        <v>49245</v>
      </c>
      <c r="R19" s="14">
        <v>31769</v>
      </c>
      <c r="S19" s="14">
        <v>13328</v>
      </c>
      <c r="T19" s="14">
        <v>20656</v>
      </c>
      <c r="U19" s="14">
        <v>31837</v>
      </c>
      <c r="V19" s="14">
        <v>40780</v>
      </c>
      <c r="W19" s="14">
        <v>43627</v>
      </c>
      <c r="X19" s="14">
        <v>44076</v>
      </c>
      <c r="Y19" s="14">
        <v>47075</v>
      </c>
      <c r="Z19" s="14">
        <v>47636</v>
      </c>
      <c r="AA19" s="14">
        <v>49284</v>
      </c>
      <c r="AB19" s="59">
        <f t="shared" ref="AB19:AB24" si="12">+SUM(P19:AA19)</f>
        <v>484478</v>
      </c>
      <c r="AC19" s="104">
        <f>SUM(AC20:AC21)</f>
        <v>46868</v>
      </c>
      <c r="AD19" s="14">
        <v>39843</v>
      </c>
      <c r="AE19" s="14">
        <v>45310</v>
      </c>
      <c r="AF19" s="14">
        <v>40951</v>
      </c>
      <c r="AG19" s="14">
        <v>46742</v>
      </c>
      <c r="AH19" s="14">
        <v>51355</v>
      </c>
      <c r="AI19" s="14">
        <v>58109</v>
      </c>
      <c r="AJ19" s="14">
        <v>62042</v>
      </c>
      <c r="AK19" s="14">
        <v>63186</v>
      </c>
      <c r="AL19" s="14">
        <v>63683</v>
      </c>
      <c r="AM19" s="172">
        <v>60924</v>
      </c>
      <c r="AN19" s="14">
        <v>66267</v>
      </c>
      <c r="AO19" s="59">
        <f t="shared" ref="AO19:AO24" si="13">+SUM(AC19:AN19)</f>
        <v>645280</v>
      </c>
      <c r="AP19" s="14">
        <v>61837</v>
      </c>
      <c r="AQ19" s="14">
        <v>56435</v>
      </c>
      <c r="AR19" s="14"/>
      <c r="AS19" s="14"/>
      <c r="AT19" s="14"/>
      <c r="AU19" s="14"/>
      <c r="AV19" s="14"/>
      <c r="AW19" s="14"/>
      <c r="AX19" s="14"/>
      <c r="AY19" s="14"/>
      <c r="AZ19" s="172"/>
      <c r="BA19" s="14"/>
      <c r="BB19" s="59">
        <f t="shared" ref="BB19:BB24" si="14">+SUM(AP19:BA19)</f>
        <v>118272</v>
      </c>
    </row>
    <row r="20" spans="2:54" x14ac:dyDescent="0.2">
      <c r="B20" s="15" t="s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42682</v>
      </c>
      <c r="N20" s="16">
        <v>45613</v>
      </c>
      <c r="O20" s="14">
        <f t="shared" si="11"/>
        <v>88295</v>
      </c>
      <c r="P20" s="16">
        <v>44068</v>
      </c>
      <c r="Q20" s="16">
        <v>35874</v>
      </c>
      <c r="R20" s="16">
        <v>21543</v>
      </c>
      <c r="S20" s="16">
        <v>5988</v>
      </c>
      <c r="T20" s="16">
        <v>8797</v>
      </c>
      <c r="U20" s="16">
        <v>12852</v>
      </c>
      <c r="V20" s="16">
        <v>21622</v>
      </c>
      <c r="W20" s="16">
        <v>24210</v>
      </c>
      <c r="X20" s="16">
        <v>23966</v>
      </c>
      <c r="Y20" s="16">
        <v>26448</v>
      </c>
      <c r="Z20" s="16">
        <v>27255</v>
      </c>
      <c r="AA20" s="16">
        <v>29103</v>
      </c>
      <c r="AB20" s="14">
        <f t="shared" si="12"/>
        <v>281726</v>
      </c>
      <c r="AC20" s="121">
        <v>27784</v>
      </c>
      <c r="AD20" s="16">
        <v>24503</v>
      </c>
      <c r="AE20" s="16">
        <v>29768</v>
      </c>
      <c r="AF20" s="16">
        <v>25437</v>
      </c>
      <c r="AG20" s="16">
        <v>29256</v>
      </c>
      <c r="AH20" s="16">
        <v>31073</v>
      </c>
      <c r="AI20" s="16">
        <v>36074</v>
      </c>
      <c r="AJ20" s="16">
        <v>39482</v>
      </c>
      <c r="AK20" s="16">
        <v>37848</v>
      </c>
      <c r="AL20" s="16">
        <v>39348</v>
      </c>
      <c r="AM20" s="174">
        <v>38433</v>
      </c>
      <c r="AN20" s="16">
        <v>42411</v>
      </c>
      <c r="AO20" s="14">
        <f t="shared" si="13"/>
        <v>401417</v>
      </c>
      <c r="AP20" s="16">
        <v>40997</v>
      </c>
      <c r="AQ20" s="16">
        <v>38101</v>
      </c>
      <c r="AR20" s="16"/>
      <c r="AS20" s="16"/>
      <c r="AT20" s="16"/>
      <c r="AU20" s="16"/>
      <c r="AV20" s="16"/>
      <c r="AW20" s="16"/>
      <c r="AX20" s="16"/>
      <c r="AY20" s="16"/>
      <c r="AZ20" s="174"/>
      <c r="BA20" s="16"/>
      <c r="BB20" s="14">
        <f t="shared" si="14"/>
        <v>79098</v>
      </c>
    </row>
    <row r="21" spans="2:54" x14ac:dyDescent="0.2">
      <c r="B21" s="15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>
        <v>16271</v>
      </c>
      <c r="N21" s="17">
        <v>21732</v>
      </c>
      <c r="O21" s="14">
        <f t="shared" si="11"/>
        <v>38003</v>
      </c>
      <c r="P21" s="17">
        <v>21097</v>
      </c>
      <c r="Q21" s="17">
        <v>13371</v>
      </c>
      <c r="R21" s="17">
        <v>10226</v>
      </c>
      <c r="S21" s="17">
        <v>7340</v>
      </c>
      <c r="T21" s="17">
        <v>11859</v>
      </c>
      <c r="U21" s="17">
        <v>18985</v>
      </c>
      <c r="V21" s="17">
        <v>19158</v>
      </c>
      <c r="W21" s="17">
        <v>19417</v>
      </c>
      <c r="X21" s="17">
        <v>20110</v>
      </c>
      <c r="Y21" s="17">
        <v>20627</v>
      </c>
      <c r="Z21" s="17">
        <v>20381</v>
      </c>
      <c r="AA21" s="17">
        <v>20181</v>
      </c>
      <c r="AB21" s="14">
        <f t="shared" si="12"/>
        <v>202752</v>
      </c>
      <c r="AC21" s="122">
        <v>19084</v>
      </c>
      <c r="AD21" s="17">
        <v>15340</v>
      </c>
      <c r="AE21" s="17">
        <v>15542</v>
      </c>
      <c r="AF21" s="17">
        <v>15514</v>
      </c>
      <c r="AG21" s="17">
        <v>17486</v>
      </c>
      <c r="AH21" s="17">
        <v>20282</v>
      </c>
      <c r="AI21" s="17">
        <v>22035</v>
      </c>
      <c r="AJ21" s="17">
        <v>22560</v>
      </c>
      <c r="AK21" s="17">
        <v>25338</v>
      </c>
      <c r="AL21" s="17">
        <v>24335</v>
      </c>
      <c r="AM21" s="175">
        <v>22491</v>
      </c>
      <c r="AN21" s="17">
        <v>23856</v>
      </c>
      <c r="AO21" s="14">
        <f t="shared" si="13"/>
        <v>243863</v>
      </c>
      <c r="AP21" s="17">
        <v>20840</v>
      </c>
      <c r="AQ21" s="17">
        <v>18334</v>
      </c>
      <c r="AR21" s="17"/>
      <c r="AS21" s="17"/>
      <c r="AT21" s="17"/>
      <c r="AU21" s="17"/>
      <c r="AV21" s="17"/>
      <c r="AW21" s="17"/>
      <c r="AX21" s="17"/>
      <c r="AY21" s="17"/>
      <c r="AZ21" s="175"/>
      <c r="BA21" s="17"/>
      <c r="BB21" s="14">
        <f t="shared" si="14"/>
        <v>39174</v>
      </c>
    </row>
    <row r="22" spans="2:54" ht="15" x14ac:dyDescent="0.25">
      <c r="B22" s="18" t="s">
        <v>10</v>
      </c>
      <c r="C22" s="96">
        <f t="shared" ref="C22:D24" si="15">+C19</f>
        <v>0</v>
      </c>
      <c r="D22" s="96">
        <f t="shared" si="15"/>
        <v>0</v>
      </c>
      <c r="E22" s="96">
        <f>+E19</f>
        <v>0</v>
      </c>
      <c r="F22" s="96">
        <f t="shared" ref="F22:N24" si="16">+F19</f>
        <v>0</v>
      </c>
      <c r="G22" s="96">
        <f t="shared" si="16"/>
        <v>0</v>
      </c>
      <c r="H22" s="96">
        <f t="shared" si="16"/>
        <v>0</v>
      </c>
      <c r="I22" s="96">
        <f t="shared" si="16"/>
        <v>0</v>
      </c>
      <c r="J22" s="96">
        <f t="shared" si="16"/>
        <v>0</v>
      </c>
      <c r="K22" s="96">
        <f t="shared" si="16"/>
        <v>0</v>
      </c>
      <c r="L22" s="96">
        <f t="shared" si="16"/>
        <v>0</v>
      </c>
      <c r="M22" s="96">
        <f t="shared" si="16"/>
        <v>58953</v>
      </c>
      <c r="N22" s="96">
        <f t="shared" si="16"/>
        <v>67345</v>
      </c>
      <c r="O22" s="96">
        <f t="shared" si="11"/>
        <v>126298</v>
      </c>
      <c r="P22" s="59">
        <f t="shared" ref="P22:AA22" si="17">+P23+P24</f>
        <v>65165</v>
      </c>
      <c r="Q22" s="59">
        <f t="shared" si="17"/>
        <v>49245</v>
      </c>
      <c r="R22" s="59">
        <f t="shared" si="17"/>
        <v>31769</v>
      </c>
      <c r="S22" s="59">
        <f t="shared" si="17"/>
        <v>13328</v>
      </c>
      <c r="T22" s="59">
        <f t="shared" si="17"/>
        <v>20656</v>
      </c>
      <c r="U22" s="59">
        <f t="shared" si="17"/>
        <v>31837</v>
      </c>
      <c r="V22" s="59">
        <f t="shared" si="17"/>
        <v>40780</v>
      </c>
      <c r="W22" s="59">
        <f t="shared" si="17"/>
        <v>43627</v>
      </c>
      <c r="X22" s="59">
        <f t="shared" si="17"/>
        <v>44076</v>
      </c>
      <c r="Y22" s="59">
        <f t="shared" si="17"/>
        <v>47075</v>
      </c>
      <c r="Z22" s="59">
        <f t="shared" si="17"/>
        <v>47636</v>
      </c>
      <c r="AA22" s="59">
        <f t="shared" si="17"/>
        <v>49284</v>
      </c>
      <c r="AB22" s="59">
        <f t="shared" si="12"/>
        <v>484478</v>
      </c>
      <c r="AC22" s="59">
        <f>+AC23+AC24</f>
        <v>46868</v>
      </c>
      <c r="AD22" s="59">
        <v>39843</v>
      </c>
      <c r="AE22" s="59">
        <v>45310</v>
      </c>
      <c r="AF22" s="59">
        <v>40951</v>
      </c>
      <c r="AG22" s="59">
        <v>46742</v>
      </c>
      <c r="AH22" s="59">
        <v>51355</v>
      </c>
      <c r="AI22" s="59">
        <v>58109</v>
      </c>
      <c r="AJ22" s="59">
        <v>62042</v>
      </c>
      <c r="AK22" s="59">
        <v>63186</v>
      </c>
      <c r="AL22" s="59">
        <v>63683</v>
      </c>
      <c r="AM22" s="176">
        <v>60924</v>
      </c>
      <c r="AN22" s="59">
        <v>66267</v>
      </c>
      <c r="AO22" s="59">
        <f t="shared" si="13"/>
        <v>645280</v>
      </c>
      <c r="AP22" s="59">
        <v>61837</v>
      </c>
      <c r="AQ22" s="59">
        <v>56435</v>
      </c>
      <c r="AR22" s="59"/>
      <c r="AS22" s="59"/>
      <c r="AT22" s="59"/>
      <c r="AU22" s="59"/>
      <c r="AV22" s="59"/>
      <c r="AW22" s="59"/>
      <c r="AX22" s="59"/>
      <c r="AY22" s="59"/>
      <c r="AZ22" s="176"/>
      <c r="BA22" s="59"/>
      <c r="BB22" s="59">
        <f t="shared" si="14"/>
        <v>118272</v>
      </c>
    </row>
    <row r="23" spans="2:54" x14ac:dyDescent="0.2">
      <c r="B23" s="15" t="s">
        <v>2</v>
      </c>
      <c r="C23" s="17">
        <f t="shared" si="15"/>
        <v>0</v>
      </c>
      <c r="D23" s="17"/>
      <c r="E23" s="17">
        <f>+E20</f>
        <v>0</v>
      </c>
      <c r="F23" s="17">
        <f t="shared" si="16"/>
        <v>0</v>
      </c>
      <c r="G23" s="17">
        <f t="shared" si="16"/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42682</v>
      </c>
      <c r="N23" s="17">
        <f t="shared" si="16"/>
        <v>45613</v>
      </c>
      <c r="O23" s="17">
        <f t="shared" si="11"/>
        <v>88295</v>
      </c>
      <c r="P23" s="17">
        <f t="shared" ref="P23:AA23" si="18">+P20</f>
        <v>44068</v>
      </c>
      <c r="Q23" s="17">
        <f t="shared" si="18"/>
        <v>35874</v>
      </c>
      <c r="R23" s="17">
        <f t="shared" si="18"/>
        <v>21543</v>
      </c>
      <c r="S23" s="17">
        <f t="shared" si="18"/>
        <v>5988</v>
      </c>
      <c r="T23" s="17">
        <f t="shared" si="18"/>
        <v>8797</v>
      </c>
      <c r="U23" s="17">
        <f t="shared" si="18"/>
        <v>12852</v>
      </c>
      <c r="V23" s="17">
        <f t="shared" si="18"/>
        <v>21622</v>
      </c>
      <c r="W23" s="17">
        <f t="shared" si="18"/>
        <v>24210</v>
      </c>
      <c r="X23" s="17">
        <f t="shared" si="18"/>
        <v>23966</v>
      </c>
      <c r="Y23" s="17">
        <f t="shared" si="18"/>
        <v>26448</v>
      </c>
      <c r="Z23" s="17">
        <f t="shared" si="18"/>
        <v>27255</v>
      </c>
      <c r="AA23" s="17">
        <f t="shared" si="18"/>
        <v>29103</v>
      </c>
      <c r="AB23" s="14">
        <f t="shared" si="12"/>
        <v>281726</v>
      </c>
      <c r="AC23" s="17">
        <f>+AC20</f>
        <v>27784</v>
      </c>
      <c r="AD23" s="17">
        <v>24503</v>
      </c>
      <c r="AE23" s="17">
        <v>29768</v>
      </c>
      <c r="AF23" s="17">
        <v>25437</v>
      </c>
      <c r="AG23" s="17">
        <v>29256</v>
      </c>
      <c r="AH23" s="17">
        <v>31073</v>
      </c>
      <c r="AI23" s="17">
        <v>36074</v>
      </c>
      <c r="AJ23" s="17">
        <v>39482</v>
      </c>
      <c r="AK23" s="17">
        <v>37848</v>
      </c>
      <c r="AL23" s="17">
        <v>39348</v>
      </c>
      <c r="AM23" s="173">
        <v>38433</v>
      </c>
      <c r="AN23" s="17">
        <v>42411</v>
      </c>
      <c r="AO23" s="14">
        <f t="shared" si="13"/>
        <v>401417</v>
      </c>
      <c r="AP23" s="17">
        <v>40997</v>
      </c>
      <c r="AQ23" s="17">
        <v>38101</v>
      </c>
      <c r="AR23" s="17"/>
      <c r="AS23" s="17"/>
      <c r="AT23" s="17"/>
      <c r="AU23" s="17"/>
      <c r="AV23" s="17"/>
      <c r="AW23" s="17"/>
      <c r="AX23" s="17"/>
      <c r="AY23" s="17"/>
      <c r="AZ23" s="173"/>
      <c r="BA23" s="17"/>
      <c r="BB23" s="14">
        <f t="shared" si="14"/>
        <v>79098</v>
      </c>
    </row>
    <row r="24" spans="2:54" x14ac:dyDescent="0.2">
      <c r="B24" s="15" t="s">
        <v>3</v>
      </c>
      <c r="C24" s="17">
        <f t="shared" si="15"/>
        <v>0</v>
      </c>
      <c r="D24" s="17"/>
      <c r="E24" s="17">
        <f>+E21</f>
        <v>0</v>
      </c>
      <c r="F24" s="17">
        <f t="shared" si="16"/>
        <v>0</v>
      </c>
      <c r="G24" s="17">
        <f t="shared" si="16"/>
        <v>0</v>
      </c>
      <c r="H24" s="17">
        <f t="shared" si="16"/>
        <v>0</v>
      </c>
      <c r="I24" s="17">
        <f t="shared" si="16"/>
        <v>0</v>
      </c>
      <c r="J24" s="17">
        <f t="shared" si="16"/>
        <v>0</v>
      </c>
      <c r="K24" s="17">
        <f t="shared" si="16"/>
        <v>0</v>
      </c>
      <c r="L24" s="17">
        <f t="shared" si="16"/>
        <v>0</v>
      </c>
      <c r="M24" s="17">
        <f t="shared" si="16"/>
        <v>16271</v>
      </c>
      <c r="N24" s="17">
        <f t="shared" si="16"/>
        <v>21732</v>
      </c>
      <c r="O24" s="17">
        <f t="shared" si="11"/>
        <v>38003</v>
      </c>
      <c r="P24" s="17">
        <f t="shared" ref="P24:AA24" si="19">+P21</f>
        <v>21097</v>
      </c>
      <c r="Q24" s="17">
        <f t="shared" si="19"/>
        <v>13371</v>
      </c>
      <c r="R24" s="17">
        <f t="shared" si="19"/>
        <v>10226</v>
      </c>
      <c r="S24" s="17">
        <f t="shared" si="19"/>
        <v>7340</v>
      </c>
      <c r="T24" s="17">
        <f t="shared" si="19"/>
        <v>11859</v>
      </c>
      <c r="U24" s="17">
        <f t="shared" si="19"/>
        <v>18985</v>
      </c>
      <c r="V24" s="17">
        <f t="shared" si="19"/>
        <v>19158</v>
      </c>
      <c r="W24" s="17">
        <f t="shared" si="19"/>
        <v>19417</v>
      </c>
      <c r="X24" s="17">
        <f t="shared" si="19"/>
        <v>20110</v>
      </c>
      <c r="Y24" s="17">
        <f t="shared" si="19"/>
        <v>20627</v>
      </c>
      <c r="Z24" s="17">
        <f t="shared" si="19"/>
        <v>20381</v>
      </c>
      <c r="AA24" s="17">
        <f t="shared" si="19"/>
        <v>20181</v>
      </c>
      <c r="AB24" s="14">
        <f t="shared" si="12"/>
        <v>202752</v>
      </c>
      <c r="AC24" s="17">
        <f>+AC21</f>
        <v>19084</v>
      </c>
      <c r="AD24" s="17">
        <v>15340</v>
      </c>
      <c r="AE24" s="17">
        <v>15542</v>
      </c>
      <c r="AF24" s="17">
        <v>15514</v>
      </c>
      <c r="AG24" s="17">
        <v>17486</v>
      </c>
      <c r="AH24" s="17">
        <v>20282</v>
      </c>
      <c r="AI24" s="17">
        <v>22035</v>
      </c>
      <c r="AJ24" s="17">
        <v>22560</v>
      </c>
      <c r="AK24" s="17">
        <v>25338</v>
      </c>
      <c r="AL24" s="17">
        <v>24335</v>
      </c>
      <c r="AM24" s="173">
        <v>22491</v>
      </c>
      <c r="AN24" s="17">
        <v>23856</v>
      </c>
      <c r="AO24" s="14">
        <f t="shared" si="13"/>
        <v>243863</v>
      </c>
      <c r="AP24" s="17">
        <v>20840</v>
      </c>
      <c r="AQ24" s="17">
        <v>18334</v>
      </c>
      <c r="AR24" s="17"/>
      <c r="AS24" s="17"/>
      <c r="AT24" s="17"/>
      <c r="AU24" s="17"/>
      <c r="AV24" s="17"/>
      <c r="AW24" s="17"/>
      <c r="AX24" s="17"/>
      <c r="AY24" s="17"/>
      <c r="AZ24" s="173"/>
      <c r="BA24" s="17"/>
      <c r="BB24" s="14">
        <f t="shared" si="14"/>
        <v>39174</v>
      </c>
    </row>
    <row r="25" spans="2:54" x14ac:dyDescent="0.2"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</row>
    <row r="26" spans="2:54" x14ac:dyDescent="0.2"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</row>
    <row r="27" spans="2:54" ht="15" x14ac:dyDescent="0.25">
      <c r="B27" s="95" t="s">
        <v>82</v>
      </c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</row>
    <row r="28" spans="2:54" ht="15" customHeight="1" x14ac:dyDescent="0.25">
      <c r="B28" s="23" t="s">
        <v>158</v>
      </c>
      <c r="C28" s="98"/>
      <c r="D28" s="98"/>
      <c r="E28" s="191">
        <v>2019</v>
      </c>
      <c r="F28" s="191"/>
      <c r="G28" s="191"/>
      <c r="H28" s="191"/>
      <c r="I28" s="191"/>
      <c r="J28" s="191"/>
      <c r="K28" s="191"/>
      <c r="L28" s="191"/>
      <c r="M28" s="191"/>
      <c r="N28" s="192"/>
      <c r="O28" s="188" t="s">
        <v>161</v>
      </c>
      <c r="P28" s="127">
        <v>2020</v>
      </c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9"/>
      <c r="AB28" s="188" t="s">
        <v>169</v>
      </c>
      <c r="AC28" s="127">
        <v>2021</v>
      </c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9"/>
      <c r="AO28" s="188" t="s">
        <v>170</v>
      </c>
      <c r="AP28" s="207">
        <v>2022</v>
      </c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9"/>
      <c r="BB28" s="188" t="s">
        <v>171</v>
      </c>
    </row>
    <row r="29" spans="2:54" ht="15" x14ac:dyDescent="0.25">
      <c r="B29" s="24" t="s">
        <v>159</v>
      </c>
      <c r="C29" s="102" t="s">
        <v>11</v>
      </c>
      <c r="D29" s="102" t="s">
        <v>12</v>
      </c>
      <c r="E29" s="102" t="s">
        <v>13</v>
      </c>
      <c r="F29" s="102" t="s">
        <v>14</v>
      </c>
      <c r="G29" s="102" t="s">
        <v>15</v>
      </c>
      <c r="H29" s="102" t="s">
        <v>16</v>
      </c>
      <c r="I29" s="102" t="s">
        <v>17</v>
      </c>
      <c r="J29" s="102" t="s">
        <v>18</v>
      </c>
      <c r="K29" s="102" t="s">
        <v>160</v>
      </c>
      <c r="L29" s="102" t="s">
        <v>19</v>
      </c>
      <c r="M29" s="102" t="s">
        <v>20</v>
      </c>
      <c r="N29" s="102" t="s">
        <v>21</v>
      </c>
      <c r="O29" s="189"/>
      <c r="P29" s="103" t="s">
        <v>11</v>
      </c>
      <c r="Q29" s="103" t="s">
        <v>12</v>
      </c>
      <c r="R29" s="103" t="s">
        <v>13</v>
      </c>
      <c r="S29" s="103" t="s">
        <v>14</v>
      </c>
      <c r="T29" s="103" t="s">
        <v>15</v>
      </c>
      <c r="U29" s="103" t="s">
        <v>16</v>
      </c>
      <c r="V29" s="103" t="s">
        <v>17</v>
      </c>
      <c r="W29" s="103" t="s">
        <v>18</v>
      </c>
      <c r="X29" s="103" t="s">
        <v>160</v>
      </c>
      <c r="Y29" s="103" t="s">
        <v>19</v>
      </c>
      <c r="Z29" s="103" t="s">
        <v>20</v>
      </c>
      <c r="AA29" s="103" t="s">
        <v>21</v>
      </c>
      <c r="AB29" s="189"/>
      <c r="AC29" s="119" t="s">
        <v>11</v>
      </c>
      <c r="AD29" s="119" t="s">
        <v>12</v>
      </c>
      <c r="AE29" s="119" t="s">
        <v>13</v>
      </c>
      <c r="AF29" s="119" t="s">
        <v>14</v>
      </c>
      <c r="AG29" s="119" t="s">
        <v>15</v>
      </c>
      <c r="AH29" s="119" t="s">
        <v>16</v>
      </c>
      <c r="AI29" s="119" t="s">
        <v>17</v>
      </c>
      <c r="AJ29" s="119" t="s">
        <v>18</v>
      </c>
      <c r="AK29" s="119" t="s">
        <v>160</v>
      </c>
      <c r="AL29" s="119" t="s">
        <v>19</v>
      </c>
      <c r="AM29" s="119" t="s">
        <v>20</v>
      </c>
      <c r="AN29" s="119" t="s">
        <v>21</v>
      </c>
      <c r="AO29" s="189"/>
      <c r="AP29" s="181" t="s">
        <v>11</v>
      </c>
      <c r="AQ29" s="181" t="s">
        <v>12</v>
      </c>
      <c r="AR29" s="181" t="s">
        <v>13</v>
      </c>
      <c r="AS29" s="181" t="s">
        <v>14</v>
      </c>
      <c r="AT29" s="181" t="s">
        <v>15</v>
      </c>
      <c r="AU29" s="181" t="s">
        <v>16</v>
      </c>
      <c r="AV29" s="181" t="s">
        <v>17</v>
      </c>
      <c r="AW29" s="181" t="s">
        <v>18</v>
      </c>
      <c r="AX29" s="181" t="s">
        <v>160</v>
      </c>
      <c r="AY29" s="181" t="s">
        <v>19</v>
      </c>
      <c r="AZ29" s="181" t="s">
        <v>20</v>
      </c>
      <c r="BA29" s="181" t="s">
        <v>21</v>
      </c>
      <c r="BB29" s="189"/>
    </row>
    <row r="30" spans="2:54" ht="15" x14ac:dyDescent="0.25">
      <c r="B30" s="18" t="s">
        <v>94</v>
      </c>
      <c r="C30" s="59">
        <f t="shared" ref="C30:N30" si="20">+C31+C32</f>
        <v>0</v>
      </c>
      <c r="D30" s="59">
        <f t="shared" si="20"/>
        <v>0</v>
      </c>
      <c r="E30" s="59">
        <f t="shared" si="20"/>
        <v>0</v>
      </c>
      <c r="F30" s="59">
        <f t="shared" si="20"/>
        <v>0</v>
      </c>
      <c r="G30" s="59">
        <f t="shared" si="20"/>
        <v>0</v>
      </c>
      <c r="H30" s="59">
        <f t="shared" si="20"/>
        <v>0</v>
      </c>
      <c r="I30" s="59">
        <f t="shared" si="20"/>
        <v>0</v>
      </c>
      <c r="J30" s="59">
        <f t="shared" si="20"/>
        <v>0</v>
      </c>
      <c r="K30" s="59">
        <f t="shared" si="20"/>
        <v>0</v>
      </c>
      <c r="L30" s="59">
        <f t="shared" si="20"/>
        <v>0</v>
      </c>
      <c r="M30" s="59">
        <f t="shared" si="20"/>
        <v>138308.4</v>
      </c>
      <c r="N30" s="59">
        <f t="shared" si="20"/>
        <v>155730</v>
      </c>
      <c r="O30" s="59">
        <f>+SUM(C30:N30)</f>
        <v>294038.40000000002</v>
      </c>
      <c r="P30" s="59">
        <f>+P31+P32</f>
        <v>147804</v>
      </c>
      <c r="Q30" s="59">
        <f>+Q31+Q32</f>
        <v>108798.00000000116</v>
      </c>
      <c r="R30" s="59">
        <f t="shared" ref="R30:AN30" si="21">+R31+R32</f>
        <v>71336.399999999994</v>
      </c>
      <c r="S30" s="59">
        <f t="shared" si="21"/>
        <v>2298</v>
      </c>
      <c r="T30" s="59">
        <f t="shared" si="21"/>
        <v>0</v>
      </c>
      <c r="U30" s="59">
        <f t="shared" si="21"/>
        <v>0</v>
      </c>
      <c r="V30" s="59">
        <f t="shared" si="21"/>
        <v>96370.799999999988</v>
      </c>
      <c r="W30" s="59">
        <f t="shared" si="21"/>
        <v>100126.8</v>
      </c>
      <c r="X30" s="59">
        <f t="shared" si="21"/>
        <v>101289.60000000001</v>
      </c>
      <c r="Y30" s="59">
        <f t="shared" si="21"/>
        <v>107751.20000000001</v>
      </c>
      <c r="Z30" s="59">
        <f t="shared" si="21"/>
        <v>108555.6</v>
      </c>
      <c r="AA30" s="59">
        <f t="shared" si="21"/>
        <v>111811.2</v>
      </c>
      <c r="AB30" s="59">
        <f>+SUM(P30:AA30)</f>
        <v>956141.60000000114</v>
      </c>
      <c r="AC30" s="59">
        <f t="shared" si="21"/>
        <v>111042.9</v>
      </c>
      <c r="AD30" s="59">
        <f t="shared" si="21"/>
        <v>94093.099999999598</v>
      </c>
      <c r="AE30" s="59">
        <f t="shared" si="21"/>
        <v>107042.99999999949</v>
      </c>
      <c r="AF30" s="59">
        <f t="shared" si="21"/>
        <v>97809.999999999724</v>
      </c>
      <c r="AG30" s="59">
        <f t="shared" si="21"/>
        <v>111809.3</v>
      </c>
      <c r="AH30" s="59">
        <f t="shared" si="21"/>
        <v>122724.1</v>
      </c>
      <c r="AI30" s="59">
        <f t="shared" si="21"/>
        <v>138932.6</v>
      </c>
      <c r="AJ30" s="59">
        <f t="shared" si="21"/>
        <v>148817.5</v>
      </c>
      <c r="AK30" s="59">
        <f t="shared" si="21"/>
        <v>151869.5</v>
      </c>
      <c r="AL30" s="59">
        <f t="shared" si="21"/>
        <v>152676.1</v>
      </c>
      <c r="AM30" s="59">
        <f t="shared" si="21"/>
        <v>146301.6</v>
      </c>
      <c r="AN30" s="59">
        <f t="shared" si="21"/>
        <v>161150</v>
      </c>
      <c r="AO30" s="59">
        <f>+SUM(AC30:AN30)</f>
        <v>1544269.6999999988</v>
      </c>
      <c r="AP30" s="59">
        <f>AP31+AP32</f>
        <v>160860.20000000001</v>
      </c>
      <c r="AQ30" s="59">
        <f>AQ31+AQ32</f>
        <v>146815</v>
      </c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>
        <f>+SUM(AP30:BA30)</f>
        <v>307675.2</v>
      </c>
    </row>
    <row r="31" spans="2:54" ht="15" x14ac:dyDescent="0.25">
      <c r="B31" s="15" t="s">
        <v>95</v>
      </c>
      <c r="C31" s="57"/>
      <c r="D31" s="57"/>
      <c r="E31" s="16"/>
      <c r="F31" s="16"/>
      <c r="G31" s="16"/>
      <c r="H31" s="16"/>
      <c r="I31" s="16"/>
      <c r="J31" s="16"/>
      <c r="K31" s="16"/>
      <c r="L31" s="16"/>
      <c r="M31" s="16">
        <v>99682.8</v>
      </c>
      <c r="N31" s="16">
        <v>103594.8</v>
      </c>
      <c r="O31" s="59">
        <f>+SUM(C31:N31)</f>
        <v>203277.6</v>
      </c>
      <c r="P31" s="57">
        <v>97171.199999999997</v>
      </c>
      <c r="Q31" s="57">
        <v>76707.60000000117</v>
      </c>
      <c r="R31" s="16">
        <v>46789.2</v>
      </c>
      <c r="S31" s="16">
        <v>1143.5999999999999</v>
      </c>
      <c r="T31" s="16">
        <v>0</v>
      </c>
      <c r="U31" s="16">
        <v>0</v>
      </c>
      <c r="V31" s="16">
        <v>50391.6</v>
      </c>
      <c r="W31" s="16">
        <v>53526</v>
      </c>
      <c r="X31" s="16">
        <v>53025.600000000006</v>
      </c>
      <c r="Y31" s="16">
        <v>58246.400000000001</v>
      </c>
      <c r="Z31" s="16">
        <v>59641.200000000004</v>
      </c>
      <c r="AA31" s="16">
        <v>63376.799999999996</v>
      </c>
      <c r="AB31" s="14">
        <f>+SUM(P31:AA31)</f>
        <v>560019.20000000123</v>
      </c>
      <c r="AC31" s="16">
        <v>63332.9</v>
      </c>
      <c r="AD31" s="16">
        <v>55743.099999999591</v>
      </c>
      <c r="AE31" s="16">
        <v>68187.999999999491</v>
      </c>
      <c r="AF31" s="16">
        <v>59024.999999999724</v>
      </c>
      <c r="AG31" s="16">
        <v>68094.3</v>
      </c>
      <c r="AH31" s="16">
        <v>72019.100000000006</v>
      </c>
      <c r="AI31" s="16">
        <v>83845.100000000006</v>
      </c>
      <c r="AJ31" s="16">
        <v>92417.5</v>
      </c>
      <c r="AK31" s="16">
        <v>88524.5</v>
      </c>
      <c r="AL31" s="16">
        <v>91838.6</v>
      </c>
      <c r="AM31" s="177">
        <v>90074.1</v>
      </c>
      <c r="AN31" s="16">
        <v>100883.7</v>
      </c>
      <c r="AO31" s="14">
        <f>+SUM(AC31:AN31)</f>
        <v>933985.89999999863</v>
      </c>
      <c r="AP31" s="16">
        <v>106676.20000000001</v>
      </c>
      <c r="AQ31" s="16">
        <v>99146.6</v>
      </c>
      <c r="AR31" s="16"/>
      <c r="AS31" s="16"/>
      <c r="AT31" s="16"/>
      <c r="AU31" s="16"/>
      <c r="AV31" s="16"/>
      <c r="AW31" s="16"/>
      <c r="AX31" s="16"/>
      <c r="AY31" s="16"/>
      <c r="AZ31" s="177"/>
      <c r="BA31" s="16"/>
      <c r="BB31" s="14">
        <f>+SUM(AP31:BA31)</f>
        <v>205822.80000000002</v>
      </c>
    </row>
    <row r="32" spans="2:54" ht="15" x14ac:dyDescent="0.25">
      <c r="B32" s="15" t="s">
        <v>84</v>
      </c>
      <c r="C32" s="58"/>
      <c r="D32" s="58"/>
      <c r="E32" s="17"/>
      <c r="F32" s="17"/>
      <c r="G32" s="17"/>
      <c r="H32" s="17"/>
      <c r="I32" s="17"/>
      <c r="J32" s="17"/>
      <c r="K32" s="17"/>
      <c r="L32" s="17"/>
      <c r="M32" s="17">
        <v>38625.599999999999</v>
      </c>
      <c r="N32" s="17">
        <v>52135.199999999997</v>
      </c>
      <c r="O32" s="59">
        <f>+SUM(C32:N32)</f>
        <v>90760.799999999988</v>
      </c>
      <c r="P32" s="58">
        <v>50632.800000000003</v>
      </c>
      <c r="Q32" s="57">
        <v>32090.400000000001</v>
      </c>
      <c r="R32" s="17">
        <v>24547.200000000001</v>
      </c>
      <c r="S32" s="17">
        <v>1154.4000000000001</v>
      </c>
      <c r="T32" s="17">
        <v>0</v>
      </c>
      <c r="U32" s="17">
        <v>0</v>
      </c>
      <c r="V32" s="17">
        <v>45979.199999999997</v>
      </c>
      <c r="W32" s="17">
        <v>46600.800000000003</v>
      </c>
      <c r="X32" s="17">
        <v>48264</v>
      </c>
      <c r="Y32" s="17">
        <v>49504.800000000003</v>
      </c>
      <c r="Z32" s="17">
        <v>48914.400000000001</v>
      </c>
      <c r="AA32" s="17">
        <v>48434.400000000001</v>
      </c>
      <c r="AB32" s="14">
        <f>+SUM(P32:AA32)</f>
        <v>396122.4</v>
      </c>
      <c r="AC32" s="17">
        <v>47710</v>
      </c>
      <c r="AD32" s="17">
        <v>38350</v>
      </c>
      <c r="AE32" s="17">
        <v>38855</v>
      </c>
      <c r="AF32" s="17">
        <v>38785</v>
      </c>
      <c r="AG32" s="17">
        <v>43715</v>
      </c>
      <c r="AH32" s="17">
        <v>50705</v>
      </c>
      <c r="AI32" s="17">
        <v>55087.5</v>
      </c>
      <c r="AJ32" s="17">
        <v>56400</v>
      </c>
      <c r="AK32" s="17">
        <v>63345</v>
      </c>
      <c r="AL32" s="17">
        <v>60837.5</v>
      </c>
      <c r="AM32" s="177">
        <v>56227.5</v>
      </c>
      <c r="AN32" s="17">
        <v>60266.3</v>
      </c>
      <c r="AO32" s="14">
        <f>+SUM(AC32:AN32)</f>
        <v>610283.80000000005</v>
      </c>
      <c r="AP32" s="17">
        <v>54184.000000000007</v>
      </c>
      <c r="AQ32" s="17">
        <v>47668.4</v>
      </c>
      <c r="AR32" s="17"/>
      <c r="AS32" s="17"/>
      <c r="AT32" s="17"/>
      <c r="AU32" s="17"/>
      <c r="AV32" s="17"/>
      <c r="AW32" s="17"/>
      <c r="AX32" s="17"/>
      <c r="AY32" s="17"/>
      <c r="AZ32" s="177"/>
      <c r="BA32" s="17"/>
      <c r="BB32" s="14">
        <f>+SUM(AP32:BA32)</f>
        <v>101852.40000000001</v>
      </c>
    </row>
  </sheetData>
  <mergeCells count="22">
    <mergeCell ref="AB6:AB7"/>
    <mergeCell ref="AB17:AB18"/>
    <mergeCell ref="AB28:AB29"/>
    <mergeCell ref="AO6:AO7"/>
    <mergeCell ref="AO17:AO18"/>
    <mergeCell ref="AO28:AO29"/>
    <mergeCell ref="A1:B1"/>
    <mergeCell ref="A2:B2"/>
    <mergeCell ref="B6:B7"/>
    <mergeCell ref="C6:N6"/>
    <mergeCell ref="E28:N28"/>
    <mergeCell ref="O28:O29"/>
    <mergeCell ref="O6:O7"/>
    <mergeCell ref="B17:B18"/>
    <mergeCell ref="E17:N17"/>
    <mergeCell ref="O17:O18"/>
    <mergeCell ref="BB6:BB7"/>
    <mergeCell ref="BB17:BB18"/>
    <mergeCell ref="BB28:BB29"/>
    <mergeCell ref="AP6:BA6"/>
    <mergeCell ref="AP17:BA17"/>
    <mergeCell ref="AP28:BA28"/>
  </mergeCells>
  <hyperlinks>
    <hyperlink ref="A1:B1" location="ÍNDICE!A1" display="ÍNDICE" xr:uid="{00000000-0004-0000-1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B54"/>
  <sheetViews>
    <sheetView showGridLines="0" tabSelected="1" zoomScaleNormal="100" workbookViewId="0">
      <pane xSplit="2" ySplit="3" topLeftCell="DP4" activePane="bottomRight" state="frozen"/>
      <selection activeCell="DK48" sqref="DK48:DK50"/>
      <selection pane="topRight" activeCell="DK48" sqref="DK48:DK50"/>
      <selection pane="bottomLeft" activeCell="DK48" sqref="DK48:DK50"/>
      <selection pane="bottomRight" activeCell="DQ50" sqref="DQ50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42578125" style="2" customWidth="1"/>
    <col min="15" max="15" width="12.42578125" style="11" bestFit="1" customWidth="1"/>
    <col min="16" max="27" width="11.42578125" style="2" customWidth="1"/>
    <col min="28" max="28" width="12.42578125" style="11" bestFit="1" customWidth="1"/>
    <col min="29" max="40" width="11.42578125" style="2" customWidth="1"/>
    <col min="41" max="41" width="12.42578125" style="11" bestFit="1" customWidth="1"/>
    <col min="42" max="53" width="11.42578125" style="2" customWidth="1"/>
    <col min="54" max="54" width="12.42578125" style="11" bestFit="1" customWidth="1"/>
    <col min="55" max="58" width="11.5703125" style="2" bestFit="1" customWidth="1"/>
    <col min="59" max="59" width="13.140625" style="2" bestFit="1" customWidth="1"/>
    <col min="60" max="66" width="11.5703125" style="2" bestFit="1" customWidth="1"/>
    <col min="67" max="67" width="11.85546875" style="2" bestFit="1" customWidth="1"/>
    <col min="68" max="93" width="12.7109375" style="2" customWidth="1"/>
    <col min="94" max="105" width="11.42578125" style="2"/>
    <col min="106" max="106" width="13.140625" style="2" customWidth="1"/>
    <col min="107" max="117" width="11.42578125" style="2"/>
    <col min="118" max="118" width="11.42578125" style="2" customWidth="1"/>
    <col min="119" max="119" width="13" style="2" customWidth="1"/>
    <col min="120" max="16384" width="11.42578125" style="2"/>
  </cols>
  <sheetData>
    <row r="1" spans="1:132" ht="15" x14ac:dyDescent="0.25">
      <c r="A1" s="195" t="s">
        <v>136</v>
      </c>
      <c r="B1" s="195"/>
    </row>
    <row r="2" spans="1:132" ht="30" customHeight="1" x14ac:dyDescent="0.2">
      <c r="A2" s="196" t="s">
        <v>142</v>
      </c>
      <c r="B2" s="197"/>
    </row>
    <row r="3" spans="1:132" x14ac:dyDescent="0.2">
      <c r="A3" s="99" t="s">
        <v>69</v>
      </c>
    </row>
    <row r="5" spans="1:132" ht="15" x14ac:dyDescent="0.25">
      <c r="B5" s="5" t="s">
        <v>67</v>
      </c>
    </row>
    <row r="6" spans="1:132" ht="15" customHeight="1" x14ac:dyDescent="0.25">
      <c r="B6" s="193" t="s">
        <v>0</v>
      </c>
      <c r="C6" s="190">
        <v>2013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93" t="s">
        <v>90</v>
      </c>
      <c r="P6" s="190">
        <v>2014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93" t="s">
        <v>91</v>
      </c>
      <c r="AC6" s="190">
        <v>2015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93" t="s">
        <v>92</v>
      </c>
      <c r="AP6" s="190">
        <v>2016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93" t="s">
        <v>93</v>
      </c>
      <c r="BC6" s="190">
        <v>2017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104</v>
      </c>
      <c r="BP6" s="190">
        <v>2018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137</v>
      </c>
      <c r="CC6" s="190">
        <v>2019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161</v>
      </c>
      <c r="CP6" s="185">
        <v>2020</v>
      </c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7"/>
      <c r="DB6" s="188" t="s">
        <v>169</v>
      </c>
      <c r="DC6" s="185">
        <v>2021</v>
      </c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7"/>
      <c r="DO6" s="188" t="s">
        <v>170</v>
      </c>
      <c r="DP6" s="185">
        <v>2022</v>
      </c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7"/>
      <c r="EB6" s="188" t="s">
        <v>171</v>
      </c>
    </row>
    <row r="7" spans="1:132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94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94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94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94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03" t="s">
        <v>11</v>
      </c>
      <c r="CQ7" s="103" t="s">
        <v>12</v>
      </c>
      <c r="CR7" s="103" t="s">
        <v>13</v>
      </c>
      <c r="CS7" s="103" t="s">
        <v>14</v>
      </c>
      <c r="CT7" s="103" t="s">
        <v>15</v>
      </c>
      <c r="CU7" s="103" t="s">
        <v>16</v>
      </c>
      <c r="CV7" s="103" t="s">
        <v>17</v>
      </c>
      <c r="CW7" s="103" t="s">
        <v>18</v>
      </c>
      <c r="CX7" s="103" t="s">
        <v>160</v>
      </c>
      <c r="CY7" s="103" t="s">
        <v>19</v>
      </c>
      <c r="CZ7" s="103" t="s">
        <v>20</v>
      </c>
      <c r="DA7" s="103" t="s">
        <v>21</v>
      </c>
      <c r="DB7" s="189"/>
      <c r="DC7" s="116" t="s">
        <v>11</v>
      </c>
      <c r="DD7" s="116" t="s">
        <v>12</v>
      </c>
      <c r="DE7" s="116" t="s">
        <v>13</v>
      </c>
      <c r="DF7" s="116" t="s">
        <v>14</v>
      </c>
      <c r="DG7" s="116" t="s">
        <v>15</v>
      </c>
      <c r="DH7" s="116" t="s">
        <v>16</v>
      </c>
      <c r="DI7" s="116" t="s">
        <v>17</v>
      </c>
      <c r="DJ7" s="116" t="s">
        <v>18</v>
      </c>
      <c r="DK7" s="116" t="s">
        <v>160</v>
      </c>
      <c r="DL7" s="116" t="s">
        <v>19</v>
      </c>
      <c r="DM7" s="116" t="s">
        <v>20</v>
      </c>
      <c r="DN7" s="116" t="s">
        <v>21</v>
      </c>
      <c r="DO7" s="189"/>
      <c r="DP7" s="180" t="s">
        <v>11</v>
      </c>
      <c r="DQ7" s="180" t="s">
        <v>12</v>
      </c>
      <c r="DR7" s="180" t="s">
        <v>13</v>
      </c>
      <c r="DS7" s="180" t="s">
        <v>14</v>
      </c>
      <c r="DT7" s="180" t="s">
        <v>15</v>
      </c>
      <c r="DU7" s="180" t="s">
        <v>16</v>
      </c>
      <c r="DV7" s="180" t="s">
        <v>17</v>
      </c>
      <c r="DW7" s="180" t="s">
        <v>18</v>
      </c>
      <c r="DX7" s="180" t="s">
        <v>160</v>
      </c>
      <c r="DY7" s="180" t="s">
        <v>19</v>
      </c>
      <c r="DZ7" s="180" t="s">
        <v>20</v>
      </c>
      <c r="EA7" s="180" t="s">
        <v>21</v>
      </c>
      <c r="EB7" s="189"/>
    </row>
    <row r="8" spans="1:132" ht="15" x14ac:dyDescent="0.25">
      <c r="B8" s="13" t="s">
        <v>22</v>
      </c>
      <c r="C8" s="14">
        <v>0</v>
      </c>
      <c r="D8" s="14">
        <v>0</v>
      </c>
      <c r="E8" s="14">
        <v>50158</v>
      </c>
      <c r="F8" s="14">
        <v>46236</v>
      </c>
      <c r="G8" s="14">
        <v>48584</v>
      </c>
      <c r="H8" s="14">
        <v>46616</v>
      </c>
      <c r="I8" s="14">
        <v>66770</v>
      </c>
      <c r="J8" s="14">
        <v>70896</v>
      </c>
      <c r="K8" s="14">
        <v>67228</v>
      </c>
      <c r="L8" s="14">
        <v>69696</v>
      </c>
      <c r="M8" s="14">
        <v>70538</v>
      </c>
      <c r="N8" s="14">
        <v>78086</v>
      </c>
      <c r="O8" s="14">
        <f>SUM(C8:N8)</f>
        <v>614808</v>
      </c>
      <c r="P8" s="14">
        <f>SUM(P9:P10)</f>
        <v>98748</v>
      </c>
      <c r="Q8" s="14">
        <f t="shared" ref="Q8:AA8" si="0">SUM(Q9:Q10)</f>
        <v>102466</v>
      </c>
      <c r="R8" s="14">
        <f t="shared" si="0"/>
        <v>77130</v>
      </c>
      <c r="S8" s="14">
        <f t="shared" si="0"/>
        <v>69380</v>
      </c>
      <c r="T8" s="14">
        <f t="shared" si="0"/>
        <v>70224</v>
      </c>
      <c r="U8" s="14">
        <f t="shared" si="0"/>
        <v>65828</v>
      </c>
      <c r="V8" s="14">
        <f t="shared" si="0"/>
        <v>69988</v>
      </c>
      <c r="W8" s="14">
        <f t="shared" si="0"/>
        <v>73588</v>
      </c>
      <c r="X8" s="14">
        <f t="shared" si="0"/>
        <v>69124</v>
      </c>
      <c r="Y8" s="14">
        <f t="shared" si="0"/>
        <v>74688</v>
      </c>
      <c r="Z8" s="14">
        <f t="shared" si="0"/>
        <v>74908</v>
      </c>
      <c r="AA8" s="14">
        <f t="shared" si="0"/>
        <v>82342</v>
      </c>
      <c r="AB8" s="14">
        <f>SUM(P8:AA8)</f>
        <v>928414</v>
      </c>
      <c r="AC8" s="14">
        <v>106606</v>
      </c>
      <c r="AD8" s="14">
        <v>107576</v>
      </c>
      <c r="AE8" s="14">
        <v>82504</v>
      </c>
      <c r="AF8" s="14">
        <v>72260</v>
      </c>
      <c r="AG8" s="14">
        <v>70534</v>
      </c>
      <c r="AH8" s="14">
        <v>66942</v>
      </c>
      <c r="AI8" s="14">
        <v>74296</v>
      </c>
      <c r="AJ8" s="14">
        <v>77428</v>
      </c>
      <c r="AK8" s="14">
        <v>73492</v>
      </c>
      <c r="AL8" s="14">
        <v>76876</v>
      </c>
      <c r="AM8" s="14">
        <v>75560</v>
      </c>
      <c r="AN8" s="14">
        <v>79434</v>
      </c>
      <c r="AO8" s="14">
        <f>SUM(AC8:AN8)</f>
        <v>963508</v>
      </c>
      <c r="AP8" s="14">
        <v>108632</v>
      </c>
      <c r="AQ8" s="14">
        <v>108070</v>
      </c>
      <c r="AR8" s="14">
        <v>79534</v>
      </c>
      <c r="AS8" s="14">
        <v>70938</v>
      </c>
      <c r="AT8" s="14">
        <v>68640</v>
      </c>
      <c r="AU8" s="14">
        <v>65640</v>
      </c>
      <c r="AV8" s="14">
        <v>73468</v>
      </c>
      <c r="AW8" s="14">
        <v>75958</v>
      </c>
      <c r="AX8" s="14">
        <f>+AX9+AX10</f>
        <v>70316</v>
      </c>
      <c r="AY8" s="14">
        <f>+AY9+AY10</f>
        <v>75194</v>
      </c>
      <c r="AZ8" s="14">
        <v>73606</v>
      </c>
      <c r="BA8" s="14">
        <v>83784</v>
      </c>
      <c r="BB8" s="14">
        <f>SUM(AP8:BA8)</f>
        <v>953780</v>
      </c>
      <c r="BC8" s="14">
        <f t="shared" ref="BC8:BH8" si="1">SUM(BC9:BC10)</f>
        <v>107424</v>
      </c>
      <c r="BD8" s="14">
        <f t="shared" si="1"/>
        <v>111598</v>
      </c>
      <c r="BE8" s="14">
        <f t="shared" si="1"/>
        <v>79336</v>
      </c>
      <c r="BF8" s="14">
        <f t="shared" si="1"/>
        <v>72998</v>
      </c>
      <c r="BG8" s="14">
        <f t="shared" si="1"/>
        <v>70638</v>
      </c>
      <c r="BH8" s="14">
        <f t="shared" si="1"/>
        <v>68854</v>
      </c>
      <c r="BI8" s="14">
        <f t="shared" ref="BI8:BN8" si="2">SUM(BI9:BI10)</f>
        <v>64050</v>
      </c>
      <c r="BJ8" s="14">
        <f t="shared" si="2"/>
        <v>81598</v>
      </c>
      <c r="BK8" s="14">
        <f t="shared" si="2"/>
        <v>75206</v>
      </c>
      <c r="BL8" s="14">
        <f t="shared" si="2"/>
        <v>77372</v>
      </c>
      <c r="BM8" s="14">
        <f t="shared" si="2"/>
        <v>77596</v>
      </c>
      <c r="BN8" s="14">
        <f t="shared" si="2"/>
        <v>91142</v>
      </c>
      <c r="BO8" s="14">
        <f>+SUM(BC8:BN8)</f>
        <v>977812</v>
      </c>
      <c r="BP8" s="14">
        <f>SUM(BP9:BP10)</f>
        <v>121038</v>
      </c>
      <c r="BQ8" s="14">
        <f t="shared" ref="BQ8:CA8" si="3">SUM(BQ9:BQ10)</f>
        <v>119230</v>
      </c>
      <c r="BR8" s="14">
        <f t="shared" si="3"/>
        <v>87316</v>
      </c>
      <c r="BS8" s="14">
        <f t="shared" si="3"/>
        <v>75920</v>
      </c>
      <c r="BT8" s="14">
        <f t="shared" si="3"/>
        <v>73950</v>
      </c>
      <c r="BU8" s="14">
        <f t="shared" si="3"/>
        <v>69828</v>
      </c>
      <c r="BV8" s="14">
        <f t="shared" si="3"/>
        <v>75078</v>
      </c>
      <c r="BW8" s="14">
        <f t="shared" si="3"/>
        <v>81520</v>
      </c>
      <c r="BX8" s="14">
        <f t="shared" si="3"/>
        <v>74336</v>
      </c>
      <c r="BY8" s="14">
        <f t="shared" si="3"/>
        <v>79428</v>
      </c>
      <c r="BZ8" s="14">
        <f t="shared" si="3"/>
        <v>79120</v>
      </c>
      <c r="CA8" s="14">
        <f t="shared" si="3"/>
        <v>93104</v>
      </c>
      <c r="CB8" s="14">
        <f>+SUM(BP8:CA8)</f>
        <v>1029868</v>
      </c>
      <c r="CC8" s="14">
        <f>SUM(CC9:CC10)</f>
        <v>123426</v>
      </c>
      <c r="CD8" s="14">
        <f t="shared" ref="CD8:CK8" si="4">SUM(CD9:CD10)</f>
        <v>107648</v>
      </c>
      <c r="CE8" s="14">
        <f t="shared" si="4"/>
        <v>92218</v>
      </c>
      <c r="CF8" s="14">
        <f t="shared" si="4"/>
        <v>75406</v>
      </c>
      <c r="CG8" s="14">
        <f t="shared" si="4"/>
        <v>73690</v>
      </c>
      <c r="CH8" s="14">
        <f t="shared" si="4"/>
        <v>71044</v>
      </c>
      <c r="CI8" s="14">
        <f t="shared" si="4"/>
        <v>80118</v>
      </c>
      <c r="CJ8" s="14">
        <f t="shared" si="4"/>
        <v>83664</v>
      </c>
      <c r="CK8" s="14">
        <f t="shared" si="4"/>
        <v>84136</v>
      </c>
      <c r="CL8" s="14">
        <f>SUM(CL9:CL10)</f>
        <v>84958</v>
      </c>
      <c r="CM8" s="14">
        <v>84418</v>
      </c>
      <c r="CN8" s="14">
        <v>95834</v>
      </c>
      <c r="CO8" s="14">
        <f>+SUM(CC8:CN8)</f>
        <v>1056560</v>
      </c>
      <c r="CP8" s="14">
        <v>120708</v>
      </c>
      <c r="CQ8" s="14">
        <v>126348</v>
      </c>
      <c r="CR8" s="14">
        <v>69064</v>
      </c>
      <c r="CS8" s="14">
        <v>24216</v>
      </c>
      <c r="CT8" s="14">
        <v>37286</v>
      </c>
      <c r="CU8" s="14">
        <v>51802</v>
      </c>
      <c r="CV8" s="14">
        <v>65024</v>
      </c>
      <c r="CW8" s="14">
        <v>70988</v>
      </c>
      <c r="CX8" s="14">
        <v>59066</v>
      </c>
      <c r="CY8" s="14">
        <v>90402</v>
      </c>
      <c r="CZ8" s="14">
        <v>91506</v>
      </c>
      <c r="DA8" s="14">
        <v>96497</v>
      </c>
      <c r="DB8" s="14">
        <f>+SUM(CP8:DA8)</f>
        <v>902907</v>
      </c>
      <c r="DC8" s="14">
        <v>107329</v>
      </c>
      <c r="DD8" s="14">
        <v>79156</v>
      </c>
      <c r="DE8" s="14">
        <v>92822</v>
      </c>
      <c r="DF8" s="14">
        <v>86594</v>
      </c>
      <c r="DG8" s="14">
        <v>90069</v>
      </c>
      <c r="DH8" s="14">
        <v>79506</v>
      </c>
      <c r="DI8" s="14">
        <v>89024</v>
      </c>
      <c r="DJ8" s="14">
        <v>97453</v>
      </c>
      <c r="DK8" s="130">
        <v>91347</v>
      </c>
      <c r="DL8" s="14">
        <v>100194</v>
      </c>
      <c r="DM8" s="14">
        <v>98108</v>
      </c>
      <c r="DN8" s="14">
        <v>110946</v>
      </c>
      <c r="DO8" s="14">
        <f>+SUM(DC8:DN8)</f>
        <v>1122548</v>
      </c>
      <c r="DP8" s="14">
        <v>127351</v>
      </c>
      <c r="DQ8" s="14">
        <v>133682</v>
      </c>
      <c r="DR8" s="14"/>
      <c r="DS8" s="14"/>
      <c r="DT8" s="14"/>
      <c r="DU8" s="14"/>
      <c r="DV8" s="14"/>
      <c r="DW8" s="14"/>
      <c r="DX8" s="130"/>
      <c r="DY8" s="14"/>
      <c r="DZ8" s="14"/>
      <c r="EA8" s="14"/>
      <c r="EB8" s="14">
        <f>+SUM(DP8:EA8)</f>
        <v>261033</v>
      </c>
    </row>
    <row r="9" spans="1:132" x14ac:dyDescent="0.2">
      <c r="B9" s="15" t="s">
        <v>2</v>
      </c>
      <c r="C9" s="16">
        <v>0</v>
      </c>
      <c r="D9" s="16">
        <v>0</v>
      </c>
      <c r="E9" s="16">
        <v>35762</v>
      </c>
      <c r="F9" s="16">
        <v>32730</v>
      </c>
      <c r="G9" s="16">
        <v>34300</v>
      </c>
      <c r="H9" s="16">
        <v>33110</v>
      </c>
      <c r="I9" s="16">
        <v>24134</v>
      </c>
      <c r="J9" s="16">
        <v>24728</v>
      </c>
      <c r="K9" s="16">
        <v>22716</v>
      </c>
      <c r="L9" s="16">
        <v>22908</v>
      </c>
      <c r="M9" s="16">
        <v>22784</v>
      </c>
      <c r="N9" s="16">
        <v>28636</v>
      </c>
      <c r="O9" s="16">
        <f>SUM(C9:N9)</f>
        <v>281808</v>
      </c>
      <c r="P9" s="16">
        <v>49288</v>
      </c>
      <c r="Q9" s="16">
        <v>54072</v>
      </c>
      <c r="R9" s="16">
        <v>29746</v>
      </c>
      <c r="S9" s="16">
        <v>23948</v>
      </c>
      <c r="T9" s="16">
        <v>21786</v>
      </c>
      <c r="U9" s="16">
        <v>20164</v>
      </c>
      <c r="V9" s="16">
        <v>23010</v>
      </c>
      <c r="W9" s="16">
        <v>23772</v>
      </c>
      <c r="X9" s="16">
        <v>21868</v>
      </c>
      <c r="Y9" s="16">
        <v>23664</v>
      </c>
      <c r="Z9" s="16">
        <v>24080</v>
      </c>
      <c r="AA9" s="16">
        <v>31446</v>
      </c>
      <c r="AB9" s="16">
        <f>SUM(P9:AA9)</f>
        <v>346844</v>
      </c>
      <c r="AC9" s="16">
        <v>55108</v>
      </c>
      <c r="AD9" s="16">
        <v>58578</v>
      </c>
      <c r="AE9" s="16">
        <v>33614</v>
      </c>
      <c r="AF9" s="16">
        <v>26394</v>
      </c>
      <c r="AG9" s="16">
        <v>23004</v>
      </c>
      <c r="AH9" s="16">
        <v>21448</v>
      </c>
      <c r="AI9" s="16">
        <v>26360</v>
      </c>
      <c r="AJ9" s="16">
        <v>26044</v>
      </c>
      <c r="AK9" s="16">
        <v>23968</v>
      </c>
      <c r="AL9" s="16">
        <v>25828</v>
      </c>
      <c r="AM9" s="16">
        <v>25756</v>
      </c>
      <c r="AN9" s="16">
        <v>32220</v>
      </c>
      <c r="AO9" s="16">
        <f>SUM(AC9:AN9)</f>
        <v>378322</v>
      </c>
      <c r="AP9" s="16">
        <v>60084</v>
      </c>
      <c r="AQ9" s="16">
        <v>61916</v>
      </c>
      <c r="AR9" s="16">
        <v>35092</v>
      </c>
      <c r="AS9" s="16">
        <v>27218</v>
      </c>
      <c r="AT9" s="16">
        <v>28362</v>
      </c>
      <c r="AU9" s="16">
        <v>28862</v>
      </c>
      <c r="AV9" s="16">
        <v>33946</v>
      </c>
      <c r="AW9" s="16">
        <v>33766</v>
      </c>
      <c r="AX9" s="16">
        <v>30328</v>
      </c>
      <c r="AY9" s="16">
        <v>33600</v>
      </c>
      <c r="AZ9" s="16">
        <v>33206</v>
      </c>
      <c r="BA9" s="16">
        <v>41406</v>
      </c>
      <c r="BB9" s="16">
        <f>SUM(AP9:BA9)</f>
        <v>447786</v>
      </c>
      <c r="BC9" s="16">
        <v>67772</v>
      </c>
      <c r="BD9" s="16">
        <v>73454</v>
      </c>
      <c r="BE9" s="16">
        <v>40562</v>
      </c>
      <c r="BF9" s="16">
        <v>35208</v>
      </c>
      <c r="BG9" s="16">
        <v>31492</v>
      </c>
      <c r="BH9" s="16">
        <v>30108</v>
      </c>
      <c r="BI9" s="16">
        <v>34394</v>
      </c>
      <c r="BJ9" s="16">
        <v>35488</v>
      </c>
      <c r="BK9" s="16">
        <v>32348</v>
      </c>
      <c r="BL9" s="16">
        <v>34416</v>
      </c>
      <c r="BM9" s="16">
        <v>34718</v>
      </c>
      <c r="BN9" s="16">
        <v>46214</v>
      </c>
      <c r="BO9" s="16">
        <f t="shared" ref="BO9:BO22" si="5">+SUM(BC9:BN9)</f>
        <v>496174</v>
      </c>
      <c r="BP9" s="16">
        <v>77736</v>
      </c>
      <c r="BQ9" s="16">
        <v>79092</v>
      </c>
      <c r="BR9" s="16">
        <v>45748</v>
      </c>
      <c r="BS9" s="16">
        <v>35594</v>
      </c>
      <c r="BT9" s="16">
        <v>32882</v>
      </c>
      <c r="BU9" s="16">
        <v>31004</v>
      </c>
      <c r="BV9" s="16">
        <v>35102</v>
      </c>
      <c r="BW9" s="16">
        <v>38008</v>
      </c>
      <c r="BX9" s="16">
        <v>33828</v>
      </c>
      <c r="BY9" s="16">
        <v>37366</v>
      </c>
      <c r="BZ9" s="16">
        <v>36940</v>
      </c>
      <c r="CA9" s="16">
        <v>49394</v>
      </c>
      <c r="CB9" s="16">
        <f t="shared" ref="CB9:CB22" si="6">+SUM(BP9:CA9)</f>
        <v>532694</v>
      </c>
      <c r="CC9" s="16">
        <v>79998</v>
      </c>
      <c r="CD9" s="16">
        <v>71142</v>
      </c>
      <c r="CE9" s="16">
        <v>50600</v>
      </c>
      <c r="CF9" s="16">
        <v>37850</v>
      </c>
      <c r="CG9" s="16">
        <v>33492</v>
      </c>
      <c r="CH9" s="16">
        <v>32270</v>
      </c>
      <c r="CI9" s="16">
        <v>35850</v>
      </c>
      <c r="CJ9" s="16">
        <v>35914</v>
      </c>
      <c r="CK9" s="16">
        <v>35676</v>
      </c>
      <c r="CL9" s="16">
        <v>37724</v>
      </c>
      <c r="CM9" s="16">
        <v>38184</v>
      </c>
      <c r="CN9" s="16">
        <v>49640</v>
      </c>
      <c r="CO9" s="16"/>
      <c r="CP9" s="16">
        <v>77596</v>
      </c>
      <c r="CQ9" s="16">
        <v>83830</v>
      </c>
      <c r="CR9" s="16">
        <v>37930</v>
      </c>
      <c r="CS9" s="16">
        <v>7808</v>
      </c>
      <c r="CT9" s="16">
        <v>15868</v>
      </c>
      <c r="CU9" s="16">
        <v>23982</v>
      </c>
      <c r="CV9" s="16">
        <v>31860</v>
      </c>
      <c r="CW9" s="16">
        <v>36008</v>
      </c>
      <c r="CX9" s="16">
        <v>29794</v>
      </c>
      <c r="CY9" s="16">
        <v>47331</v>
      </c>
      <c r="CZ9" s="16">
        <v>47526</v>
      </c>
      <c r="DA9" s="16">
        <v>54861</v>
      </c>
      <c r="DB9" s="16"/>
      <c r="DC9" s="16">
        <v>61728</v>
      </c>
      <c r="DD9" s="16">
        <v>41277</v>
      </c>
      <c r="DE9" s="16">
        <v>53773</v>
      </c>
      <c r="DF9" s="16">
        <v>45920</v>
      </c>
      <c r="DG9" s="16">
        <v>47061</v>
      </c>
      <c r="DH9" s="16">
        <v>38615</v>
      </c>
      <c r="DI9" s="16">
        <v>46996</v>
      </c>
      <c r="DJ9" s="16">
        <v>53297</v>
      </c>
      <c r="DK9" s="136">
        <v>47634</v>
      </c>
      <c r="DL9" s="16">
        <v>54865</v>
      </c>
      <c r="DM9" s="16">
        <v>52878</v>
      </c>
      <c r="DN9" s="16">
        <v>65495</v>
      </c>
      <c r="DO9" s="16"/>
      <c r="DP9" s="16">
        <v>83025</v>
      </c>
      <c r="DQ9" s="16">
        <v>92218</v>
      </c>
      <c r="DR9" s="16"/>
      <c r="DS9" s="16"/>
      <c r="DT9" s="16"/>
      <c r="DU9" s="16"/>
      <c r="DV9" s="16"/>
      <c r="DW9" s="16"/>
      <c r="DX9" s="136"/>
      <c r="DY9" s="16"/>
      <c r="DZ9" s="16"/>
      <c r="EA9" s="16"/>
      <c r="EB9" s="16"/>
    </row>
    <row r="10" spans="1:132" x14ac:dyDescent="0.2">
      <c r="B10" s="15" t="s">
        <v>3</v>
      </c>
      <c r="C10" s="17">
        <v>0</v>
      </c>
      <c r="D10" s="17">
        <v>0</v>
      </c>
      <c r="E10" s="17">
        <v>14396</v>
      </c>
      <c r="F10" s="17">
        <v>13506</v>
      </c>
      <c r="G10" s="17">
        <v>14284</v>
      </c>
      <c r="H10" s="17">
        <v>13506</v>
      </c>
      <c r="I10" s="17">
        <v>42636</v>
      </c>
      <c r="J10" s="17">
        <v>46168</v>
      </c>
      <c r="K10" s="17">
        <v>44512</v>
      </c>
      <c r="L10" s="17">
        <v>46788</v>
      </c>
      <c r="M10" s="17">
        <v>47754</v>
      </c>
      <c r="N10" s="17">
        <v>49450</v>
      </c>
      <c r="O10" s="17">
        <f t="shared" ref="O10:O19" si="7">SUM(C10:N10)</f>
        <v>333000</v>
      </c>
      <c r="P10" s="17">
        <v>49460</v>
      </c>
      <c r="Q10" s="17">
        <v>48394</v>
      </c>
      <c r="R10" s="17">
        <v>47384</v>
      </c>
      <c r="S10" s="17">
        <v>45432</v>
      </c>
      <c r="T10" s="17">
        <v>48438</v>
      </c>
      <c r="U10" s="17">
        <v>45664</v>
      </c>
      <c r="V10" s="17">
        <v>46978</v>
      </c>
      <c r="W10" s="17">
        <v>49816</v>
      </c>
      <c r="X10" s="17">
        <v>47256</v>
      </c>
      <c r="Y10" s="17">
        <v>51024</v>
      </c>
      <c r="Z10" s="17">
        <v>50828</v>
      </c>
      <c r="AA10" s="17">
        <v>50896</v>
      </c>
      <c r="AB10" s="17">
        <f t="shared" ref="AB10:AB19" si="8">SUM(P10:AA10)</f>
        <v>581570</v>
      </c>
      <c r="AC10" s="17">
        <v>51498</v>
      </c>
      <c r="AD10" s="17">
        <v>48998</v>
      </c>
      <c r="AE10" s="17">
        <v>48890</v>
      </c>
      <c r="AF10" s="17">
        <v>45866</v>
      </c>
      <c r="AG10" s="17">
        <v>47530</v>
      </c>
      <c r="AH10" s="17">
        <v>45494</v>
      </c>
      <c r="AI10" s="17">
        <v>47936</v>
      </c>
      <c r="AJ10" s="17">
        <v>51384</v>
      </c>
      <c r="AK10" s="17">
        <v>49524</v>
      </c>
      <c r="AL10" s="17">
        <v>51048</v>
      </c>
      <c r="AM10" s="17">
        <v>49804</v>
      </c>
      <c r="AN10" s="17">
        <v>47214</v>
      </c>
      <c r="AO10" s="17">
        <f t="shared" ref="AO10:AO19" si="9">SUM(AC10:AN10)</f>
        <v>585186</v>
      </c>
      <c r="AP10" s="17">
        <v>48548</v>
      </c>
      <c r="AQ10" s="17">
        <v>46154</v>
      </c>
      <c r="AR10" s="17">
        <v>44442</v>
      </c>
      <c r="AS10" s="17">
        <v>43720</v>
      </c>
      <c r="AT10" s="17">
        <v>40278</v>
      </c>
      <c r="AU10" s="17">
        <v>36778</v>
      </c>
      <c r="AV10" s="17">
        <v>39522</v>
      </c>
      <c r="AW10" s="17">
        <v>42192</v>
      </c>
      <c r="AX10" s="17">
        <v>39988</v>
      </c>
      <c r="AY10" s="17">
        <v>41594</v>
      </c>
      <c r="AZ10" s="17">
        <v>40400</v>
      </c>
      <c r="BA10" s="17">
        <v>42378</v>
      </c>
      <c r="BB10" s="17">
        <f t="shared" ref="BB10:BB19" si="10">SUM(AP10:BA10)</f>
        <v>505994</v>
      </c>
      <c r="BC10" s="17">
        <v>39652</v>
      </c>
      <c r="BD10" s="17">
        <v>38144</v>
      </c>
      <c r="BE10" s="17">
        <v>38774</v>
      </c>
      <c r="BF10" s="17">
        <v>37790</v>
      </c>
      <c r="BG10" s="17">
        <v>39146</v>
      </c>
      <c r="BH10" s="17">
        <v>38746</v>
      </c>
      <c r="BI10" s="17">
        <v>29656</v>
      </c>
      <c r="BJ10" s="17">
        <v>46110</v>
      </c>
      <c r="BK10" s="17">
        <v>42858</v>
      </c>
      <c r="BL10" s="17">
        <v>42956</v>
      </c>
      <c r="BM10" s="17">
        <v>42878</v>
      </c>
      <c r="BN10" s="17">
        <v>44928</v>
      </c>
      <c r="BO10" s="17">
        <f t="shared" si="5"/>
        <v>481638</v>
      </c>
      <c r="BP10" s="17">
        <v>43302</v>
      </c>
      <c r="BQ10" s="17">
        <v>40138</v>
      </c>
      <c r="BR10" s="17">
        <v>41568</v>
      </c>
      <c r="BS10" s="17">
        <v>40326</v>
      </c>
      <c r="BT10" s="17">
        <v>41068</v>
      </c>
      <c r="BU10" s="17">
        <v>38824</v>
      </c>
      <c r="BV10" s="17">
        <v>39976</v>
      </c>
      <c r="BW10" s="17">
        <v>43512</v>
      </c>
      <c r="BX10" s="17">
        <v>40508</v>
      </c>
      <c r="BY10" s="17">
        <v>42062</v>
      </c>
      <c r="BZ10" s="17">
        <v>42180</v>
      </c>
      <c r="CA10" s="17">
        <v>43710</v>
      </c>
      <c r="CB10" s="17">
        <f t="shared" si="6"/>
        <v>497174</v>
      </c>
      <c r="CC10" s="17">
        <v>43428</v>
      </c>
      <c r="CD10" s="17">
        <v>36506</v>
      </c>
      <c r="CE10" s="17">
        <v>41618</v>
      </c>
      <c r="CF10" s="17">
        <v>37556</v>
      </c>
      <c r="CG10" s="17">
        <v>40198</v>
      </c>
      <c r="CH10" s="17">
        <v>38774</v>
      </c>
      <c r="CI10" s="17">
        <v>44268</v>
      </c>
      <c r="CJ10" s="17">
        <v>47750</v>
      </c>
      <c r="CK10" s="17">
        <v>48460</v>
      </c>
      <c r="CL10" s="17">
        <v>47234</v>
      </c>
      <c r="CM10" s="17">
        <v>46234</v>
      </c>
      <c r="CN10" s="17">
        <v>46194</v>
      </c>
      <c r="CO10" s="17"/>
      <c r="CP10" s="17">
        <v>43112</v>
      </c>
      <c r="CQ10" s="17">
        <v>42518</v>
      </c>
      <c r="CR10" s="17">
        <v>31134</v>
      </c>
      <c r="CS10" s="17">
        <v>16408</v>
      </c>
      <c r="CT10" s="17">
        <v>21418</v>
      </c>
      <c r="CU10" s="17">
        <v>27820</v>
      </c>
      <c r="CV10" s="17">
        <v>33164</v>
      </c>
      <c r="CW10" s="17">
        <v>34980</v>
      </c>
      <c r="CX10" s="17">
        <v>29272</v>
      </c>
      <c r="CY10" s="17">
        <v>43071</v>
      </c>
      <c r="CZ10" s="17">
        <v>43980</v>
      </c>
      <c r="DA10" s="17">
        <v>41636</v>
      </c>
      <c r="DB10" s="17"/>
      <c r="DC10" s="17">
        <v>45601</v>
      </c>
      <c r="DD10" s="17">
        <v>37879</v>
      </c>
      <c r="DE10" s="17">
        <v>39049</v>
      </c>
      <c r="DF10" s="17">
        <v>40674</v>
      </c>
      <c r="DG10" s="17">
        <v>43008</v>
      </c>
      <c r="DH10" s="17">
        <v>40891</v>
      </c>
      <c r="DI10" s="17">
        <v>42028</v>
      </c>
      <c r="DJ10" s="17">
        <v>44156</v>
      </c>
      <c r="DK10" s="139">
        <v>43713</v>
      </c>
      <c r="DL10" s="17">
        <v>45329</v>
      </c>
      <c r="DM10" s="17">
        <v>45230</v>
      </c>
      <c r="DN10" s="17">
        <v>45451</v>
      </c>
      <c r="DO10" s="17"/>
      <c r="DP10" s="17">
        <v>44326</v>
      </c>
      <c r="DQ10" s="17">
        <v>41464</v>
      </c>
      <c r="DR10" s="17"/>
      <c r="DS10" s="17"/>
      <c r="DT10" s="17"/>
      <c r="DU10" s="17"/>
      <c r="DV10" s="17"/>
      <c r="DW10" s="17"/>
      <c r="DX10" s="139"/>
      <c r="DY10" s="17"/>
      <c r="DZ10" s="17"/>
      <c r="EA10" s="17"/>
      <c r="EB10" s="17"/>
    </row>
    <row r="11" spans="1:132" ht="15" x14ac:dyDescent="0.25">
      <c r="B11" s="13" t="s">
        <v>23</v>
      </c>
      <c r="C11" s="14">
        <v>0</v>
      </c>
      <c r="D11" s="14">
        <v>0</v>
      </c>
      <c r="E11" s="14">
        <v>39304</v>
      </c>
      <c r="F11" s="14">
        <v>39158</v>
      </c>
      <c r="G11" s="14">
        <v>39978</v>
      </c>
      <c r="H11" s="14">
        <v>36444</v>
      </c>
      <c r="I11" s="14">
        <v>34412</v>
      </c>
      <c r="J11" s="14">
        <v>34582</v>
      </c>
      <c r="K11" s="14">
        <v>32434</v>
      </c>
      <c r="L11" s="14">
        <v>34872</v>
      </c>
      <c r="M11" s="14">
        <v>34246</v>
      </c>
      <c r="N11" s="14">
        <v>36970</v>
      </c>
      <c r="O11" s="14">
        <f t="shared" si="7"/>
        <v>362400</v>
      </c>
      <c r="P11" s="14">
        <f>SUM(P12:P13)</f>
        <v>35494</v>
      </c>
      <c r="Q11" s="14">
        <f t="shared" ref="Q11:AA11" si="11">SUM(Q12:Q13)</f>
        <v>33762</v>
      </c>
      <c r="R11" s="14">
        <f t="shared" si="11"/>
        <v>34466</v>
      </c>
      <c r="S11" s="14">
        <f t="shared" si="11"/>
        <v>31800</v>
      </c>
      <c r="T11" s="14">
        <f t="shared" si="11"/>
        <v>31546</v>
      </c>
      <c r="U11" s="14">
        <f t="shared" si="11"/>
        <v>29038</v>
      </c>
      <c r="V11" s="14">
        <f t="shared" si="11"/>
        <v>32284</v>
      </c>
      <c r="W11" s="14">
        <f t="shared" si="11"/>
        <v>34104</v>
      </c>
      <c r="X11" s="14">
        <f t="shared" si="11"/>
        <v>31786</v>
      </c>
      <c r="Y11" s="14">
        <f t="shared" si="11"/>
        <v>34474</v>
      </c>
      <c r="Z11" s="14">
        <f t="shared" si="11"/>
        <v>33876</v>
      </c>
      <c r="AA11" s="14">
        <f t="shared" si="11"/>
        <v>37006</v>
      </c>
      <c r="AB11" s="14">
        <f t="shared" si="8"/>
        <v>399636</v>
      </c>
      <c r="AC11" s="14">
        <v>35442</v>
      </c>
      <c r="AD11" s="14">
        <v>33044</v>
      </c>
      <c r="AE11" s="14">
        <v>34644</v>
      </c>
      <c r="AF11" s="14">
        <v>42520</v>
      </c>
      <c r="AG11" s="14">
        <v>40182</v>
      </c>
      <c r="AH11" s="14">
        <v>30820</v>
      </c>
      <c r="AI11" s="14">
        <v>34484</v>
      </c>
      <c r="AJ11" s="14">
        <v>36300</v>
      </c>
      <c r="AK11" s="14">
        <v>32896</v>
      </c>
      <c r="AL11" s="14">
        <v>33128</v>
      </c>
      <c r="AM11" s="14">
        <v>33674</v>
      </c>
      <c r="AN11" s="14">
        <v>35516</v>
      </c>
      <c r="AO11" s="14">
        <f t="shared" si="9"/>
        <v>422650</v>
      </c>
      <c r="AP11" s="14">
        <v>34884</v>
      </c>
      <c r="AQ11" s="14">
        <v>34910</v>
      </c>
      <c r="AR11" s="14">
        <v>34268</v>
      </c>
      <c r="AS11" s="14">
        <v>31354</v>
      </c>
      <c r="AT11" s="14">
        <v>35602</v>
      </c>
      <c r="AU11" s="14">
        <v>32182</v>
      </c>
      <c r="AV11" s="14">
        <v>35640</v>
      </c>
      <c r="AW11" s="14">
        <v>35828</v>
      </c>
      <c r="AX11" s="14">
        <f>+AX12+AX13</f>
        <v>33488</v>
      </c>
      <c r="AY11" s="14">
        <f>+AY12+AY13</f>
        <v>36234</v>
      </c>
      <c r="AZ11" s="14">
        <v>36102</v>
      </c>
      <c r="BA11" s="14">
        <v>39298</v>
      </c>
      <c r="BB11" s="14">
        <f t="shared" si="10"/>
        <v>419790</v>
      </c>
      <c r="BC11" s="14">
        <f t="shared" ref="BC11:BH11" si="12">SUM(BC12:BC13)</f>
        <v>36504</v>
      </c>
      <c r="BD11" s="14">
        <f t="shared" si="12"/>
        <v>36278</v>
      </c>
      <c r="BE11" s="14">
        <f t="shared" si="12"/>
        <v>35116</v>
      </c>
      <c r="BF11" s="14">
        <f t="shared" si="12"/>
        <v>34720</v>
      </c>
      <c r="BG11" s="14">
        <f t="shared" si="12"/>
        <v>37368</v>
      </c>
      <c r="BH11" s="14">
        <f t="shared" si="12"/>
        <v>35432</v>
      </c>
      <c r="BI11" s="14">
        <f t="shared" ref="BI11:BN11" si="13">SUM(BI12:BI13)</f>
        <v>37776</v>
      </c>
      <c r="BJ11" s="14">
        <f t="shared" si="13"/>
        <v>39636</v>
      </c>
      <c r="BK11" s="14">
        <f t="shared" si="13"/>
        <v>36294</v>
      </c>
      <c r="BL11" s="14">
        <f t="shared" si="13"/>
        <v>38492</v>
      </c>
      <c r="BM11" s="14">
        <f t="shared" si="13"/>
        <v>38044</v>
      </c>
      <c r="BN11" s="14">
        <f t="shared" si="13"/>
        <v>40076</v>
      </c>
      <c r="BO11" s="14">
        <f t="shared" si="5"/>
        <v>445736</v>
      </c>
      <c r="BP11" s="14">
        <f>SUM(BP12:BP13)</f>
        <v>40758</v>
      </c>
      <c r="BQ11" s="14">
        <f t="shared" ref="BQ11:CA11" si="14">SUM(BQ12:BQ13)</f>
        <v>37122</v>
      </c>
      <c r="BR11" s="14">
        <f t="shared" si="14"/>
        <v>37504</v>
      </c>
      <c r="BS11" s="14">
        <f t="shared" si="14"/>
        <v>36378</v>
      </c>
      <c r="BT11" s="14">
        <f t="shared" si="14"/>
        <v>36332</v>
      </c>
      <c r="BU11" s="14">
        <f t="shared" si="14"/>
        <v>33320</v>
      </c>
      <c r="BV11" s="14">
        <f t="shared" si="14"/>
        <v>38862</v>
      </c>
      <c r="BW11" s="14">
        <f t="shared" si="14"/>
        <v>39470</v>
      </c>
      <c r="BX11" s="14">
        <f t="shared" si="14"/>
        <v>36762</v>
      </c>
      <c r="BY11" s="14">
        <f t="shared" si="14"/>
        <v>38976</v>
      </c>
      <c r="BZ11" s="14">
        <f t="shared" si="14"/>
        <v>38154</v>
      </c>
      <c r="CA11" s="14">
        <f t="shared" si="14"/>
        <v>40938</v>
      </c>
      <c r="CB11" s="14">
        <f t="shared" si="6"/>
        <v>454576</v>
      </c>
      <c r="CC11" s="14">
        <f>SUM(CC12:CC13)</f>
        <v>42792</v>
      </c>
      <c r="CD11" s="14">
        <f t="shared" ref="CD11:CK11" si="15">SUM(CD12:CD13)</f>
        <v>19630</v>
      </c>
      <c r="CE11" s="14">
        <f t="shared" si="15"/>
        <v>37252</v>
      </c>
      <c r="CF11" s="14">
        <f t="shared" si="15"/>
        <v>37964</v>
      </c>
      <c r="CG11" s="14">
        <f t="shared" si="15"/>
        <v>39342</v>
      </c>
      <c r="CH11" s="14">
        <f t="shared" si="15"/>
        <v>37706</v>
      </c>
      <c r="CI11" s="14">
        <f t="shared" si="15"/>
        <v>38268</v>
      </c>
      <c r="CJ11" s="14">
        <f t="shared" si="15"/>
        <v>49070</v>
      </c>
      <c r="CK11" s="14">
        <f t="shared" si="15"/>
        <v>54122</v>
      </c>
      <c r="CL11" s="14">
        <f>SUM(CL12:CL13)</f>
        <v>52768</v>
      </c>
      <c r="CM11" s="14">
        <v>46128</v>
      </c>
      <c r="CN11" s="14">
        <v>49342</v>
      </c>
      <c r="CO11" s="14">
        <f t="shared" ref="CO11:CO22" si="16">+SUM(CC11:CN11)</f>
        <v>504384</v>
      </c>
      <c r="CP11" s="14">
        <v>45310</v>
      </c>
      <c r="CQ11" s="14">
        <v>44382</v>
      </c>
      <c r="CR11" s="14">
        <v>27912</v>
      </c>
      <c r="CS11" s="14">
        <v>10750</v>
      </c>
      <c r="CT11" s="14">
        <v>16450</v>
      </c>
      <c r="CU11" s="14">
        <v>22030</v>
      </c>
      <c r="CV11" s="14">
        <v>25640</v>
      </c>
      <c r="CW11" s="14">
        <v>22992</v>
      </c>
      <c r="CX11" s="14">
        <v>23950</v>
      </c>
      <c r="CY11" s="14">
        <v>38501</v>
      </c>
      <c r="CZ11" s="14">
        <v>38516</v>
      </c>
      <c r="DA11" s="14">
        <v>39696</v>
      </c>
      <c r="DB11" s="14">
        <f t="shared" ref="DB11:DB22" si="17">+SUM(CP11:DA11)</f>
        <v>356129</v>
      </c>
      <c r="DC11" s="14">
        <v>38727</v>
      </c>
      <c r="DD11" s="14">
        <v>31698</v>
      </c>
      <c r="DE11" s="14">
        <v>36886</v>
      </c>
      <c r="DF11" s="14">
        <v>37248</v>
      </c>
      <c r="DG11" s="14">
        <v>38997</v>
      </c>
      <c r="DH11" s="14">
        <v>36378</v>
      </c>
      <c r="DI11" s="14">
        <v>41720</v>
      </c>
      <c r="DJ11" s="14">
        <v>46231</v>
      </c>
      <c r="DK11" s="130">
        <v>43892</v>
      </c>
      <c r="DL11" s="14">
        <v>46683</v>
      </c>
      <c r="DM11" s="14">
        <v>44084</v>
      </c>
      <c r="DN11" s="14">
        <v>48619</v>
      </c>
      <c r="DO11" s="14">
        <f t="shared" ref="DO11:DO22" si="18">+SUM(DC11:DN11)</f>
        <v>491163</v>
      </c>
      <c r="DP11" s="14">
        <v>45567</v>
      </c>
      <c r="DQ11" s="14">
        <v>44323</v>
      </c>
      <c r="DR11" s="14"/>
      <c r="DS11" s="14"/>
      <c r="DT11" s="14"/>
      <c r="DU11" s="14"/>
      <c r="DV11" s="14"/>
      <c r="DW11" s="14"/>
      <c r="DX11" s="130"/>
      <c r="DY11" s="14"/>
      <c r="DZ11" s="14"/>
      <c r="EA11" s="14"/>
      <c r="EB11" s="14">
        <f t="shared" ref="EB11" si="19">+SUM(DP11:EA11)</f>
        <v>89890</v>
      </c>
    </row>
    <row r="12" spans="1:132" x14ac:dyDescent="0.2">
      <c r="B12" s="15" t="s">
        <v>2</v>
      </c>
      <c r="C12" s="16">
        <v>0</v>
      </c>
      <c r="D12" s="16">
        <v>0</v>
      </c>
      <c r="E12" s="16">
        <v>21156</v>
      </c>
      <c r="F12" s="16">
        <v>20790</v>
      </c>
      <c r="G12" s="16">
        <v>21320</v>
      </c>
      <c r="H12" s="16">
        <v>19154</v>
      </c>
      <c r="I12" s="16">
        <v>16792</v>
      </c>
      <c r="J12" s="16">
        <v>16422</v>
      </c>
      <c r="K12" s="16">
        <v>15152</v>
      </c>
      <c r="L12" s="16">
        <v>15348</v>
      </c>
      <c r="M12" s="16">
        <v>15298</v>
      </c>
      <c r="N12" s="16">
        <v>17470</v>
      </c>
      <c r="O12" s="16">
        <f t="shared" si="7"/>
        <v>178902</v>
      </c>
      <c r="P12" s="16">
        <v>17296</v>
      </c>
      <c r="Q12" s="16">
        <v>16220</v>
      </c>
      <c r="R12" s="16">
        <v>15738</v>
      </c>
      <c r="S12" s="16">
        <v>14886</v>
      </c>
      <c r="T12" s="16">
        <v>14328</v>
      </c>
      <c r="U12" s="16">
        <v>13590</v>
      </c>
      <c r="V12" s="16">
        <v>15930</v>
      </c>
      <c r="W12" s="16">
        <v>16668</v>
      </c>
      <c r="X12" s="16">
        <v>14554</v>
      </c>
      <c r="Y12" s="16">
        <v>15212</v>
      </c>
      <c r="Z12" s="16">
        <v>15192</v>
      </c>
      <c r="AA12" s="16">
        <v>18326</v>
      </c>
      <c r="AB12" s="16">
        <f t="shared" si="8"/>
        <v>187940</v>
      </c>
      <c r="AC12" s="16">
        <v>18506</v>
      </c>
      <c r="AD12" s="16">
        <v>17648</v>
      </c>
      <c r="AE12" s="16">
        <v>17128</v>
      </c>
      <c r="AF12" s="16">
        <v>21874</v>
      </c>
      <c r="AG12" s="16">
        <v>20356</v>
      </c>
      <c r="AH12" s="16">
        <v>15274</v>
      </c>
      <c r="AI12" s="16">
        <v>17722</v>
      </c>
      <c r="AJ12" s="16">
        <v>19140</v>
      </c>
      <c r="AK12" s="16">
        <v>16156</v>
      </c>
      <c r="AL12" s="16">
        <v>16432</v>
      </c>
      <c r="AM12" s="16">
        <v>16780</v>
      </c>
      <c r="AN12" s="16">
        <v>19156</v>
      </c>
      <c r="AO12" s="16">
        <f t="shared" si="9"/>
        <v>216172</v>
      </c>
      <c r="AP12" s="16">
        <v>18956</v>
      </c>
      <c r="AQ12" s="16">
        <v>19582</v>
      </c>
      <c r="AR12" s="16">
        <v>18098</v>
      </c>
      <c r="AS12" s="16">
        <v>16348</v>
      </c>
      <c r="AT12" s="16">
        <v>18264</v>
      </c>
      <c r="AU12" s="16">
        <v>16910</v>
      </c>
      <c r="AV12" s="16">
        <v>20020</v>
      </c>
      <c r="AW12" s="16">
        <v>19994</v>
      </c>
      <c r="AX12" s="16">
        <v>17356</v>
      </c>
      <c r="AY12" s="16">
        <v>18340</v>
      </c>
      <c r="AZ12" s="16">
        <v>18144</v>
      </c>
      <c r="BA12" s="16">
        <v>20930</v>
      </c>
      <c r="BB12" s="16">
        <f t="shared" si="10"/>
        <v>222942</v>
      </c>
      <c r="BC12" s="16">
        <v>20034</v>
      </c>
      <c r="BD12" s="16">
        <v>19836</v>
      </c>
      <c r="BE12" s="16">
        <v>18116</v>
      </c>
      <c r="BF12" s="16">
        <v>18740</v>
      </c>
      <c r="BG12" s="16">
        <v>20000</v>
      </c>
      <c r="BH12" s="16">
        <v>18384</v>
      </c>
      <c r="BI12" s="16">
        <v>22324</v>
      </c>
      <c r="BJ12" s="16">
        <v>21558</v>
      </c>
      <c r="BK12" s="16">
        <v>18804</v>
      </c>
      <c r="BL12" s="16">
        <v>19852</v>
      </c>
      <c r="BM12" s="16">
        <v>19448</v>
      </c>
      <c r="BN12" s="16">
        <v>23506</v>
      </c>
      <c r="BO12" s="16">
        <f t="shared" si="5"/>
        <v>240602</v>
      </c>
      <c r="BP12" s="16">
        <v>24010</v>
      </c>
      <c r="BQ12" s="16">
        <v>22604</v>
      </c>
      <c r="BR12" s="16">
        <v>21520</v>
      </c>
      <c r="BS12" s="16">
        <v>20224</v>
      </c>
      <c r="BT12" s="16">
        <v>20106</v>
      </c>
      <c r="BU12" s="16">
        <v>18280</v>
      </c>
      <c r="BV12" s="16">
        <v>22766</v>
      </c>
      <c r="BW12" s="16">
        <v>22940</v>
      </c>
      <c r="BX12" s="16">
        <v>20622</v>
      </c>
      <c r="BY12" s="16">
        <v>21530</v>
      </c>
      <c r="BZ12" s="16">
        <v>21132</v>
      </c>
      <c r="CA12" s="16">
        <v>24252</v>
      </c>
      <c r="CB12" s="16">
        <f t="shared" si="6"/>
        <v>259986</v>
      </c>
      <c r="CC12" s="16">
        <v>25874</v>
      </c>
      <c r="CD12" s="16">
        <v>14758</v>
      </c>
      <c r="CE12" s="16">
        <v>21692</v>
      </c>
      <c r="CF12" s="16">
        <v>21618</v>
      </c>
      <c r="CG12" s="16">
        <v>21734</v>
      </c>
      <c r="CH12" s="16">
        <v>21098</v>
      </c>
      <c r="CI12" s="16">
        <v>19868</v>
      </c>
      <c r="CJ12" s="16">
        <v>25278</v>
      </c>
      <c r="CK12" s="16">
        <v>28752</v>
      </c>
      <c r="CL12" s="16">
        <v>27728</v>
      </c>
      <c r="CM12" s="16">
        <v>25316</v>
      </c>
      <c r="CN12" s="16">
        <v>28272</v>
      </c>
      <c r="CO12" s="16"/>
      <c r="CP12" s="16">
        <v>26100</v>
      </c>
      <c r="CQ12" s="16">
        <v>25578</v>
      </c>
      <c r="CR12" s="16">
        <v>14694</v>
      </c>
      <c r="CS12" s="16">
        <v>2114</v>
      </c>
      <c r="CT12" s="16">
        <v>4826</v>
      </c>
      <c r="CU12" s="16">
        <v>8786</v>
      </c>
      <c r="CV12" s="16">
        <v>12026</v>
      </c>
      <c r="CW12" s="16">
        <v>12134</v>
      </c>
      <c r="CX12" s="16">
        <v>13147</v>
      </c>
      <c r="CY12" s="16">
        <v>20803</v>
      </c>
      <c r="CZ12" s="16">
        <v>21032</v>
      </c>
      <c r="DA12" s="16">
        <v>23326</v>
      </c>
      <c r="DB12" s="16"/>
      <c r="DC12" s="16">
        <v>22129</v>
      </c>
      <c r="DD12" s="16">
        <v>16855</v>
      </c>
      <c r="DE12" s="16">
        <v>21011</v>
      </c>
      <c r="DF12" s="16">
        <v>20913</v>
      </c>
      <c r="DG12" s="16">
        <v>22234</v>
      </c>
      <c r="DH12" s="16">
        <v>19351</v>
      </c>
      <c r="DI12" s="16">
        <v>23689</v>
      </c>
      <c r="DJ12" s="16">
        <v>27703</v>
      </c>
      <c r="DK12" s="136">
        <v>24963</v>
      </c>
      <c r="DL12" s="16">
        <v>26934</v>
      </c>
      <c r="DM12" s="16">
        <v>24687</v>
      </c>
      <c r="DN12" s="16">
        <v>29626</v>
      </c>
      <c r="DO12" s="16"/>
      <c r="DP12" s="16">
        <v>27023</v>
      </c>
      <c r="DQ12" s="16">
        <v>26597</v>
      </c>
      <c r="DR12" s="16"/>
      <c r="DS12" s="16"/>
      <c r="DT12" s="16"/>
      <c r="DU12" s="16"/>
      <c r="DV12" s="16"/>
      <c r="DW12" s="16"/>
      <c r="DX12" s="136"/>
      <c r="DY12" s="16"/>
      <c r="DZ12" s="16"/>
      <c r="EA12" s="16"/>
      <c r="EB12" s="16"/>
    </row>
    <row r="13" spans="1:132" x14ac:dyDescent="0.2">
      <c r="B13" s="15" t="s">
        <v>3</v>
      </c>
      <c r="C13" s="17">
        <v>0</v>
      </c>
      <c r="D13" s="17">
        <v>0</v>
      </c>
      <c r="E13" s="17">
        <v>18148</v>
      </c>
      <c r="F13" s="17">
        <v>18368</v>
      </c>
      <c r="G13" s="17">
        <v>18658</v>
      </c>
      <c r="H13" s="17">
        <v>17290</v>
      </c>
      <c r="I13" s="17">
        <v>17620</v>
      </c>
      <c r="J13" s="17">
        <v>18160</v>
      </c>
      <c r="K13" s="17">
        <v>17282</v>
      </c>
      <c r="L13" s="17">
        <v>19524</v>
      </c>
      <c r="M13" s="17">
        <v>18948</v>
      </c>
      <c r="N13" s="17">
        <v>19500</v>
      </c>
      <c r="O13" s="17">
        <f t="shared" si="7"/>
        <v>183498</v>
      </c>
      <c r="P13" s="17">
        <v>18198</v>
      </c>
      <c r="Q13" s="17">
        <v>17542</v>
      </c>
      <c r="R13" s="17">
        <v>18728</v>
      </c>
      <c r="S13" s="17">
        <v>16914</v>
      </c>
      <c r="T13" s="17">
        <v>17218</v>
      </c>
      <c r="U13" s="17">
        <v>15448</v>
      </c>
      <c r="V13" s="17">
        <v>16354</v>
      </c>
      <c r="W13" s="17">
        <v>17436</v>
      </c>
      <c r="X13" s="17">
        <v>17232</v>
      </c>
      <c r="Y13" s="17">
        <v>19262</v>
      </c>
      <c r="Z13" s="17">
        <v>18684</v>
      </c>
      <c r="AA13" s="17">
        <v>18680</v>
      </c>
      <c r="AB13" s="17">
        <f t="shared" si="8"/>
        <v>211696</v>
      </c>
      <c r="AC13" s="17">
        <v>16936</v>
      </c>
      <c r="AD13" s="17">
        <v>15396</v>
      </c>
      <c r="AE13" s="17">
        <v>17516</v>
      </c>
      <c r="AF13" s="17">
        <v>20646</v>
      </c>
      <c r="AG13" s="17">
        <v>19826</v>
      </c>
      <c r="AH13" s="17">
        <v>15546</v>
      </c>
      <c r="AI13" s="17">
        <v>16762</v>
      </c>
      <c r="AJ13" s="17">
        <v>17160</v>
      </c>
      <c r="AK13" s="17">
        <v>16740</v>
      </c>
      <c r="AL13" s="17">
        <v>16696</v>
      </c>
      <c r="AM13" s="17">
        <v>16894</v>
      </c>
      <c r="AN13" s="17">
        <v>16360</v>
      </c>
      <c r="AO13" s="17">
        <f t="shared" si="9"/>
        <v>206478</v>
      </c>
      <c r="AP13" s="17">
        <v>15928</v>
      </c>
      <c r="AQ13" s="17">
        <v>15328</v>
      </c>
      <c r="AR13" s="17">
        <v>16170</v>
      </c>
      <c r="AS13" s="17">
        <v>15006</v>
      </c>
      <c r="AT13" s="17">
        <v>17338</v>
      </c>
      <c r="AU13" s="17">
        <v>15272</v>
      </c>
      <c r="AV13" s="17">
        <v>15620</v>
      </c>
      <c r="AW13" s="17">
        <v>15834</v>
      </c>
      <c r="AX13" s="17">
        <v>16132</v>
      </c>
      <c r="AY13" s="17">
        <v>17894</v>
      </c>
      <c r="AZ13" s="17">
        <v>17958</v>
      </c>
      <c r="BA13" s="17">
        <v>18368</v>
      </c>
      <c r="BB13" s="17">
        <f t="shared" si="10"/>
        <v>196848</v>
      </c>
      <c r="BC13" s="17">
        <v>16470</v>
      </c>
      <c r="BD13" s="17">
        <v>16442</v>
      </c>
      <c r="BE13" s="17">
        <v>17000</v>
      </c>
      <c r="BF13" s="17">
        <v>15980</v>
      </c>
      <c r="BG13" s="17">
        <v>17368</v>
      </c>
      <c r="BH13" s="17">
        <v>17048</v>
      </c>
      <c r="BI13" s="17">
        <v>15452</v>
      </c>
      <c r="BJ13" s="17">
        <v>18078</v>
      </c>
      <c r="BK13" s="17">
        <v>17490</v>
      </c>
      <c r="BL13" s="17">
        <v>18640</v>
      </c>
      <c r="BM13" s="17">
        <v>18596</v>
      </c>
      <c r="BN13" s="17">
        <v>16570</v>
      </c>
      <c r="BO13" s="17">
        <f t="shared" si="5"/>
        <v>205134</v>
      </c>
      <c r="BP13" s="17">
        <v>16748</v>
      </c>
      <c r="BQ13" s="17">
        <v>14518</v>
      </c>
      <c r="BR13" s="17">
        <v>15984</v>
      </c>
      <c r="BS13" s="17">
        <v>16154</v>
      </c>
      <c r="BT13" s="17">
        <v>16226</v>
      </c>
      <c r="BU13" s="17">
        <v>15040</v>
      </c>
      <c r="BV13" s="17">
        <v>16096</v>
      </c>
      <c r="BW13" s="17">
        <v>16530</v>
      </c>
      <c r="BX13" s="17">
        <v>16140</v>
      </c>
      <c r="BY13" s="17">
        <v>17446</v>
      </c>
      <c r="BZ13" s="17">
        <v>17022</v>
      </c>
      <c r="CA13" s="17">
        <v>16686</v>
      </c>
      <c r="CB13" s="17">
        <f t="shared" si="6"/>
        <v>194590</v>
      </c>
      <c r="CC13" s="17">
        <v>16918</v>
      </c>
      <c r="CD13" s="17">
        <v>4872</v>
      </c>
      <c r="CE13" s="17">
        <v>15560</v>
      </c>
      <c r="CF13" s="17">
        <v>16346</v>
      </c>
      <c r="CG13" s="17">
        <v>17608</v>
      </c>
      <c r="CH13" s="17">
        <v>16608</v>
      </c>
      <c r="CI13" s="17">
        <v>18400</v>
      </c>
      <c r="CJ13" s="17">
        <v>23792</v>
      </c>
      <c r="CK13" s="17">
        <v>25370</v>
      </c>
      <c r="CL13" s="17">
        <v>25040</v>
      </c>
      <c r="CM13" s="17">
        <v>20812</v>
      </c>
      <c r="CN13" s="17">
        <v>21070</v>
      </c>
      <c r="CO13" s="17"/>
      <c r="CP13" s="17">
        <v>19210</v>
      </c>
      <c r="CQ13" s="17">
        <v>18804</v>
      </c>
      <c r="CR13" s="17">
        <v>13218</v>
      </c>
      <c r="CS13" s="17">
        <v>8636</v>
      </c>
      <c r="CT13" s="17">
        <v>11624</v>
      </c>
      <c r="CU13" s="17">
        <v>13244</v>
      </c>
      <c r="CV13" s="17">
        <v>13614</v>
      </c>
      <c r="CW13" s="17">
        <v>10858</v>
      </c>
      <c r="CX13" s="17">
        <v>10803</v>
      </c>
      <c r="CY13" s="17">
        <v>17698</v>
      </c>
      <c r="CZ13" s="17">
        <v>17484</v>
      </c>
      <c r="DA13" s="17">
        <v>16370</v>
      </c>
      <c r="DB13" s="17"/>
      <c r="DC13" s="17">
        <v>16598</v>
      </c>
      <c r="DD13" s="17">
        <v>14843</v>
      </c>
      <c r="DE13" s="17">
        <v>15875</v>
      </c>
      <c r="DF13" s="17">
        <v>16335</v>
      </c>
      <c r="DG13" s="17">
        <v>16763</v>
      </c>
      <c r="DH13" s="17">
        <v>17027</v>
      </c>
      <c r="DI13" s="17">
        <v>18031</v>
      </c>
      <c r="DJ13" s="17">
        <v>18528</v>
      </c>
      <c r="DK13" s="139">
        <v>18929</v>
      </c>
      <c r="DL13" s="17">
        <v>19749</v>
      </c>
      <c r="DM13" s="17">
        <v>19397</v>
      </c>
      <c r="DN13" s="17">
        <v>18993</v>
      </c>
      <c r="DO13" s="17"/>
      <c r="DP13" s="17">
        <v>18544</v>
      </c>
      <c r="DQ13" s="17">
        <v>17726</v>
      </c>
      <c r="DR13" s="17"/>
      <c r="DS13" s="17"/>
      <c r="DT13" s="17"/>
      <c r="DU13" s="17"/>
      <c r="DV13" s="17"/>
      <c r="DW13" s="17"/>
      <c r="DX13" s="139"/>
      <c r="DY13" s="17"/>
      <c r="DZ13" s="17"/>
      <c r="EA13" s="17"/>
      <c r="EB13" s="17"/>
    </row>
    <row r="14" spans="1:132" ht="15" x14ac:dyDescent="0.25">
      <c r="B14" s="13" t="s">
        <v>24</v>
      </c>
      <c r="C14" s="14">
        <v>0</v>
      </c>
      <c r="D14" s="14">
        <v>0</v>
      </c>
      <c r="E14" s="14">
        <v>34104</v>
      </c>
      <c r="F14" s="14">
        <v>32632</v>
      </c>
      <c r="G14" s="14">
        <v>33930</v>
      </c>
      <c r="H14" s="14">
        <v>31644</v>
      </c>
      <c r="I14" s="14">
        <v>37818</v>
      </c>
      <c r="J14" s="14">
        <v>38216</v>
      </c>
      <c r="K14" s="14">
        <v>36368</v>
      </c>
      <c r="L14" s="14">
        <v>38348</v>
      </c>
      <c r="M14" s="14">
        <v>37632</v>
      </c>
      <c r="N14" s="14">
        <v>39648</v>
      </c>
      <c r="O14" s="14">
        <f t="shared" si="7"/>
        <v>360340</v>
      </c>
      <c r="P14" s="14">
        <f>SUM(P15:P16)</f>
        <v>38166</v>
      </c>
      <c r="Q14" s="14">
        <f t="shared" ref="Q14:AA14" si="20">SUM(Q15:Q16)</f>
        <v>36880</v>
      </c>
      <c r="R14" s="14">
        <f t="shared" si="20"/>
        <v>38444</v>
      </c>
      <c r="S14" s="14">
        <f t="shared" si="20"/>
        <v>35458</v>
      </c>
      <c r="T14" s="14">
        <f t="shared" si="20"/>
        <v>35366</v>
      </c>
      <c r="U14" s="14">
        <f t="shared" si="20"/>
        <v>32746</v>
      </c>
      <c r="V14" s="14">
        <f t="shared" si="20"/>
        <v>36226</v>
      </c>
      <c r="W14" s="14">
        <f t="shared" si="20"/>
        <v>38390</v>
      </c>
      <c r="X14" s="14">
        <f t="shared" si="20"/>
        <v>36376</v>
      </c>
      <c r="Y14" s="14">
        <f t="shared" si="20"/>
        <v>39284</v>
      </c>
      <c r="Z14" s="14">
        <f t="shared" si="20"/>
        <v>37592</v>
      </c>
      <c r="AA14" s="14">
        <f t="shared" si="20"/>
        <v>41228</v>
      </c>
      <c r="AB14" s="14">
        <f t="shared" si="8"/>
        <v>446156</v>
      </c>
      <c r="AC14" s="14">
        <v>39256</v>
      </c>
      <c r="AD14" s="14">
        <v>36680</v>
      </c>
      <c r="AE14" s="14">
        <v>40968</v>
      </c>
      <c r="AF14" s="14">
        <v>50210</v>
      </c>
      <c r="AG14" s="14">
        <v>47492</v>
      </c>
      <c r="AH14" s="14">
        <v>38162</v>
      </c>
      <c r="AI14" s="14">
        <v>41428</v>
      </c>
      <c r="AJ14" s="14">
        <v>44570</v>
      </c>
      <c r="AK14" s="14">
        <v>41864</v>
      </c>
      <c r="AL14" s="14">
        <v>41636</v>
      </c>
      <c r="AM14" s="14">
        <v>41900</v>
      </c>
      <c r="AN14" s="14">
        <v>43036</v>
      </c>
      <c r="AO14" s="14">
        <f t="shared" si="9"/>
        <v>507202</v>
      </c>
      <c r="AP14" s="14">
        <v>41470</v>
      </c>
      <c r="AQ14" s="14">
        <v>40340</v>
      </c>
      <c r="AR14" s="14">
        <v>39508</v>
      </c>
      <c r="AS14" s="14">
        <v>35562</v>
      </c>
      <c r="AT14" s="14">
        <v>40158</v>
      </c>
      <c r="AU14" s="14">
        <v>35666</v>
      </c>
      <c r="AV14" s="14">
        <v>39518</v>
      </c>
      <c r="AW14" s="14">
        <v>39750</v>
      </c>
      <c r="AX14" s="14">
        <f>+AX15+AX16</f>
        <v>38064</v>
      </c>
      <c r="AY14" s="14">
        <f>+AY15+AY16</f>
        <v>41584</v>
      </c>
      <c r="AZ14" s="14">
        <v>42810</v>
      </c>
      <c r="BA14" s="14">
        <v>45716</v>
      </c>
      <c r="BB14" s="14">
        <f t="shared" si="10"/>
        <v>480146</v>
      </c>
      <c r="BC14" s="14">
        <f t="shared" ref="BC14:BH14" si="21">SUM(BC15:BC16)</f>
        <v>43384</v>
      </c>
      <c r="BD14" s="14">
        <f t="shared" si="21"/>
        <v>43176</v>
      </c>
      <c r="BE14" s="14">
        <f t="shared" si="21"/>
        <v>43180</v>
      </c>
      <c r="BF14" s="14">
        <f t="shared" si="21"/>
        <v>42744</v>
      </c>
      <c r="BG14" s="14">
        <f t="shared" si="21"/>
        <v>46362</v>
      </c>
      <c r="BH14" s="14">
        <f t="shared" si="21"/>
        <v>43500</v>
      </c>
      <c r="BI14" s="14">
        <f t="shared" ref="BI14:BN14" si="22">SUM(BI15:BI16)</f>
        <v>46358</v>
      </c>
      <c r="BJ14" s="14">
        <f t="shared" si="22"/>
        <v>49468</v>
      </c>
      <c r="BK14" s="14">
        <f t="shared" si="22"/>
        <v>43876</v>
      </c>
      <c r="BL14" s="14">
        <f t="shared" si="22"/>
        <v>44076</v>
      </c>
      <c r="BM14" s="14">
        <f t="shared" si="22"/>
        <v>42896</v>
      </c>
      <c r="BN14" s="14">
        <f t="shared" si="22"/>
        <v>45760</v>
      </c>
      <c r="BO14" s="14">
        <f t="shared" si="5"/>
        <v>534780</v>
      </c>
      <c r="BP14" s="14">
        <f>SUM(BP15:BP16)</f>
        <v>47100</v>
      </c>
      <c r="BQ14" s="14">
        <f t="shared" ref="BQ14:CA14" si="23">SUM(BQ15:BQ16)</f>
        <v>42162</v>
      </c>
      <c r="BR14" s="14">
        <f t="shared" si="23"/>
        <v>42692</v>
      </c>
      <c r="BS14" s="14">
        <f t="shared" si="23"/>
        <v>42424</v>
      </c>
      <c r="BT14" s="14">
        <f t="shared" si="23"/>
        <v>41896</v>
      </c>
      <c r="BU14" s="14">
        <f t="shared" si="23"/>
        <v>37782</v>
      </c>
      <c r="BV14" s="14">
        <f t="shared" si="23"/>
        <v>43568</v>
      </c>
      <c r="BW14" s="14">
        <f t="shared" si="23"/>
        <v>44644</v>
      </c>
      <c r="BX14" s="14">
        <f t="shared" si="23"/>
        <v>41626</v>
      </c>
      <c r="BY14" s="14">
        <f t="shared" si="23"/>
        <v>44116</v>
      </c>
      <c r="BZ14" s="14">
        <f t="shared" si="23"/>
        <v>43428</v>
      </c>
      <c r="CA14" s="14">
        <f t="shared" si="23"/>
        <v>45406</v>
      </c>
      <c r="CB14" s="14">
        <f t="shared" si="6"/>
        <v>516844</v>
      </c>
      <c r="CC14" s="14">
        <f>SUM(CC15:CC16)</f>
        <v>49102</v>
      </c>
      <c r="CD14" s="14">
        <f t="shared" ref="CD14:CK14" si="24">SUM(CD15:CD16)</f>
        <v>12548</v>
      </c>
      <c r="CE14" s="14">
        <f t="shared" si="24"/>
        <v>41978</v>
      </c>
      <c r="CF14" s="14">
        <f t="shared" si="24"/>
        <v>43552</v>
      </c>
      <c r="CG14" s="14">
        <f t="shared" si="24"/>
        <v>44920</v>
      </c>
      <c r="CH14" s="14">
        <f t="shared" si="24"/>
        <v>43268</v>
      </c>
      <c r="CI14" s="14">
        <f t="shared" si="24"/>
        <v>43382</v>
      </c>
      <c r="CJ14" s="14">
        <f t="shared" si="24"/>
        <v>53318</v>
      </c>
      <c r="CK14" s="14">
        <f t="shared" si="24"/>
        <v>58792</v>
      </c>
      <c r="CL14" s="14">
        <f>SUM(CL15:CL16)</f>
        <v>57122</v>
      </c>
      <c r="CM14" s="14">
        <v>50540</v>
      </c>
      <c r="CN14" s="14">
        <v>57028</v>
      </c>
      <c r="CO14" s="14">
        <f t="shared" si="16"/>
        <v>555550</v>
      </c>
      <c r="CP14" s="14">
        <v>51296</v>
      </c>
      <c r="CQ14" s="14">
        <v>49596</v>
      </c>
      <c r="CR14" s="14">
        <v>31228</v>
      </c>
      <c r="CS14" s="14">
        <v>12116</v>
      </c>
      <c r="CT14" s="14">
        <v>19122</v>
      </c>
      <c r="CU14" s="14">
        <v>25934</v>
      </c>
      <c r="CV14" s="14">
        <v>29394</v>
      </c>
      <c r="CW14" s="14">
        <v>26548</v>
      </c>
      <c r="CX14" s="14">
        <v>26666</v>
      </c>
      <c r="CY14" s="14">
        <v>42637</v>
      </c>
      <c r="CZ14" s="14">
        <v>43119</v>
      </c>
      <c r="DA14" s="14">
        <v>43544</v>
      </c>
      <c r="DB14" s="14">
        <f t="shared" si="17"/>
        <v>401200</v>
      </c>
      <c r="DC14" s="14">
        <v>43222</v>
      </c>
      <c r="DD14" s="14">
        <v>35294</v>
      </c>
      <c r="DE14" s="14">
        <v>41811</v>
      </c>
      <c r="DF14" s="14">
        <v>42608</v>
      </c>
      <c r="DG14" s="14">
        <v>43464</v>
      </c>
      <c r="DH14" s="14">
        <v>42270</v>
      </c>
      <c r="DI14" s="14">
        <v>47599</v>
      </c>
      <c r="DJ14" s="14">
        <v>52206</v>
      </c>
      <c r="DK14" s="130">
        <v>49776</v>
      </c>
      <c r="DL14" s="14">
        <v>53407</v>
      </c>
      <c r="DM14" s="14">
        <v>50827</v>
      </c>
      <c r="DN14" s="14">
        <v>54331</v>
      </c>
      <c r="DO14" s="14">
        <f t="shared" si="18"/>
        <v>556815</v>
      </c>
      <c r="DP14" s="14">
        <v>51349</v>
      </c>
      <c r="DQ14" s="14">
        <v>50059</v>
      </c>
      <c r="DR14" s="14"/>
      <c r="DS14" s="14"/>
      <c r="DT14" s="14"/>
      <c r="DU14" s="14"/>
      <c r="DV14" s="14"/>
      <c r="DW14" s="14"/>
      <c r="DX14" s="130"/>
      <c r="DY14" s="14"/>
      <c r="DZ14" s="14"/>
      <c r="EA14" s="14"/>
      <c r="EB14" s="14">
        <f t="shared" ref="EB14" si="25">+SUM(DP14:EA14)</f>
        <v>101408</v>
      </c>
    </row>
    <row r="15" spans="1:132" x14ac:dyDescent="0.2">
      <c r="B15" s="15" t="s">
        <v>2</v>
      </c>
      <c r="C15" s="16">
        <v>0</v>
      </c>
      <c r="D15" s="16">
        <v>0</v>
      </c>
      <c r="E15" s="16">
        <v>17124</v>
      </c>
      <c r="F15" s="16">
        <v>15742</v>
      </c>
      <c r="G15" s="16">
        <v>16332</v>
      </c>
      <c r="H15" s="16">
        <v>15368</v>
      </c>
      <c r="I15" s="16">
        <v>19722</v>
      </c>
      <c r="J15" s="16">
        <v>19376</v>
      </c>
      <c r="K15" s="16">
        <v>18138</v>
      </c>
      <c r="L15" s="16">
        <v>18200</v>
      </c>
      <c r="M15" s="16">
        <v>18136</v>
      </c>
      <c r="N15" s="16">
        <v>19844</v>
      </c>
      <c r="O15" s="16">
        <f t="shared" si="7"/>
        <v>177982</v>
      </c>
      <c r="P15" s="16">
        <v>19640</v>
      </c>
      <c r="Q15" s="16">
        <v>18642</v>
      </c>
      <c r="R15" s="16">
        <v>18612</v>
      </c>
      <c r="S15" s="16">
        <v>17546</v>
      </c>
      <c r="T15" s="16">
        <v>17158</v>
      </c>
      <c r="U15" s="16">
        <v>16174</v>
      </c>
      <c r="V15" s="16">
        <v>18866</v>
      </c>
      <c r="W15" s="16">
        <v>19944</v>
      </c>
      <c r="X15" s="16">
        <v>17990</v>
      </c>
      <c r="Y15" s="16">
        <v>18796</v>
      </c>
      <c r="Z15" s="16">
        <v>18280</v>
      </c>
      <c r="AA15" s="16">
        <v>21402</v>
      </c>
      <c r="AB15" s="16">
        <f t="shared" si="8"/>
        <v>223050</v>
      </c>
      <c r="AC15" s="16">
        <v>21484</v>
      </c>
      <c r="AD15" s="16">
        <v>20598</v>
      </c>
      <c r="AE15" s="16">
        <v>22126</v>
      </c>
      <c r="AF15" s="16">
        <v>27698</v>
      </c>
      <c r="AG15" s="16">
        <v>25692</v>
      </c>
      <c r="AH15" s="16">
        <v>20344</v>
      </c>
      <c r="AI15" s="16">
        <v>22798</v>
      </c>
      <c r="AJ15" s="16">
        <v>25064</v>
      </c>
      <c r="AK15" s="16">
        <v>22230</v>
      </c>
      <c r="AL15" s="16">
        <v>22308</v>
      </c>
      <c r="AM15" s="16">
        <v>22750</v>
      </c>
      <c r="AN15" s="16">
        <v>24266</v>
      </c>
      <c r="AO15" s="16">
        <f t="shared" si="9"/>
        <v>277358</v>
      </c>
      <c r="AP15" s="16">
        <v>23578</v>
      </c>
      <c r="AQ15" s="16">
        <v>23686</v>
      </c>
      <c r="AR15" s="16">
        <v>22304</v>
      </c>
      <c r="AS15" s="16">
        <v>19894</v>
      </c>
      <c r="AT15" s="16">
        <v>21822</v>
      </c>
      <c r="AU15" s="16">
        <v>19866</v>
      </c>
      <c r="AV15" s="16">
        <v>23314</v>
      </c>
      <c r="AW15" s="16">
        <v>23384</v>
      </c>
      <c r="AX15" s="16">
        <v>21000</v>
      </c>
      <c r="AY15" s="16">
        <v>22512</v>
      </c>
      <c r="AZ15" s="16">
        <v>23522</v>
      </c>
      <c r="BA15" s="16">
        <v>25958</v>
      </c>
      <c r="BB15" s="16">
        <f t="shared" si="10"/>
        <v>270840</v>
      </c>
      <c r="BC15" s="16">
        <v>25502</v>
      </c>
      <c r="BD15" s="16">
        <v>25410</v>
      </c>
      <c r="BE15" s="16">
        <v>24744</v>
      </c>
      <c r="BF15" s="16">
        <v>25242</v>
      </c>
      <c r="BG15" s="16">
        <v>27586</v>
      </c>
      <c r="BH15" s="16">
        <v>25748</v>
      </c>
      <c r="BI15" s="16">
        <v>29654</v>
      </c>
      <c r="BJ15" s="16">
        <v>29988</v>
      </c>
      <c r="BK15" s="16">
        <v>26344</v>
      </c>
      <c r="BL15" s="16">
        <v>25958</v>
      </c>
      <c r="BM15" s="16">
        <v>25044</v>
      </c>
      <c r="BN15" s="16">
        <v>28042</v>
      </c>
      <c r="BO15" s="16">
        <f t="shared" si="5"/>
        <v>319262</v>
      </c>
      <c r="BP15" s="16">
        <v>28162</v>
      </c>
      <c r="BQ15" s="16">
        <v>26708</v>
      </c>
      <c r="BR15" s="16">
        <v>25572</v>
      </c>
      <c r="BS15" s="16">
        <v>24736</v>
      </c>
      <c r="BT15" s="16">
        <v>24526</v>
      </c>
      <c r="BU15" s="16">
        <v>22098</v>
      </c>
      <c r="BV15" s="16">
        <v>26874</v>
      </c>
      <c r="BW15" s="16">
        <v>27358</v>
      </c>
      <c r="BX15" s="16">
        <v>24742</v>
      </c>
      <c r="BY15" s="16">
        <v>25744</v>
      </c>
      <c r="BZ15" s="16">
        <v>25024</v>
      </c>
      <c r="CA15" s="16">
        <v>27904</v>
      </c>
      <c r="CB15" s="16">
        <f t="shared" si="6"/>
        <v>309448</v>
      </c>
      <c r="CC15" s="16">
        <v>31252</v>
      </c>
      <c r="CD15" s="16">
        <v>8032</v>
      </c>
      <c r="CE15" s="16">
        <v>25188</v>
      </c>
      <c r="CF15" s="16">
        <v>25878</v>
      </c>
      <c r="CG15" s="16">
        <v>26350</v>
      </c>
      <c r="CH15" s="16">
        <v>25374</v>
      </c>
      <c r="CI15" s="16">
        <v>23876</v>
      </c>
      <c r="CJ15" s="16">
        <v>28660</v>
      </c>
      <c r="CK15" s="16">
        <v>32326</v>
      </c>
      <c r="CL15" s="16">
        <v>31182</v>
      </c>
      <c r="CM15" s="16">
        <v>28692</v>
      </c>
      <c r="CN15" s="16">
        <v>32468</v>
      </c>
      <c r="CO15" s="16"/>
      <c r="CP15" s="16">
        <v>30322</v>
      </c>
      <c r="CQ15" s="16">
        <v>29696</v>
      </c>
      <c r="CR15" s="16">
        <v>17420</v>
      </c>
      <c r="CS15" s="16">
        <v>3382</v>
      </c>
      <c r="CT15" s="16">
        <v>7032</v>
      </c>
      <c r="CU15" s="16">
        <v>11818</v>
      </c>
      <c r="CV15" s="16">
        <v>14852</v>
      </c>
      <c r="CW15" s="16">
        <v>14834</v>
      </c>
      <c r="CX15" s="16">
        <v>15122</v>
      </c>
      <c r="CY15" s="16">
        <v>23989</v>
      </c>
      <c r="CZ15" s="16">
        <v>24424</v>
      </c>
      <c r="DA15" s="16">
        <v>26164</v>
      </c>
      <c r="DB15" s="16"/>
      <c r="DC15" s="16">
        <v>25596</v>
      </c>
      <c r="DD15" s="16">
        <v>19572</v>
      </c>
      <c r="DE15" s="16">
        <v>24549</v>
      </c>
      <c r="DF15" s="16">
        <v>24820</v>
      </c>
      <c r="DG15" s="16">
        <v>25238</v>
      </c>
      <c r="DH15" s="16">
        <v>23447</v>
      </c>
      <c r="DI15" s="16">
        <v>27782</v>
      </c>
      <c r="DJ15" s="16">
        <v>31703</v>
      </c>
      <c r="DK15" s="136">
        <v>29055</v>
      </c>
      <c r="DL15" s="16">
        <v>32103</v>
      </c>
      <c r="DM15" s="16">
        <v>29994</v>
      </c>
      <c r="DN15" s="16">
        <v>33640</v>
      </c>
      <c r="DO15" s="16"/>
      <c r="DP15" s="16">
        <v>31567</v>
      </c>
      <c r="DQ15" s="16">
        <v>31108</v>
      </c>
      <c r="DR15" s="16"/>
      <c r="DS15" s="16"/>
      <c r="DT15" s="16"/>
      <c r="DU15" s="16"/>
      <c r="DV15" s="16"/>
      <c r="DW15" s="16"/>
      <c r="DX15" s="136"/>
      <c r="DY15" s="16"/>
      <c r="DZ15" s="16"/>
      <c r="EA15" s="16"/>
      <c r="EB15" s="16"/>
    </row>
    <row r="16" spans="1:132" x14ac:dyDescent="0.2">
      <c r="B16" s="15" t="s">
        <v>3</v>
      </c>
      <c r="C16" s="17">
        <v>0</v>
      </c>
      <c r="D16" s="17">
        <v>0</v>
      </c>
      <c r="E16" s="17">
        <v>16980</v>
      </c>
      <c r="F16" s="17">
        <v>16890</v>
      </c>
      <c r="G16" s="17">
        <v>17598</v>
      </c>
      <c r="H16" s="17">
        <v>16276</v>
      </c>
      <c r="I16" s="17">
        <v>18096</v>
      </c>
      <c r="J16" s="17">
        <v>18840</v>
      </c>
      <c r="K16" s="17">
        <v>18230</v>
      </c>
      <c r="L16" s="17">
        <v>20148</v>
      </c>
      <c r="M16" s="17">
        <v>19496</v>
      </c>
      <c r="N16" s="17">
        <v>19804</v>
      </c>
      <c r="O16" s="17">
        <f t="shared" si="7"/>
        <v>182358</v>
      </c>
      <c r="P16" s="17">
        <v>18526</v>
      </c>
      <c r="Q16" s="17">
        <v>18238</v>
      </c>
      <c r="R16" s="17">
        <v>19832</v>
      </c>
      <c r="S16" s="17">
        <v>17912</v>
      </c>
      <c r="T16" s="17">
        <v>18208</v>
      </c>
      <c r="U16" s="17">
        <v>16572</v>
      </c>
      <c r="V16" s="17">
        <v>17360</v>
      </c>
      <c r="W16" s="17">
        <v>18446</v>
      </c>
      <c r="X16" s="17">
        <v>18386</v>
      </c>
      <c r="Y16" s="17">
        <v>20488</v>
      </c>
      <c r="Z16" s="17">
        <v>19312</v>
      </c>
      <c r="AA16" s="17">
        <v>19826</v>
      </c>
      <c r="AB16" s="17">
        <f t="shared" si="8"/>
        <v>223106</v>
      </c>
      <c r="AC16" s="17">
        <v>17772</v>
      </c>
      <c r="AD16" s="17">
        <v>16082</v>
      </c>
      <c r="AE16" s="17">
        <v>18842</v>
      </c>
      <c r="AF16" s="17">
        <v>22512</v>
      </c>
      <c r="AG16" s="17">
        <v>21800</v>
      </c>
      <c r="AH16" s="17">
        <v>17818</v>
      </c>
      <c r="AI16" s="17">
        <v>18630</v>
      </c>
      <c r="AJ16" s="17">
        <v>19506</v>
      </c>
      <c r="AK16" s="17">
        <v>19634</v>
      </c>
      <c r="AL16" s="17">
        <v>19328</v>
      </c>
      <c r="AM16" s="17">
        <v>19150</v>
      </c>
      <c r="AN16" s="17">
        <v>18770</v>
      </c>
      <c r="AO16" s="17">
        <f t="shared" si="9"/>
        <v>229844</v>
      </c>
      <c r="AP16" s="17">
        <v>17892</v>
      </c>
      <c r="AQ16" s="17">
        <v>16654</v>
      </c>
      <c r="AR16" s="17">
        <v>17204</v>
      </c>
      <c r="AS16" s="17">
        <v>15668</v>
      </c>
      <c r="AT16" s="17">
        <v>18336</v>
      </c>
      <c r="AU16" s="17">
        <v>15800</v>
      </c>
      <c r="AV16" s="17">
        <v>16204</v>
      </c>
      <c r="AW16" s="17">
        <v>16366</v>
      </c>
      <c r="AX16" s="17">
        <v>17064</v>
      </c>
      <c r="AY16" s="17">
        <v>19072</v>
      </c>
      <c r="AZ16" s="17">
        <v>19288</v>
      </c>
      <c r="BA16" s="17">
        <v>19758</v>
      </c>
      <c r="BB16" s="17">
        <f t="shared" si="10"/>
        <v>209306</v>
      </c>
      <c r="BC16" s="17">
        <v>17882</v>
      </c>
      <c r="BD16" s="17">
        <v>17766</v>
      </c>
      <c r="BE16" s="17">
        <v>18436</v>
      </c>
      <c r="BF16" s="17">
        <v>17502</v>
      </c>
      <c r="BG16" s="17">
        <v>18776</v>
      </c>
      <c r="BH16" s="17">
        <v>17752</v>
      </c>
      <c r="BI16" s="17">
        <v>16704</v>
      </c>
      <c r="BJ16" s="17">
        <v>19480</v>
      </c>
      <c r="BK16" s="17">
        <v>17532</v>
      </c>
      <c r="BL16" s="17">
        <v>18118</v>
      </c>
      <c r="BM16" s="17">
        <v>17852</v>
      </c>
      <c r="BN16" s="17">
        <v>17718</v>
      </c>
      <c r="BO16" s="17">
        <f t="shared" si="5"/>
        <v>215518</v>
      </c>
      <c r="BP16" s="17">
        <v>18938</v>
      </c>
      <c r="BQ16" s="17">
        <v>15454</v>
      </c>
      <c r="BR16" s="17">
        <v>17120</v>
      </c>
      <c r="BS16" s="17">
        <v>17688</v>
      </c>
      <c r="BT16" s="17">
        <v>17370</v>
      </c>
      <c r="BU16" s="17">
        <v>15684</v>
      </c>
      <c r="BV16" s="17">
        <v>16694</v>
      </c>
      <c r="BW16" s="17">
        <v>17286</v>
      </c>
      <c r="BX16" s="17">
        <v>16884</v>
      </c>
      <c r="BY16" s="17">
        <v>18372</v>
      </c>
      <c r="BZ16" s="17">
        <v>18404</v>
      </c>
      <c r="CA16" s="17">
        <v>17502</v>
      </c>
      <c r="CB16" s="17">
        <f t="shared" si="6"/>
        <v>207396</v>
      </c>
      <c r="CC16" s="17">
        <v>17850</v>
      </c>
      <c r="CD16" s="17">
        <v>4516</v>
      </c>
      <c r="CE16" s="17">
        <v>16790</v>
      </c>
      <c r="CF16" s="17">
        <v>17674</v>
      </c>
      <c r="CG16" s="17">
        <v>18570</v>
      </c>
      <c r="CH16" s="17">
        <v>17894</v>
      </c>
      <c r="CI16" s="17">
        <v>19506</v>
      </c>
      <c r="CJ16" s="17">
        <v>24658</v>
      </c>
      <c r="CK16" s="17">
        <v>26466</v>
      </c>
      <c r="CL16" s="17">
        <v>25940</v>
      </c>
      <c r="CM16" s="17">
        <v>21848</v>
      </c>
      <c r="CN16" s="17">
        <v>24560</v>
      </c>
      <c r="CO16" s="17"/>
      <c r="CP16" s="17">
        <v>20974</v>
      </c>
      <c r="CQ16" s="17">
        <v>19900</v>
      </c>
      <c r="CR16" s="17">
        <v>13808</v>
      </c>
      <c r="CS16" s="17">
        <v>8734</v>
      </c>
      <c r="CT16" s="17">
        <v>12090</v>
      </c>
      <c r="CU16" s="17">
        <v>14116</v>
      </c>
      <c r="CV16" s="17">
        <v>14542</v>
      </c>
      <c r="CW16" s="17">
        <v>11714</v>
      </c>
      <c r="CX16" s="17">
        <v>11544</v>
      </c>
      <c r="CY16" s="17">
        <v>18648</v>
      </c>
      <c r="CZ16" s="17">
        <v>18695</v>
      </c>
      <c r="DA16" s="17">
        <v>17380</v>
      </c>
      <c r="DB16" s="17"/>
      <c r="DC16" s="17">
        <v>17626</v>
      </c>
      <c r="DD16" s="17">
        <v>15722</v>
      </c>
      <c r="DE16" s="17">
        <v>17262</v>
      </c>
      <c r="DF16" s="17">
        <v>17788</v>
      </c>
      <c r="DG16" s="17">
        <v>18226</v>
      </c>
      <c r="DH16" s="17">
        <v>18823</v>
      </c>
      <c r="DI16" s="17">
        <v>19817</v>
      </c>
      <c r="DJ16" s="17">
        <v>20503</v>
      </c>
      <c r="DK16" s="139">
        <v>20721</v>
      </c>
      <c r="DL16" s="17">
        <v>21304</v>
      </c>
      <c r="DM16" s="17">
        <v>20833</v>
      </c>
      <c r="DN16" s="17">
        <v>20691</v>
      </c>
      <c r="DO16" s="17"/>
      <c r="DP16" s="17">
        <v>19782</v>
      </c>
      <c r="DQ16" s="17">
        <v>18951</v>
      </c>
      <c r="DR16" s="17"/>
      <c r="DS16" s="17"/>
      <c r="DT16" s="17"/>
      <c r="DU16" s="17"/>
      <c r="DV16" s="17"/>
      <c r="DW16" s="17"/>
      <c r="DX16" s="139"/>
      <c r="DY16" s="17"/>
      <c r="DZ16" s="17"/>
      <c r="EA16" s="17"/>
      <c r="EB16" s="17"/>
    </row>
    <row r="17" spans="2:132" ht="15" x14ac:dyDescent="0.25">
      <c r="B17" s="13" t="s">
        <v>25</v>
      </c>
      <c r="C17" s="14">
        <v>0</v>
      </c>
      <c r="D17" s="14">
        <v>0</v>
      </c>
      <c r="E17" s="14">
        <v>72340</v>
      </c>
      <c r="F17" s="14">
        <v>63992</v>
      </c>
      <c r="G17" s="14">
        <v>65492</v>
      </c>
      <c r="H17" s="14">
        <v>62822</v>
      </c>
      <c r="I17" s="14">
        <v>50442</v>
      </c>
      <c r="J17" s="14">
        <v>53146</v>
      </c>
      <c r="K17" s="14">
        <v>55534</v>
      </c>
      <c r="L17" s="14">
        <v>49872</v>
      </c>
      <c r="M17" s="14">
        <v>50052</v>
      </c>
      <c r="N17" s="14">
        <v>56428</v>
      </c>
      <c r="O17" s="14">
        <f t="shared" si="7"/>
        <v>580120</v>
      </c>
      <c r="P17" s="14">
        <f>SUM(P18:P19)</f>
        <v>50642</v>
      </c>
      <c r="Q17" s="14">
        <f t="shared" ref="Q17:AA17" si="26">SUM(Q18:Q19)</f>
        <v>47750</v>
      </c>
      <c r="R17" s="14">
        <f t="shared" si="26"/>
        <v>51572</v>
      </c>
      <c r="S17" s="14">
        <f t="shared" si="26"/>
        <v>46438</v>
      </c>
      <c r="T17" s="14">
        <f t="shared" si="26"/>
        <v>48422</v>
      </c>
      <c r="U17" s="14">
        <f t="shared" si="26"/>
        <v>45468</v>
      </c>
      <c r="V17" s="14">
        <f t="shared" si="26"/>
        <v>51470</v>
      </c>
      <c r="W17" s="14">
        <f t="shared" si="26"/>
        <v>57096</v>
      </c>
      <c r="X17" s="14">
        <f t="shared" si="26"/>
        <v>58020</v>
      </c>
      <c r="Y17" s="14">
        <f t="shared" si="26"/>
        <v>55144</v>
      </c>
      <c r="Z17" s="14">
        <f t="shared" si="26"/>
        <v>52642</v>
      </c>
      <c r="AA17" s="14">
        <f t="shared" si="26"/>
        <v>60812</v>
      </c>
      <c r="AB17" s="14">
        <f t="shared" si="8"/>
        <v>625476</v>
      </c>
      <c r="AC17" s="14">
        <v>55110</v>
      </c>
      <c r="AD17" s="14">
        <v>54302</v>
      </c>
      <c r="AE17" s="14">
        <v>54638</v>
      </c>
      <c r="AF17" s="14">
        <v>54530</v>
      </c>
      <c r="AG17" s="14">
        <v>53838</v>
      </c>
      <c r="AH17" s="14">
        <v>51244</v>
      </c>
      <c r="AI17" s="14">
        <v>55358</v>
      </c>
      <c r="AJ17" s="14">
        <v>58690</v>
      </c>
      <c r="AK17" s="14">
        <v>62748</v>
      </c>
      <c r="AL17" s="14">
        <v>56322</v>
      </c>
      <c r="AM17" s="14">
        <v>55168</v>
      </c>
      <c r="AN17" s="14">
        <v>60610</v>
      </c>
      <c r="AO17" s="14">
        <f t="shared" si="9"/>
        <v>672558</v>
      </c>
      <c r="AP17" s="14">
        <v>54400</v>
      </c>
      <c r="AQ17" s="14">
        <v>57824</v>
      </c>
      <c r="AR17" s="14">
        <v>56194</v>
      </c>
      <c r="AS17" s="14">
        <v>53902</v>
      </c>
      <c r="AT17" s="14">
        <v>56052</v>
      </c>
      <c r="AU17" s="14">
        <v>53304</v>
      </c>
      <c r="AV17" s="14">
        <v>59444</v>
      </c>
      <c r="AW17" s="14">
        <v>58804</v>
      </c>
      <c r="AX17" s="14">
        <f>+AX18+AX19</f>
        <v>62818</v>
      </c>
      <c r="AY17" s="14">
        <f>+AY18+AY19</f>
        <v>56894</v>
      </c>
      <c r="AZ17" s="14">
        <v>53560</v>
      </c>
      <c r="BA17" s="14">
        <v>62386</v>
      </c>
      <c r="BB17" s="14">
        <f t="shared" si="10"/>
        <v>685582</v>
      </c>
      <c r="BC17" s="14">
        <f t="shared" ref="BC17:BH17" si="27">SUM(BC18:BC19)</f>
        <v>58722</v>
      </c>
      <c r="BD17" s="14">
        <f t="shared" si="27"/>
        <v>56296</v>
      </c>
      <c r="BE17" s="14">
        <f t="shared" si="27"/>
        <v>60890</v>
      </c>
      <c r="BF17" s="14">
        <f t="shared" si="27"/>
        <v>55884</v>
      </c>
      <c r="BG17" s="14">
        <f t="shared" si="27"/>
        <v>57358</v>
      </c>
      <c r="BH17" s="14">
        <f t="shared" si="27"/>
        <v>55076</v>
      </c>
      <c r="BI17" s="14">
        <f t="shared" ref="BI17:BN17" si="28">SUM(BI18:BI19)</f>
        <v>62340</v>
      </c>
      <c r="BJ17" s="14">
        <f t="shared" si="28"/>
        <v>62886</v>
      </c>
      <c r="BK17" s="14">
        <f t="shared" si="28"/>
        <v>64802</v>
      </c>
      <c r="BL17" s="14">
        <f t="shared" si="28"/>
        <v>57134</v>
      </c>
      <c r="BM17" s="14">
        <f t="shared" si="28"/>
        <v>57520</v>
      </c>
      <c r="BN17" s="14">
        <f t="shared" si="28"/>
        <v>66420</v>
      </c>
      <c r="BO17" s="14">
        <f t="shared" si="5"/>
        <v>715328</v>
      </c>
      <c r="BP17" s="14">
        <f>SUM(BP18:BP19)</f>
        <v>62062</v>
      </c>
      <c r="BQ17" s="14">
        <f t="shared" ref="BQ17:CA17" si="29">SUM(BQ18:BQ19)</f>
        <v>64912</v>
      </c>
      <c r="BR17" s="14">
        <f t="shared" si="29"/>
        <v>65328</v>
      </c>
      <c r="BS17" s="14">
        <f t="shared" si="29"/>
        <v>58716</v>
      </c>
      <c r="BT17" s="14">
        <f t="shared" si="29"/>
        <v>58108</v>
      </c>
      <c r="BU17" s="14">
        <f t="shared" si="29"/>
        <v>54986</v>
      </c>
      <c r="BV17" s="14">
        <f t="shared" si="29"/>
        <v>60326</v>
      </c>
      <c r="BW17" s="14">
        <f t="shared" si="29"/>
        <v>64366</v>
      </c>
      <c r="BX17" s="14">
        <f t="shared" si="29"/>
        <v>67036</v>
      </c>
      <c r="BY17" s="14">
        <f t="shared" si="29"/>
        <v>61584</v>
      </c>
      <c r="BZ17" s="14">
        <f t="shared" si="29"/>
        <v>59622</v>
      </c>
      <c r="CA17" s="14">
        <f t="shared" si="29"/>
        <v>66854</v>
      </c>
      <c r="CB17" s="14">
        <f t="shared" si="6"/>
        <v>743900</v>
      </c>
      <c r="CC17" s="14">
        <f>SUM(CC18:CC19)</f>
        <v>60846</v>
      </c>
      <c r="CD17" s="14">
        <f t="shared" ref="CD17:CK17" si="30">SUM(CD18:CD19)</f>
        <v>50710</v>
      </c>
      <c r="CE17" s="14">
        <f t="shared" si="30"/>
        <v>61326</v>
      </c>
      <c r="CF17" s="14">
        <f t="shared" si="30"/>
        <v>57160</v>
      </c>
      <c r="CG17" s="14">
        <f t="shared" si="30"/>
        <v>57550</v>
      </c>
      <c r="CH17" s="14">
        <f t="shared" si="30"/>
        <v>54352</v>
      </c>
      <c r="CI17" s="14">
        <f t="shared" si="30"/>
        <v>61352</v>
      </c>
      <c r="CJ17" s="14">
        <f t="shared" si="30"/>
        <v>68784</v>
      </c>
      <c r="CK17" s="14">
        <f t="shared" si="30"/>
        <v>74814</v>
      </c>
      <c r="CL17" s="14">
        <f>SUM(CL18:CL19)</f>
        <v>68066</v>
      </c>
      <c r="CM17" s="14">
        <v>66592</v>
      </c>
      <c r="CN17" s="14">
        <v>70808</v>
      </c>
      <c r="CO17" s="14">
        <f t="shared" si="16"/>
        <v>752360</v>
      </c>
      <c r="CP17" s="14">
        <v>66550</v>
      </c>
      <c r="CQ17" s="14">
        <v>61478</v>
      </c>
      <c r="CR17" s="14">
        <v>37676</v>
      </c>
      <c r="CS17" s="14">
        <v>10784</v>
      </c>
      <c r="CT17" s="14">
        <v>16982</v>
      </c>
      <c r="CU17" s="14">
        <v>23014</v>
      </c>
      <c r="CV17" s="14">
        <v>33802</v>
      </c>
      <c r="CW17" s="14">
        <v>25602</v>
      </c>
      <c r="CX17" s="14">
        <v>24583</v>
      </c>
      <c r="CY17" s="14">
        <v>45061</v>
      </c>
      <c r="CZ17" s="14">
        <v>47575</v>
      </c>
      <c r="DA17" s="14">
        <v>54326</v>
      </c>
      <c r="DB17" s="14">
        <f t="shared" si="17"/>
        <v>447433</v>
      </c>
      <c r="DC17" s="14">
        <v>47578</v>
      </c>
      <c r="DD17" s="14">
        <v>33050</v>
      </c>
      <c r="DE17" s="14">
        <v>45468</v>
      </c>
      <c r="DF17" s="14">
        <v>46924</v>
      </c>
      <c r="DG17" s="14">
        <v>50840</v>
      </c>
      <c r="DH17" s="14">
        <v>48321</v>
      </c>
      <c r="DI17" s="14">
        <v>54448</v>
      </c>
      <c r="DJ17" s="14">
        <v>58113</v>
      </c>
      <c r="DK17" s="130">
        <v>56805</v>
      </c>
      <c r="DL17" s="14">
        <v>58246</v>
      </c>
      <c r="DM17" s="14">
        <v>55114</v>
      </c>
      <c r="DN17" s="14">
        <v>63489</v>
      </c>
      <c r="DO17" s="14">
        <f t="shared" si="18"/>
        <v>618396</v>
      </c>
      <c r="DP17" s="14">
        <v>55654</v>
      </c>
      <c r="DQ17" s="14">
        <v>54872</v>
      </c>
      <c r="DR17" s="14"/>
      <c r="DS17" s="14"/>
      <c r="DT17" s="14"/>
      <c r="DU17" s="14"/>
      <c r="DV17" s="14"/>
      <c r="DW17" s="14"/>
      <c r="DX17" s="130"/>
      <c r="DY17" s="14"/>
      <c r="DZ17" s="14"/>
      <c r="EA17" s="14"/>
      <c r="EB17" s="14">
        <f t="shared" ref="EB17" si="31">+SUM(DP17:EA17)</f>
        <v>110526</v>
      </c>
    </row>
    <row r="18" spans="2:132" x14ac:dyDescent="0.2">
      <c r="B18" s="15" t="s">
        <v>2</v>
      </c>
      <c r="C18" s="16">
        <v>0</v>
      </c>
      <c r="D18" s="16">
        <v>0</v>
      </c>
      <c r="E18" s="16">
        <v>30566</v>
      </c>
      <c r="F18" s="16">
        <v>23170</v>
      </c>
      <c r="G18" s="16">
        <v>23002</v>
      </c>
      <c r="H18" s="16">
        <v>21750</v>
      </c>
      <c r="I18" s="16">
        <v>35878</v>
      </c>
      <c r="J18" s="16">
        <v>37406</v>
      </c>
      <c r="K18" s="16">
        <v>39848</v>
      </c>
      <c r="L18" s="16">
        <v>34490</v>
      </c>
      <c r="M18" s="16">
        <v>34986</v>
      </c>
      <c r="N18" s="16">
        <v>40172</v>
      </c>
      <c r="O18" s="16">
        <f t="shared" si="7"/>
        <v>321268</v>
      </c>
      <c r="P18" s="16">
        <v>34862</v>
      </c>
      <c r="Q18" s="16">
        <v>32934</v>
      </c>
      <c r="R18" s="16">
        <v>35700</v>
      </c>
      <c r="S18" s="16">
        <v>32490</v>
      </c>
      <c r="T18" s="16">
        <v>33924</v>
      </c>
      <c r="U18" s="16">
        <v>31868</v>
      </c>
      <c r="V18" s="16">
        <v>36462</v>
      </c>
      <c r="W18" s="16">
        <v>40788</v>
      </c>
      <c r="X18" s="16">
        <v>41484</v>
      </c>
      <c r="Y18" s="16">
        <v>38440</v>
      </c>
      <c r="Z18" s="16">
        <v>37238</v>
      </c>
      <c r="AA18" s="16">
        <v>45084</v>
      </c>
      <c r="AB18" s="16">
        <f t="shared" si="8"/>
        <v>441274</v>
      </c>
      <c r="AC18" s="16">
        <v>39264</v>
      </c>
      <c r="AD18" s="16">
        <v>39134</v>
      </c>
      <c r="AE18" s="16">
        <v>38644</v>
      </c>
      <c r="AF18" s="16">
        <v>38410</v>
      </c>
      <c r="AG18" s="16">
        <v>37910</v>
      </c>
      <c r="AH18" s="16">
        <v>36426</v>
      </c>
      <c r="AI18" s="16">
        <v>39938</v>
      </c>
      <c r="AJ18" s="16">
        <v>42364</v>
      </c>
      <c r="AK18" s="16">
        <v>45554</v>
      </c>
      <c r="AL18" s="16">
        <v>40440</v>
      </c>
      <c r="AM18" s="16">
        <v>39178</v>
      </c>
      <c r="AN18" s="16">
        <v>44994</v>
      </c>
      <c r="AO18" s="16">
        <f t="shared" si="9"/>
        <v>482256</v>
      </c>
      <c r="AP18" s="16">
        <v>39476</v>
      </c>
      <c r="AQ18" s="16">
        <v>42558</v>
      </c>
      <c r="AR18" s="16">
        <v>40512</v>
      </c>
      <c r="AS18" s="16">
        <v>39264</v>
      </c>
      <c r="AT18" s="16">
        <v>40508</v>
      </c>
      <c r="AU18" s="16">
        <v>39086</v>
      </c>
      <c r="AV18" s="16">
        <v>45014</v>
      </c>
      <c r="AW18" s="16">
        <v>44154</v>
      </c>
      <c r="AX18" s="16">
        <v>47712</v>
      </c>
      <c r="AY18" s="16">
        <v>41966</v>
      </c>
      <c r="AZ18" s="16">
        <v>39482</v>
      </c>
      <c r="BA18" s="16">
        <v>47036</v>
      </c>
      <c r="BB18" s="16">
        <f t="shared" si="10"/>
        <v>506768</v>
      </c>
      <c r="BC18" s="16">
        <v>43726</v>
      </c>
      <c r="BD18" s="16">
        <v>41706</v>
      </c>
      <c r="BE18" s="16">
        <v>45318</v>
      </c>
      <c r="BF18" s="16">
        <v>41698</v>
      </c>
      <c r="BG18" s="16">
        <v>42536</v>
      </c>
      <c r="BH18" s="16">
        <v>41106</v>
      </c>
      <c r="BI18" s="16">
        <v>47580</v>
      </c>
      <c r="BJ18" s="16">
        <v>47698</v>
      </c>
      <c r="BK18" s="16">
        <v>49762</v>
      </c>
      <c r="BL18" s="16">
        <v>42470</v>
      </c>
      <c r="BM18" s="16">
        <v>43070</v>
      </c>
      <c r="BN18" s="16">
        <v>51546</v>
      </c>
      <c r="BO18" s="16">
        <f t="shared" si="5"/>
        <v>538216</v>
      </c>
      <c r="BP18" s="16">
        <v>46848</v>
      </c>
      <c r="BQ18" s="16">
        <v>47820</v>
      </c>
      <c r="BR18" s="16">
        <v>47320</v>
      </c>
      <c r="BS18" s="16">
        <v>43230</v>
      </c>
      <c r="BT18" s="16">
        <v>43084</v>
      </c>
      <c r="BU18" s="16">
        <v>41074</v>
      </c>
      <c r="BV18" s="16">
        <v>45620</v>
      </c>
      <c r="BW18" s="16">
        <v>49484</v>
      </c>
      <c r="BX18" s="16">
        <v>52078</v>
      </c>
      <c r="BY18" s="16">
        <v>46544</v>
      </c>
      <c r="BZ18" s="16">
        <v>45330</v>
      </c>
      <c r="CA18" s="16">
        <v>52484</v>
      </c>
      <c r="CB18" s="16">
        <f t="shared" si="6"/>
        <v>560916</v>
      </c>
      <c r="CC18" s="16">
        <v>46374</v>
      </c>
      <c r="CD18" s="16">
        <v>41070</v>
      </c>
      <c r="CE18" s="16">
        <v>47236</v>
      </c>
      <c r="CF18" s="16">
        <v>43568</v>
      </c>
      <c r="CG18" s="16">
        <v>43618</v>
      </c>
      <c r="CH18" s="16">
        <v>41312</v>
      </c>
      <c r="CI18" s="16">
        <v>46298</v>
      </c>
      <c r="CJ18" s="16">
        <v>50624</v>
      </c>
      <c r="CK18" s="16">
        <v>54738</v>
      </c>
      <c r="CL18" s="16">
        <v>46494</v>
      </c>
      <c r="CM18" s="16">
        <v>47824</v>
      </c>
      <c r="CN18" s="16">
        <v>54900</v>
      </c>
      <c r="CO18" s="16"/>
      <c r="CP18" s="16">
        <v>49748</v>
      </c>
      <c r="CQ18" s="16">
        <v>47404</v>
      </c>
      <c r="CR18" s="16">
        <v>27850</v>
      </c>
      <c r="CS18" s="16">
        <v>4118</v>
      </c>
      <c r="CT18" s="16">
        <v>8208</v>
      </c>
      <c r="CU18" s="16">
        <v>14042</v>
      </c>
      <c r="CV18" s="16">
        <v>24882</v>
      </c>
      <c r="CW18" s="16">
        <v>18328</v>
      </c>
      <c r="CX18" s="16">
        <v>18658</v>
      </c>
      <c r="CY18" s="16">
        <v>34732</v>
      </c>
      <c r="CZ18" s="16">
        <v>36828</v>
      </c>
      <c r="DA18" s="16">
        <v>43553</v>
      </c>
      <c r="DB18" s="16"/>
      <c r="DC18" s="16">
        <v>37175</v>
      </c>
      <c r="DD18" s="16">
        <v>24413</v>
      </c>
      <c r="DE18" s="16">
        <v>35599</v>
      </c>
      <c r="DF18" s="16">
        <v>36253</v>
      </c>
      <c r="DG18" s="16">
        <v>40129</v>
      </c>
      <c r="DH18" s="16">
        <v>38298</v>
      </c>
      <c r="DI18" s="16">
        <v>43699</v>
      </c>
      <c r="DJ18" s="16">
        <v>46965</v>
      </c>
      <c r="DK18" s="136">
        <v>45857</v>
      </c>
      <c r="DL18" s="16">
        <v>46852</v>
      </c>
      <c r="DM18" s="16">
        <v>43961</v>
      </c>
      <c r="DN18" s="16">
        <v>51671</v>
      </c>
      <c r="DO18" s="16"/>
      <c r="DP18" s="16">
        <v>44313</v>
      </c>
      <c r="DQ18" s="16">
        <v>44076</v>
      </c>
      <c r="DR18" s="16"/>
      <c r="DS18" s="16"/>
      <c r="DT18" s="16"/>
      <c r="DU18" s="16"/>
      <c r="DV18" s="16"/>
      <c r="DW18" s="16"/>
      <c r="DX18" s="136"/>
      <c r="DY18" s="16"/>
      <c r="DZ18" s="16"/>
      <c r="EA18" s="16"/>
      <c r="EB18" s="16"/>
    </row>
    <row r="19" spans="2:132" x14ac:dyDescent="0.2">
      <c r="B19" s="15" t="s">
        <v>3</v>
      </c>
      <c r="C19" s="17">
        <v>0</v>
      </c>
      <c r="D19" s="17">
        <v>0</v>
      </c>
      <c r="E19" s="17">
        <v>41774</v>
      </c>
      <c r="F19" s="17">
        <v>40822</v>
      </c>
      <c r="G19" s="17">
        <v>42490</v>
      </c>
      <c r="H19" s="17">
        <v>41072</v>
      </c>
      <c r="I19" s="17">
        <v>14564</v>
      </c>
      <c r="J19" s="17">
        <v>15740</v>
      </c>
      <c r="K19" s="17">
        <v>15686</v>
      </c>
      <c r="L19" s="17">
        <v>15382</v>
      </c>
      <c r="M19" s="17">
        <v>15066</v>
      </c>
      <c r="N19" s="17">
        <v>16256</v>
      </c>
      <c r="O19" s="17">
        <f t="shared" si="7"/>
        <v>258852</v>
      </c>
      <c r="P19" s="17">
        <v>15780</v>
      </c>
      <c r="Q19" s="17">
        <v>14816</v>
      </c>
      <c r="R19" s="17">
        <v>15872</v>
      </c>
      <c r="S19" s="17">
        <v>13948</v>
      </c>
      <c r="T19" s="17">
        <v>14498</v>
      </c>
      <c r="U19" s="17">
        <v>13600</v>
      </c>
      <c r="V19" s="17">
        <v>15008</v>
      </c>
      <c r="W19" s="17">
        <v>16308</v>
      </c>
      <c r="X19" s="17">
        <v>16536</v>
      </c>
      <c r="Y19" s="17">
        <v>16704</v>
      </c>
      <c r="Z19" s="17">
        <v>15404</v>
      </c>
      <c r="AA19" s="17">
        <v>15728</v>
      </c>
      <c r="AB19" s="17">
        <f t="shared" si="8"/>
        <v>184202</v>
      </c>
      <c r="AC19" s="17">
        <v>15846</v>
      </c>
      <c r="AD19" s="17">
        <v>15168</v>
      </c>
      <c r="AE19" s="17">
        <v>15994</v>
      </c>
      <c r="AF19" s="17">
        <v>16120</v>
      </c>
      <c r="AG19" s="17">
        <v>15928</v>
      </c>
      <c r="AH19" s="17">
        <v>14818</v>
      </c>
      <c r="AI19" s="17">
        <v>15420</v>
      </c>
      <c r="AJ19" s="17">
        <v>16326</v>
      </c>
      <c r="AK19" s="17">
        <v>17194</v>
      </c>
      <c r="AL19" s="17">
        <v>15882</v>
      </c>
      <c r="AM19" s="17">
        <v>15990</v>
      </c>
      <c r="AN19" s="17">
        <v>15616</v>
      </c>
      <c r="AO19" s="17">
        <f t="shared" si="9"/>
        <v>190302</v>
      </c>
      <c r="AP19" s="17">
        <v>14924</v>
      </c>
      <c r="AQ19" s="17">
        <v>15266</v>
      </c>
      <c r="AR19" s="17">
        <v>15682</v>
      </c>
      <c r="AS19" s="17">
        <v>14638</v>
      </c>
      <c r="AT19" s="17">
        <v>15544</v>
      </c>
      <c r="AU19" s="17">
        <v>14218</v>
      </c>
      <c r="AV19" s="17">
        <v>14430</v>
      </c>
      <c r="AW19" s="17">
        <v>14650</v>
      </c>
      <c r="AX19" s="17">
        <v>15106</v>
      </c>
      <c r="AY19" s="17">
        <v>14928</v>
      </c>
      <c r="AZ19" s="17">
        <v>14078</v>
      </c>
      <c r="BA19" s="17">
        <v>15350</v>
      </c>
      <c r="BB19" s="17">
        <f t="shared" si="10"/>
        <v>178814</v>
      </c>
      <c r="BC19" s="17">
        <v>14996</v>
      </c>
      <c r="BD19" s="17">
        <v>14590</v>
      </c>
      <c r="BE19" s="17">
        <v>15572</v>
      </c>
      <c r="BF19" s="17">
        <v>14186</v>
      </c>
      <c r="BG19" s="17">
        <v>14822</v>
      </c>
      <c r="BH19" s="17">
        <v>13970</v>
      </c>
      <c r="BI19" s="17">
        <v>14760</v>
      </c>
      <c r="BJ19" s="17">
        <v>15188</v>
      </c>
      <c r="BK19" s="17">
        <v>15040</v>
      </c>
      <c r="BL19" s="17">
        <v>14664</v>
      </c>
      <c r="BM19" s="17">
        <v>14450</v>
      </c>
      <c r="BN19" s="17">
        <v>14874</v>
      </c>
      <c r="BO19" s="17">
        <f t="shared" si="5"/>
        <v>177112</v>
      </c>
      <c r="BP19" s="17">
        <v>15214</v>
      </c>
      <c r="BQ19" s="17">
        <v>17092</v>
      </c>
      <c r="BR19" s="17">
        <v>18008</v>
      </c>
      <c r="BS19" s="17">
        <v>15486</v>
      </c>
      <c r="BT19" s="17">
        <v>15024</v>
      </c>
      <c r="BU19" s="17">
        <v>13912</v>
      </c>
      <c r="BV19" s="17">
        <v>14706</v>
      </c>
      <c r="BW19" s="17">
        <v>14882</v>
      </c>
      <c r="BX19" s="17">
        <v>14958</v>
      </c>
      <c r="BY19" s="17">
        <v>15040</v>
      </c>
      <c r="BZ19" s="17">
        <v>14292</v>
      </c>
      <c r="CA19" s="17">
        <v>14370</v>
      </c>
      <c r="CB19" s="17">
        <f t="shared" si="6"/>
        <v>182984</v>
      </c>
      <c r="CC19" s="17">
        <v>14472</v>
      </c>
      <c r="CD19" s="17">
        <v>9640</v>
      </c>
      <c r="CE19" s="17">
        <v>14090</v>
      </c>
      <c r="CF19" s="17">
        <v>13592</v>
      </c>
      <c r="CG19" s="17">
        <v>13932</v>
      </c>
      <c r="CH19" s="17">
        <v>13040</v>
      </c>
      <c r="CI19" s="17">
        <v>15054</v>
      </c>
      <c r="CJ19" s="17">
        <v>18160</v>
      </c>
      <c r="CK19" s="17">
        <v>20076</v>
      </c>
      <c r="CL19" s="17">
        <v>21572</v>
      </c>
      <c r="CM19" s="17">
        <v>18768</v>
      </c>
      <c r="CN19" s="17">
        <v>15908</v>
      </c>
      <c r="CO19" s="17"/>
      <c r="CP19" s="17">
        <v>16802</v>
      </c>
      <c r="CQ19" s="17">
        <v>14074</v>
      </c>
      <c r="CR19" s="17">
        <v>9826</v>
      </c>
      <c r="CS19" s="17">
        <v>6666</v>
      </c>
      <c r="CT19" s="17">
        <v>8774</v>
      </c>
      <c r="CU19" s="17">
        <v>8972</v>
      </c>
      <c r="CV19" s="17">
        <v>8920</v>
      </c>
      <c r="CW19" s="17">
        <v>7274</v>
      </c>
      <c r="CX19" s="17">
        <v>5925</v>
      </c>
      <c r="CY19" s="17">
        <v>10329</v>
      </c>
      <c r="CZ19" s="17">
        <v>10747</v>
      </c>
      <c r="DA19" s="17">
        <v>10773</v>
      </c>
      <c r="DB19" s="17"/>
      <c r="DC19" s="17">
        <v>10403</v>
      </c>
      <c r="DD19" s="17">
        <v>8637</v>
      </c>
      <c r="DE19" s="17">
        <v>9869</v>
      </c>
      <c r="DF19" s="17">
        <v>10671</v>
      </c>
      <c r="DG19" s="17">
        <v>10711</v>
      </c>
      <c r="DH19" s="17">
        <v>10023</v>
      </c>
      <c r="DI19" s="17">
        <v>10749</v>
      </c>
      <c r="DJ19" s="17">
        <v>11148</v>
      </c>
      <c r="DK19" s="139">
        <v>10948</v>
      </c>
      <c r="DL19" s="17">
        <v>11394</v>
      </c>
      <c r="DM19" s="17">
        <v>11153</v>
      </c>
      <c r="DN19" s="17">
        <v>11818</v>
      </c>
      <c r="DO19" s="17"/>
      <c r="DP19" s="17">
        <v>11341</v>
      </c>
      <c r="DQ19" s="17">
        <v>10796</v>
      </c>
      <c r="DR19" s="17"/>
      <c r="DS19" s="17"/>
      <c r="DT19" s="17"/>
      <c r="DU19" s="17"/>
      <c r="DV19" s="17"/>
      <c r="DW19" s="17"/>
      <c r="DX19" s="139"/>
      <c r="DY19" s="17"/>
      <c r="DZ19" s="17"/>
      <c r="EA19" s="17"/>
      <c r="EB19" s="17"/>
    </row>
    <row r="20" spans="2:132" ht="15" x14ac:dyDescent="0.2">
      <c r="B20" s="18" t="s">
        <v>10</v>
      </c>
      <c r="C20" s="19">
        <f t="shared" ref="C20:N20" si="32">SUM(C21:C22)</f>
        <v>0</v>
      </c>
      <c r="D20" s="19">
        <f t="shared" si="32"/>
        <v>0</v>
      </c>
      <c r="E20" s="19">
        <f t="shared" si="32"/>
        <v>195906</v>
      </c>
      <c r="F20" s="19">
        <f t="shared" si="32"/>
        <v>182018</v>
      </c>
      <c r="G20" s="19">
        <f t="shared" si="32"/>
        <v>187984</v>
      </c>
      <c r="H20" s="19">
        <f t="shared" si="32"/>
        <v>177526</v>
      </c>
      <c r="I20" s="19">
        <f t="shared" si="32"/>
        <v>189442</v>
      </c>
      <c r="J20" s="19">
        <f t="shared" si="32"/>
        <v>196840</v>
      </c>
      <c r="K20" s="19">
        <f t="shared" si="32"/>
        <v>191564</v>
      </c>
      <c r="L20" s="19">
        <f t="shared" si="32"/>
        <v>192788</v>
      </c>
      <c r="M20" s="19">
        <f t="shared" si="32"/>
        <v>192468</v>
      </c>
      <c r="N20" s="19">
        <f t="shared" si="32"/>
        <v>211132</v>
      </c>
      <c r="O20" s="19">
        <f>SUM(O21:O22)</f>
        <v>1917668</v>
      </c>
      <c r="P20" s="19">
        <f>SUM(P21:P22)</f>
        <v>223050</v>
      </c>
      <c r="Q20" s="19">
        <f t="shared" ref="Q20:AA20" si="33">SUM(Q21:Q22)</f>
        <v>220858</v>
      </c>
      <c r="R20" s="19">
        <f t="shared" si="33"/>
        <v>201612</v>
      </c>
      <c r="S20" s="19">
        <f t="shared" si="33"/>
        <v>183076</v>
      </c>
      <c r="T20" s="19">
        <f t="shared" si="33"/>
        <v>185558</v>
      </c>
      <c r="U20" s="19">
        <f t="shared" si="33"/>
        <v>173080</v>
      </c>
      <c r="V20" s="19">
        <f t="shared" si="33"/>
        <v>189968</v>
      </c>
      <c r="W20" s="19">
        <f t="shared" si="33"/>
        <v>203178</v>
      </c>
      <c r="X20" s="19">
        <f t="shared" si="33"/>
        <v>195306</v>
      </c>
      <c r="Y20" s="19">
        <f t="shared" si="33"/>
        <v>203590</v>
      </c>
      <c r="Z20" s="19">
        <f t="shared" si="33"/>
        <v>199018</v>
      </c>
      <c r="AA20" s="19">
        <f t="shared" si="33"/>
        <v>221388</v>
      </c>
      <c r="AB20" s="19">
        <f>SUM(AB21:AB22)</f>
        <v>2399682</v>
      </c>
      <c r="AC20" s="19">
        <f>SUM(AC21:AC22)</f>
        <v>236414</v>
      </c>
      <c r="AD20" s="19">
        <f>SUM(AD21:AD22)</f>
        <v>231602</v>
      </c>
      <c r="AE20" s="19">
        <f t="shared" ref="AE20:BA20" si="34">SUM(AE21:AE22)</f>
        <v>212754</v>
      </c>
      <c r="AF20" s="19">
        <f t="shared" si="34"/>
        <v>219520</v>
      </c>
      <c r="AG20" s="19">
        <f t="shared" si="34"/>
        <v>212046</v>
      </c>
      <c r="AH20" s="19">
        <f t="shared" si="34"/>
        <v>187168</v>
      </c>
      <c r="AI20" s="19">
        <f t="shared" si="34"/>
        <v>205566</v>
      </c>
      <c r="AJ20" s="19">
        <f t="shared" si="34"/>
        <v>216988</v>
      </c>
      <c r="AK20" s="19">
        <f t="shared" si="34"/>
        <v>211000</v>
      </c>
      <c r="AL20" s="19">
        <f t="shared" si="34"/>
        <v>207962</v>
      </c>
      <c r="AM20" s="19">
        <f t="shared" si="34"/>
        <v>206302</v>
      </c>
      <c r="AN20" s="19">
        <f t="shared" si="34"/>
        <v>218596</v>
      </c>
      <c r="AO20" s="19">
        <f t="shared" si="34"/>
        <v>2565918</v>
      </c>
      <c r="AP20" s="19">
        <f t="shared" si="34"/>
        <v>239386</v>
      </c>
      <c r="AQ20" s="19">
        <f t="shared" si="34"/>
        <v>241144</v>
      </c>
      <c r="AR20" s="19">
        <f t="shared" si="34"/>
        <v>209504</v>
      </c>
      <c r="AS20" s="19">
        <f t="shared" si="34"/>
        <v>191756</v>
      </c>
      <c r="AT20" s="19">
        <f t="shared" si="34"/>
        <v>200452</v>
      </c>
      <c r="AU20" s="19">
        <f t="shared" si="34"/>
        <v>186792</v>
      </c>
      <c r="AV20" s="19">
        <f t="shared" si="34"/>
        <v>208070</v>
      </c>
      <c r="AW20" s="19">
        <f t="shared" si="34"/>
        <v>210340</v>
      </c>
      <c r="AX20" s="19">
        <f t="shared" si="34"/>
        <v>204686</v>
      </c>
      <c r="AY20" s="19">
        <f t="shared" si="34"/>
        <v>209906</v>
      </c>
      <c r="AZ20" s="19">
        <v>207820</v>
      </c>
      <c r="BA20" s="19">
        <f t="shared" si="34"/>
        <v>231184</v>
      </c>
      <c r="BB20" s="19">
        <f t="shared" ref="BB20:BN20" si="35">SUM(BB21:BB22)</f>
        <v>2539298</v>
      </c>
      <c r="BC20" s="19">
        <f t="shared" si="35"/>
        <v>246034</v>
      </c>
      <c r="BD20" s="19">
        <f t="shared" si="35"/>
        <v>247348</v>
      </c>
      <c r="BE20" s="19">
        <f t="shared" si="35"/>
        <v>218522</v>
      </c>
      <c r="BF20" s="19">
        <f t="shared" si="35"/>
        <v>206346</v>
      </c>
      <c r="BG20" s="19">
        <f t="shared" si="35"/>
        <v>211726</v>
      </c>
      <c r="BH20" s="19">
        <f t="shared" si="35"/>
        <v>202862</v>
      </c>
      <c r="BI20" s="19">
        <f t="shared" si="35"/>
        <v>210524</v>
      </c>
      <c r="BJ20" s="19">
        <f t="shared" si="35"/>
        <v>233588</v>
      </c>
      <c r="BK20" s="19">
        <f t="shared" si="35"/>
        <v>220178</v>
      </c>
      <c r="BL20" s="19">
        <f t="shared" si="35"/>
        <v>217074</v>
      </c>
      <c r="BM20" s="19">
        <f t="shared" si="35"/>
        <v>216056</v>
      </c>
      <c r="BN20" s="19">
        <f t="shared" si="35"/>
        <v>243398</v>
      </c>
      <c r="BO20" s="19">
        <f t="shared" si="5"/>
        <v>2673656</v>
      </c>
      <c r="BP20" s="19">
        <f>SUM(BP21:BP22)</f>
        <v>270958</v>
      </c>
      <c r="BQ20" s="19">
        <f t="shared" ref="BQ20:CA20" si="36">SUM(BQ21:BQ22)</f>
        <v>263426</v>
      </c>
      <c r="BR20" s="19">
        <f t="shared" si="36"/>
        <v>232840</v>
      </c>
      <c r="BS20" s="19">
        <f t="shared" si="36"/>
        <v>213438</v>
      </c>
      <c r="BT20" s="19">
        <f t="shared" si="36"/>
        <v>210286</v>
      </c>
      <c r="BU20" s="19">
        <f t="shared" si="36"/>
        <v>195916</v>
      </c>
      <c r="BV20" s="19">
        <f t="shared" si="36"/>
        <v>217834</v>
      </c>
      <c r="BW20" s="19">
        <f t="shared" si="36"/>
        <v>230000</v>
      </c>
      <c r="BX20" s="19">
        <f t="shared" si="36"/>
        <v>219760</v>
      </c>
      <c r="BY20" s="19">
        <f t="shared" si="36"/>
        <v>224104</v>
      </c>
      <c r="BZ20" s="19">
        <f t="shared" si="36"/>
        <v>220324</v>
      </c>
      <c r="CA20" s="19">
        <f t="shared" si="36"/>
        <v>246302</v>
      </c>
      <c r="CB20" s="19">
        <f t="shared" si="6"/>
        <v>2745188</v>
      </c>
      <c r="CC20" s="19">
        <f>SUM(CC21:CC22)</f>
        <v>276166</v>
      </c>
      <c r="CD20" s="19">
        <f t="shared" ref="CD20:CN20" si="37">SUM(CD21:CD22)</f>
        <v>190536</v>
      </c>
      <c r="CE20" s="19">
        <f t="shared" si="37"/>
        <v>232774</v>
      </c>
      <c r="CF20" s="19">
        <f t="shared" si="37"/>
        <v>214082</v>
      </c>
      <c r="CG20" s="19">
        <f t="shared" si="37"/>
        <v>215502</v>
      </c>
      <c r="CH20" s="19">
        <f t="shared" si="37"/>
        <v>206370</v>
      </c>
      <c r="CI20" s="19">
        <f t="shared" si="37"/>
        <v>223120</v>
      </c>
      <c r="CJ20" s="19">
        <f t="shared" si="37"/>
        <v>254836</v>
      </c>
      <c r="CK20" s="19">
        <f t="shared" si="37"/>
        <v>271864</v>
      </c>
      <c r="CL20" s="19">
        <f t="shared" si="37"/>
        <v>262914</v>
      </c>
      <c r="CM20" s="19">
        <f t="shared" si="37"/>
        <v>247678</v>
      </c>
      <c r="CN20" s="19">
        <f t="shared" si="37"/>
        <v>273012</v>
      </c>
      <c r="CO20" s="19">
        <f t="shared" si="16"/>
        <v>2868854</v>
      </c>
      <c r="CP20" s="19">
        <f t="shared" ref="CP20:DA20" si="38">SUM(CP21:CP22)</f>
        <v>283864</v>
      </c>
      <c r="CQ20" s="19">
        <f t="shared" si="38"/>
        <v>281804</v>
      </c>
      <c r="CR20" s="19">
        <f t="shared" si="38"/>
        <v>165880</v>
      </c>
      <c r="CS20" s="19">
        <f t="shared" si="38"/>
        <v>57866</v>
      </c>
      <c r="CT20" s="19">
        <f t="shared" si="38"/>
        <v>89840</v>
      </c>
      <c r="CU20" s="19">
        <f t="shared" si="38"/>
        <v>122780</v>
      </c>
      <c r="CV20" s="19">
        <f t="shared" si="38"/>
        <v>153860</v>
      </c>
      <c r="CW20" s="19">
        <f t="shared" si="38"/>
        <v>146130</v>
      </c>
      <c r="CX20" s="19">
        <f t="shared" si="38"/>
        <v>134265</v>
      </c>
      <c r="CY20" s="19">
        <f t="shared" si="38"/>
        <v>216601</v>
      </c>
      <c r="CZ20" s="19">
        <f t="shared" si="38"/>
        <v>220716</v>
      </c>
      <c r="DA20" s="19">
        <f t="shared" si="38"/>
        <v>234063</v>
      </c>
      <c r="DB20" s="19">
        <f t="shared" si="17"/>
        <v>2107669</v>
      </c>
      <c r="DC20" s="19">
        <v>236856</v>
      </c>
      <c r="DD20" s="19">
        <v>179198</v>
      </c>
      <c r="DE20" s="19">
        <v>216987</v>
      </c>
      <c r="DF20" s="19">
        <v>213374</v>
      </c>
      <c r="DG20" s="19">
        <v>223370</v>
      </c>
      <c r="DH20" s="19">
        <v>206475</v>
      </c>
      <c r="DI20" s="19">
        <v>232791</v>
      </c>
      <c r="DJ20" s="19">
        <v>254003</v>
      </c>
      <c r="DK20" s="140">
        <v>241820</v>
      </c>
      <c r="DL20" s="19">
        <v>258530</v>
      </c>
      <c r="DM20" s="19">
        <v>248133</v>
      </c>
      <c r="DN20" s="19">
        <v>277385</v>
      </c>
      <c r="DO20" s="19">
        <f t="shared" si="18"/>
        <v>2788922</v>
      </c>
      <c r="DP20" s="19">
        <v>279921</v>
      </c>
      <c r="DQ20" s="19">
        <v>282936</v>
      </c>
      <c r="DR20" s="19"/>
      <c r="DS20" s="19"/>
      <c r="DT20" s="19"/>
      <c r="DU20" s="19"/>
      <c r="DV20" s="19"/>
      <c r="DW20" s="19"/>
      <c r="DX20" s="140"/>
      <c r="DY20" s="19"/>
      <c r="DZ20" s="19"/>
      <c r="EA20" s="19"/>
      <c r="EB20" s="19">
        <f t="shared" ref="EB20:EB22" si="39">+SUM(DP20:EA20)</f>
        <v>562857</v>
      </c>
    </row>
    <row r="21" spans="2:132" x14ac:dyDescent="0.2">
      <c r="B21" s="15" t="s">
        <v>2</v>
      </c>
      <c r="C21" s="20">
        <f t="shared" ref="C21:N21" si="40">C9+C12+C15+C18</f>
        <v>0</v>
      </c>
      <c r="D21" s="20">
        <f t="shared" si="40"/>
        <v>0</v>
      </c>
      <c r="E21" s="20">
        <f t="shared" si="40"/>
        <v>104608</v>
      </c>
      <c r="F21" s="20">
        <f t="shared" si="40"/>
        <v>92432</v>
      </c>
      <c r="G21" s="20">
        <f t="shared" si="40"/>
        <v>94954</v>
      </c>
      <c r="H21" s="20">
        <f t="shared" si="40"/>
        <v>89382</v>
      </c>
      <c r="I21" s="20">
        <f t="shared" si="40"/>
        <v>96526</v>
      </c>
      <c r="J21" s="20">
        <f t="shared" si="40"/>
        <v>97932</v>
      </c>
      <c r="K21" s="20">
        <f t="shared" si="40"/>
        <v>95854</v>
      </c>
      <c r="L21" s="20">
        <f t="shared" si="40"/>
        <v>90946</v>
      </c>
      <c r="M21" s="20">
        <f t="shared" si="40"/>
        <v>91204</v>
      </c>
      <c r="N21" s="20">
        <f t="shared" si="40"/>
        <v>106122</v>
      </c>
      <c r="O21" s="20">
        <f>IF($B21="","",O9+O12+O15+O18)</f>
        <v>959960</v>
      </c>
      <c r="P21" s="20">
        <f>P9+P12+P15+P18</f>
        <v>121086</v>
      </c>
      <c r="Q21" s="20">
        <f t="shared" ref="Q21:AA22" si="41">Q9+Q12+Q15+Q18</f>
        <v>121868</v>
      </c>
      <c r="R21" s="20">
        <f t="shared" si="41"/>
        <v>99796</v>
      </c>
      <c r="S21" s="20">
        <f t="shared" si="41"/>
        <v>88870</v>
      </c>
      <c r="T21" s="20">
        <f t="shared" si="41"/>
        <v>87196</v>
      </c>
      <c r="U21" s="20">
        <f t="shared" si="41"/>
        <v>81796</v>
      </c>
      <c r="V21" s="20">
        <f t="shared" si="41"/>
        <v>94268</v>
      </c>
      <c r="W21" s="20">
        <f t="shared" si="41"/>
        <v>101172</v>
      </c>
      <c r="X21" s="20">
        <f t="shared" si="41"/>
        <v>95896</v>
      </c>
      <c r="Y21" s="20">
        <f t="shared" si="41"/>
        <v>96112</v>
      </c>
      <c r="Z21" s="20">
        <f t="shared" si="41"/>
        <v>94790</v>
      </c>
      <c r="AA21" s="20">
        <f t="shared" si="41"/>
        <v>116258</v>
      </c>
      <c r="AB21" s="20">
        <f>IF($B21="","",AB9+AB12+AB15+AB18)</f>
        <v>1199108</v>
      </c>
      <c r="AC21" s="20">
        <f>AC9+AC12+AC15+AC18</f>
        <v>134362</v>
      </c>
      <c r="AD21" s="20">
        <f>AD9+AD12+AD15+AD18</f>
        <v>135958</v>
      </c>
      <c r="AE21" s="20">
        <f t="shared" ref="AE21:BB21" si="42">AE9+AE12+AE15+AE18</f>
        <v>111512</v>
      </c>
      <c r="AF21" s="20">
        <f t="shared" si="42"/>
        <v>114376</v>
      </c>
      <c r="AG21" s="20">
        <f t="shared" si="42"/>
        <v>106962</v>
      </c>
      <c r="AH21" s="20">
        <f t="shared" si="42"/>
        <v>93492</v>
      </c>
      <c r="AI21" s="20">
        <f t="shared" si="42"/>
        <v>106818</v>
      </c>
      <c r="AJ21" s="20">
        <f t="shared" si="42"/>
        <v>112612</v>
      </c>
      <c r="AK21" s="20">
        <f t="shared" si="42"/>
        <v>107908</v>
      </c>
      <c r="AL21" s="20">
        <f t="shared" si="42"/>
        <v>105008</v>
      </c>
      <c r="AM21" s="20">
        <f t="shared" si="42"/>
        <v>104464</v>
      </c>
      <c r="AN21" s="20">
        <f t="shared" si="42"/>
        <v>120636</v>
      </c>
      <c r="AO21" s="20">
        <f t="shared" si="42"/>
        <v>1354108</v>
      </c>
      <c r="AP21" s="20">
        <f t="shared" si="42"/>
        <v>142094</v>
      </c>
      <c r="AQ21" s="20">
        <f t="shared" si="42"/>
        <v>147742</v>
      </c>
      <c r="AR21" s="20">
        <f t="shared" si="42"/>
        <v>116006</v>
      </c>
      <c r="AS21" s="20">
        <f t="shared" si="42"/>
        <v>102724</v>
      </c>
      <c r="AT21" s="20">
        <f t="shared" si="42"/>
        <v>108956</v>
      </c>
      <c r="AU21" s="20">
        <f t="shared" si="42"/>
        <v>104724</v>
      </c>
      <c r="AV21" s="20">
        <f t="shared" si="42"/>
        <v>122294</v>
      </c>
      <c r="AW21" s="20">
        <f t="shared" si="42"/>
        <v>121298</v>
      </c>
      <c r="AX21" s="20">
        <f t="shared" si="42"/>
        <v>116396</v>
      </c>
      <c r="AY21" s="20">
        <f t="shared" si="42"/>
        <v>116418</v>
      </c>
      <c r="AZ21" s="20">
        <f t="shared" si="42"/>
        <v>114354</v>
      </c>
      <c r="BA21" s="20">
        <f t="shared" si="42"/>
        <v>135330</v>
      </c>
      <c r="BB21" s="20">
        <f t="shared" si="42"/>
        <v>1448336</v>
      </c>
      <c r="BC21" s="20">
        <f t="shared" ref="BC21:BI22" si="43">BC9+BC12+BC15+BC18</f>
        <v>157034</v>
      </c>
      <c r="BD21" s="20">
        <f t="shared" si="43"/>
        <v>160406</v>
      </c>
      <c r="BE21" s="20">
        <f t="shared" si="43"/>
        <v>128740</v>
      </c>
      <c r="BF21" s="20">
        <f t="shared" si="43"/>
        <v>120888</v>
      </c>
      <c r="BG21" s="20">
        <f t="shared" si="43"/>
        <v>121614</v>
      </c>
      <c r="BH21" s="20">
        <f t="shared" si="43"/>
        <v>115346</v>
      </c>
      <c r="BI21" s="20">
        <f t="shared" si="43"/>
        <v>133952</v>
      </c>
      <c r="BJ21" s="20">
        <f t="shared" ref="BJ21:BN22" si="44">BJ9+BJ12+BJ15+BJ18</f>
        <v>134732</v>
      </c>
      <c r="BK21" s="20">
        <f t="shared" si="44"/>
        <v>127258</v>
      </c>
      <c r="BL21" s="20">
        <f t="shared" si="44"/>
        <v>122696</v>
      </c>
      <c r="BM21" s="20">
        <f t="shared" si="44"/>
        <v>122280</v>
      </c>
      <c r="BN21" s="20">
        <f t="shared" si="44"/>
        <v>149308</v>
      </c>
      <c r="BO21" s="20">
        <f t="shared" si="5"/>
        <v>1594254</v>
      </c>
      <c r="BP21" s="20">
        <f t="shared" ref="BP21:CA22" si="45">BP9+BP12+BP15+BP18</f>
        <v>176756</v>
      </c>
      <c r="BQ21" s="20">
        <f t="shared" si="45"/>
        <v>176224</v>
      </c>
      <c r="BR21" s="20">
        <f t="shared" si="45"/>
        <v>140160</v>
      </c>
      <c r="BS21" s="20">
        <f t="shared" si="45"/>
        <v>123784</v>
      </c>
      <c r="BT21" s="20">
        <f t="shared" si="45"/>
        <v>120598</v>
      </c>
      <c r="BU21" s="20">
        <f t="shared" si="45"/>
        <v>112456</v>
      </c>
      <c r="BV21" s="20">
        <f t="shared" si="45"/>
        <v>130362</v>
      </c>
      <c r="BW21" s="20">
        <f t="shared" si="45"/>
        <v>137790</v>
      </c>
      <c r="BX21" s="20">
        <f t="shared" si="45"/>
        <v>131270</v>
      </c>
      <c r="BY21" s="20">
        <f t="shared" si="45"/>
        <v>131184</v>
      </c>
      <c r="BZ21" s="20">
        <f t="shared" si="45"/>
        <v>128426</v>
      </c>
      <c r="CA21" s="20">
        <f t="shared" si="45"/>
        <v>154034</v>
      </c>
      <c r="CB21" s="20">
        <f t="shared" si="6"/>
        <v>1663044</v>
      </c>
      <c r="CC21" s="20">
        <f t="shared" ref="CC21:CM21" si="46">CC9+CC12+CC15+CC18</f>
        <v>183498</v>
      </c>
      <c r="CD21" s="20">
        <f t="shared" si="46"/>
        <v>135002</v>
      </c>
      <c r="CE21" s="20">
        <f t="shared" si="46"/>
        <v>144716</v>
      </c>
      <c r="CF21" s="20">
        <f t="shared" si="46"/>
        <v>128914</v>
      </c>
      <c r="CG21" s="20">
        <f t="shared" si="46"/>
        <v>125194</v>
      </c>
      <c r="CH21" s="20">
        <f t="shared" si="46"/>
        <v>120054</v>
      </c>
      <c r="CI21" s="20">
        <f t="shared" si="46"/>
        <v>125892</v>
      </c>
      <c r="CJ21" s="20">
        <f t="shared" si="46"/>
        <v>140476</v>
      </c>
      <c r="CK21" s="20">
        <f t="shared" si="46"/>
        <v>151492</v>
      </c>
      <c r="CL21" s="20">
        <v>143128</v>
      </c>
      <c r="CM21" s="20">
        <f t="shared" si="46"/>
        <v>140016</v>
      </c>
      <c r="CN21" s="20">
        <f>CN9+CN12+CN15+CN18</f>
        <v>165280</v>
      </c>
      <c r="CO21" s="20">
        <f t="shared" si="16"/>
        <v>1703662</v>
      </c>
      <c r="CP21" s="20">
        <f t="shared" ref="CP21:DA21" si="47">CP9+CP12+CP15+CP18</f>
        <v>183766</v>
      </c>
      <c r="CQ21" s="20">
        <f t="shared" si="47"/>
        <v>186508</v>
      </c>
      <c r="CR21" s="20">
        <f t="shared" si="47"/>
        <v>97894</v>
      </c>
      <c r="CS21" s="20">
        <f t="shared" si="47"/>
        <v>17422</v>
      </c>
      <c r="CT21" s="20">
        <f t="shared" si="47"/>
        <v>35934</v>
      </c>
      <c r="CU21" s="20">
        <f t="shared" si="47"/>
        <v>58628</v>
      </c>
      <c r="CV21" s="20">
        <f t="shared" si="47"/>
        <v>83620</v>
      </c>
      <c r="CW21" s="20">
        <f t="shared" si="47"/>
        <v>81304</v>
      </c>
      <c r="CX21" s="20">
        <f t="shared" si="47"/>
        <v>76721</v>
      </c>
      <c r="CY21" s="20">
        <f t="shared" si="47"/>
        <v>126855</v>
      </c>
      <c r="CZ21" s="20">
        <f t="shared" si="47"/>
        <v>129810</v>
      </c>
      <c r="DA21" s="20">
        <f t="shared" si="47"/>
        <v>147904</v>
      </c>
      <c r="DB21" s="20">
        <f t="shared" si="17"/>
        <v>1226366</v>
      </c>
      <c r="DC21" s="20">
        <v>146628</v>
      </c>
      <c r="DD21" s="20">
        <v>102117</v>
      </c>
      <c r="DE21" s="20">
        <v>134932</v>
      </c>
      <c r="DF21" s="20">
        <v>127906</v>
      </c>
      <c r="DG21" s="20">
        <v>134662</v>
      </c>
      <c r="DH21" s="20">
        <v>119711</v>
      </c>
      <c r="DI21" s="20">
        <v>142166</v>
      </c>
      <c r="DJ21" s="20">
        <v>159668</v>
      </c>
      <c r="DK21" s="142">
        <v>147509</v>
      </c>
      <c r="DL21" s="20">
        <v>160754</v>
      </c>
      <c r="DM21" s="20">
        <v>151520</v>
      </c>
      <c r="DN21" s="20">
        <v>180432</v>
      </c>
      <c r="DO21" s="20">
        <f t="shared" si="18"/>
        <v>1708005</v>
      </c>
      <c r="DP21" s="20">
        <v>185928</v>
      </c>
      <c r="DQ21" s="20">
        <v>193999</v>
      </c>
      <c r="DR21" s="20"/>
      <c r="DS21" s="20"/>
      <c r="DT21" s="20"/>
      <c r="DU21" s="20"/>
      <c r="DV21" s="20"/>
      <c r="DW21" s="20"/>
      <c r="DX21" s="142"/>
      <c r="DY21" s="20"/>
      <c r="DZ21" s="20"/>
      <c r="EA21" s="20"/>
      <c r="EB21" s="20">
        <f t="shared" si="39"/>
        <v>379927</v>
      </c>
    </row>
    <row r="22" spans="2:132" x14ac:dyDescent="0.2">
      <c r="B22" s="15" t="s">
        <v>3</v>
      </c>
      <c r="C22" s="20">
        <f t="shared" ref="C22:N22" si="48">C10+C13+C16+C19</f>
        <v>0</v>
      </c>
      <c r="D22" s="20">
        <f t="shared" si="48"/>
        <v>0</v>
      </c>
      <c r="E22" s="20">
        <f t="shared" si="48"/>
        <v>91298</v>
      </c>
      <c r="F22" s="20">
        <f t="shared" si="48"/>
        <v>89586</v>
      </c>
      <c r="G22" s="20">
        <f t="shared" si="48"/>
        <v>93030</v>
      </c>
      <c r="H22" s="20">
        <f t="shared" si="48"/>
        <v>88144</v>
      </c>
      <c r="I22" s="20">
        <f t="shared" si="48"/>
        <v>92916</v>
      </c>
      <c r="J22" s="20">
        <f t="shared" si="48"/>
        <v>98908</v>
      </c>
      <c r="K22" s="20">
        <f t="shared" si="48"/>
        <v>95710</v>
      </c>
      <c r="L22" s="20">
        <f t="shared" si="48"/>
        <v>101842</v>
      </c>
      <c r="M22" s="20">
        <f t="shared" si="48"/>
        <v>101264</v>
      </c>
      <c r="N22" s="20">
        <f t="shared" si="48"/>
        <v>105010</v>
      </c>
      <c r="O22" s="20">
        <f>IF($B22="","",O10+O13+O16+O19)</f>
        <v>957708</v>
      </c>
      <c r="P22" s="20">
        <f>P10+P13+P16+P19</f>
        <v>101964</v>
      </c>
      <c r="Q22" s="20">
        <f t="shared" si="41"/>
        <v>98990</v>
      </c>
      <c r="R22" s="20">
        <f t="shared" si="41"/>
        <v>101816</v>
      </c>
      <c r="S22" s="20">
        <f t="shared" si="41"/>
        <v>94206</v>
      </c>
      <c r="T22" s="20">
        <f t="shared" si="41"/>
        <v>98362</v>
      </c>
      <c r="U22" s="20">
        <f t="shared" si="41"/>
        <v>91284</v>
      </c>
      <c r="V22" s="20">
        <f t="shared" si="41"/>
        <v>95700</v>
      </c>
      <c r="W22" s="20">
        <f t="shared" si="41"/>
        <v>102006</v>
      </c>
      <c r="X22" s="20">
        <f t="shared" si="41"/>
        <v>99410</v>
      </c>
      <c r="Y22" s="20">
        <f t="shared" si="41"/>
        <v>107478</v>
      </c>
      <c r="Z22" s="20">
        <f t="shared" si="41"/>
        <v>104228</v>
      </c>
      <c r="AA22" s="20">
        <f t="shared" si="41"/>
        <v>105130</v>
      </c>
      <c r="AB22" s="20">
        <f>IF($B22="","",AB10+AB13+AB16+AB19)</f>
        <v>1200574</v>
      </c>
      <c r="AC22" s="20">
        <f>AC10+AC13+AC16+AC19</f>
        <v>102052</v>
      </c>
      <c r="AD22" s="20">
        <f>AD10+AD13+AD16+AD19</f>
        <v>95644</v>
      </c>
      <c r="AE22" s="20">
        <f t="shared" ref="AE22:BB22" si="49">AE10+AE13+AE16+AE19</f>
        <v>101242</v>
      </c>
      <c r="AF22" s="20">
        <f t="shared" si="49"/>
        <v>105144</v>
      </c>
      <c r="AG22" s="20">
        <f t="shared" si="49"/>
        <v>105084</v>
      </c>
      <c r="AH22" s="20">
        <f t="shared" si="49"/>
        <v>93676</v>
      </c>
      <c r="AI22" s="20">
        <f t="shared" si="49"/>
        <v>98748</v>
      </c>
      <c r="AJ22" s="20">
        <f t="shared" si="49"/>
        <v>104376</v>
      </c>
      <c r="AK22" s="20">
        <f t="shared" si="49"/>
        <v>103092</v>
      </c>
      <c r="AL22" s="20">
        <f t="shared" si="49"/>
        <v>102954</v>
      </c>
      <c r="AM22" s="20">
        <f t="shared" si="49"/>
        <v>101838</v>
      </c>
      <c r="AN22" s="20">
        <f t="shared" si="49"/>
        <v>97960</v>
      </c>
      <c r="AO22" s="20">
        <f t="shared" si="49"/>
        <v>1211810</v>
      </c>
      <c r="AP22" s="20">
        <f t="shared" si="49"/>
        <v>97292</v>
      </c>
      <c r="AQ22" s="20">
        <f t="shared" si="49"/>
        <v>93402</v>
      </c>
      <c r="AR22" s="20">
        <f t="shared" si="49"/>
        <v>93498</v>
      </c>
      <c r="AS22" s="20">
        <f t="shared" si="49"/>
        <v>89032</v>
      </c>
      <c r="AT22" s="20">
        <f t="shared" si="49"/>
        <v>91496</v>
      </c>
      <c r="AU22" s="20">
        <f t="shared" si="49"/>
        <v>82068</v>
      </c>
      <c r="AV22" s="20">
        <f t="shared" si="49"/>
        <v>85776</v>
      </c>
      <c r="AW22" s="20">
        <f t="shared" si="49"/>
        <v>89042</v>
      </c>
      <c r="AX22" s="20">
        <f t="shared" si="49"/>
        <v>88290</v>
      </c>
      <c r="AY22" s="20">
        <f t="shared" si="49"/>
        <v>93488</v>
      </c>
      <c r="AZ22" s="20">
        <f t="shared" si="49"/>
        <v>91724</v>
      </c>
      <c r="BA22" s="20">
        <f t="shared" si="49"/>
        <v>95854</v>
      </c>
      <c r="BB22" s="20">
        <f t="shared" si="49"/>
        <v>1090962</v>
      </c>
      <c r="BC22" s="20">
        <f t="shared" ref="BC22:BH22" si="50">BC10+BC13+BC16+BC19</f>
        <v>89000</v>
      </c>
      <c r="BD22" s="20">
        <f t="shared" si="50"/>
        <v>86942</v>
      </c>
      <c r="BE22" s="20">
        <f t="shared" si="50"/>
        <v>89782</v>
      </c>
      <c r="BF22" s="20">
        <f t="shared" si="50"/>
        <v>85458</v>
      </c>
      <c r="BG22" s="20">
        <f t="shared" si="50"/>
        <v>90112</v>
      </c>
      <c r="BH22" s="20">
        <f t="shared" si="50"/>
        <v>87516</v>
      </c>
      <c r="BI22" s="20">
        <f t="shared" si="43"/>
        <v>76572</v>
      </c>
      <c r="BJ22" s="20">
        <f t="shared" si="44"/>
        <v>98856</v>
      </c>
      <c r="BK22" s="20">
        <f t="shared" si="44"/>
        <v>92920</v>
      </c>
      <c r="BL22" s="20">
        <f t="shared" si="44"/>
        <v>94378</v>
      </c>
      <c r="BM22" s="20">
        <f t="shared" si="44"/>
        <v>93776</v>
      </c>
      <c r="BN22" s="20">
        <f t="shared" si="44"/>
        <v>94090</v>
      </c>
      <c r="BO22" s="20">
        <f t="shared" si="5"/>
        <v>1079402</v>
      </c>
      <c r="BP22" s="20">
        <f t="shared" ref="BP22:BZ22" si="51">BP10+BP13+BP16+BP19</f>
        <v>94202</v>
      </c>
      <c r="BQ22" s="20">
        <f t="shared" si="51"/>
        <v>87202</v>
      </c>
      <c r="BR22" s="20">
        <f t="shared" si="51"/>
        <v>92680</v>
      </c>
      <c r="BS22" s="20">
        <f t="shared" si="51"/>
        <v>89654</v>
      </c>
      <c r="BT22" s="20">
        <f t="shared" si="51"/>
        <v>89688</v>
      </c>
      <c r="BU22" s="20">
        <f t="shared" si="51"/>
        <v>83460</v>
      </c>
      <c r="BV22" s="20">
        <f t="shared" si="51"/>
        <v>87472</v>
      </c>
      <c r="BW22" s="20">
        <f t="shared" si="51"/>
        <v>92210</v>
      </c>
      <c r="BX22" s="20">
        <f t="shared" si="51"/>
        <v>88490</v>
      </c>
      <c r="BY22" s="20">
        <f t="shared" si="51"/>
        <v>92920</v>
      </c>
      <c r="BZ22" s="20">
        <f t="shared" si="51"/>
        <v>91898</v>
      </c>
      <c r="CA22" s="20">
        <f t="shared" si="45"/>
        <v>92268</v>
      </c>
      <c r="CB22" s="20">
        <f t="shared" si="6"/>
        <v>1082144</v>
      </c>
      <c r="CC22" s="20">
        <f t="shared" ref="CC22:CM22" si="52">CC10+CC13+CC16+CC19</f>
        <v>92668</v>
      </c>
      <c r="CD22" s="20">
        <f t="shared" si="52"/>
        <v>55534</v>
      </c>
      <c r="CE22" s="20">
        <f t="shared" si="52"/>
        <v>88058</v>
      </c>
      <c r="CF22" s="20">
        <f t="shared" si="52"/>
        <v>85168</v>
      </c>
      <c r="CG22" s="20">
        <f t="shared" si="52"/>
        <v>90308</v>
      </c>
      <c r="CH22" s="20">
        <f t="shared" si="52"/>
        <v>86316</v>
      </c>
      <c r="CI22" s="20">
        <f t="shared" si="52"/>
        <v>97228</v>
      </c>
      <c r="CJ22" s="20">
        <f t="shared" si="52"/>
        <v>114360</v>
      </c>
      <c r="CK22" s="20">
        <f t="shared" si="52"/>
        <v>120372</v>
      </c>
      <c r="CL22" s="20">
        <v>119786</v>
      </c>
      <c r="CM22" s="20">
        <f t="shared" si="52"/>
        <v>107662</v>
      </c>
      <c r="CN22" s="20">
        <f>CN10+CN13+CN16+CN19</f>
        <v>107732</v>
      </c>
      <c r="CO22" s="20">
        <f t="shared" si="16"/>
        <v>1165192</v>
      </c>
      <c r="CP22" s="20">
        <f t="shared" ref="CP22:DA22" si="53">CP10+CP13+CP16+CP19</f>
        <v>100098</v>
      </c>
      <c r="CQ22" s="20">
        <f t="shared" si="53"/>
        <v>95296</v>
      </c>
      <c r="CR22" s="20">
        <f t="shared" si="53"/>
        <v>67986</v>
      </c>
      <c r="CS22" s="20">
        <f t="shared" si="53"/>
        <v>40444</v>
      </c>
      <c r="CT22" s="20">
        <f t="shared" si="53"/>
        <v>53906</v>
      </c>
      <c r="CU22" s="20">
        <f t="shared" si="53"/>
        <v>64152</v>
      </c>
      <c r="CV22" s="20">
        <f t="shared" si="53"/>
        <v>70240</v>
      </c>
      <c r="CW22" s="20">
        <f t="shared" si="53"/>
        <v>64826</v>
      </c>
      <c r="CX22" s="20">
        <f t="shared" si="53"/>
        <v>57544</v>
      </c>
      <c r="CY22" s="20">
        <f t="shared" si="53"/>
        <v>89746</v>
      </c>
      <c r="CZ22" s="20">
        <f t="shared" si="53"/>
        <v>90906</v>
      </c>
      <c r="DA22" s="20">
        <f t="shared" si="53"/>
        <v>86159</v>
      </c>
      <c r="DB22" s="20">
        <f t="shared" si="17"/>
        <v>881303</v>
      </c>
      <c r="DC22" s="20">
        <v>90228</v>
      </c>
      <c r="DD22" s="20">
        <v>77081</v>
      </c>
      <c r="DE22" s="20">
        <v>82055</v>
      </c>
      <c r="DF22" s="20">
        <v>85468</v>
      </c>
      <c r="DG22" s="20">
        <v>88708</v>
      </c>
      <c r="DH22" s="20">
        <v>86764</v>
      </c>
      <c r="DI22" s="20">
        <v>90625</v>
      </c>
      <c r="DJ22" s="20">
        <v>94335</v>
      </c>
      <c r="DK22" s="142">
        <v>94311</v>
      </c>
      <c r="DL22" s="20">
        <v>97776</v>
      </c>
      <c r="DM22" s="20">
        <v>96613</v>
      </c>
      <c r="DN22" s="20">
        <v>96953</v>
      </c>
      <c r="DO22" s="20">
        <f t="shared" si="18"/>
        <v>1080917</v>
      </c>
      <c r="DP22" s="20">
        <v>93993</v>
      </c>
      <c r="DQ22" s="20">
        <v>88937</v>
      </c>
      <c r="DR22" s="20"/>
      <c r="DS22" s="20"/>
      <c r="DT22" s="20"/>
      <c r="DU22" s="20"/>
      <c r="DV22" s="20"/>
      <c r="DW22" s="20"/>
      <c r="DX22" s="142"/>
      <c r="DY22" s="20"/>
      <c r="DZ22" s="20"/>
      <c r="EA22" s="20"/>
      <c r="EB22" s="20">
        <f t="shared" si="39"/>
        <v>182930</v>
      </c>
    </row>
    <row r="23" spans="2:132" x14ac:dyDescent="0.2"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</row>
    <row r="24" spans="2:132" x14ac:dyDescent="0.2"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</row>
    <row r="25" spans="2:132" ht="15" x14ac:dyDescent="0.25">
      <c r="B25" s="5" t="s">
        <v>68</v>
      </c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</row>
    <row r="26" spans="2:132" ht="15" customHeight="1" x14ac:dyDescent="0.25">
      <c r="B26" s="193" t="s">
        <v>0</v>
      </c>
      <c r="C26" s="190">
        <v>2013</v>
      </c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  <c r="O26" s="193" t="s">
        <v>90</v>
      </c>
      <c r="P26" s="190">
        <v>2014</v>
      </c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2"/>
      <c r="AB26" s="193" t="s">
        <v>91</v>
      </c>
      <c r="AC26" s="190">
        <v>2015</v>
      </c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2"/>
      <c r="AO26" s="193" t="s">
        <v>92</v>
      </c>
      <c r="AP26" s="190">
        <v>2016</v>
      </c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2"/>
      <c r="BB26" s="193" t="s">
        <v>93</v>
      </c>
      <c r="BC26" s="190">
        <v>2017</v>
      </c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2"/>
      <c r="BO26" s="188" t="s">
        <v>104</v>
      </c>
      <c r="BP26" s="190">
        <v>2018</v>
      </c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2"/>
      <c r="CB26" s="188" t="s">
        <v>137</v>
      </c>
      <c r="CC26" s="190">
        <v>2019</v>
      </c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2"/>
      <c r="CO26" s="188" t="s">
        <v>161</v>
      </c>
      <c r="CP26" s="185">
        <v>2020</v>
      </c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7"/>
      <c r="DB26" s="188" t="s">
        <v>169</v>
      </c>
      <c r="DC26" s="185">
        <v>2021</v>
      </c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7"/>
      <c r="DO26" s="188" t="s">
        <v>170</v>
      </c>
      <c r="DP26" s="185">
        <v>2022</v>
      </c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7"/>
      <c r="EB26" s="188" t="s">
        <v>171</v>
      </c>
    </row>
    <row r="27" spans="2:132" ht="15" x14ac:dyDescent="0.25">
      <c r="B27" s="194"/>
      <c r="C27" s="12" t="s">
        <v>11</v>
      </c>
      <c r="D27" s="12" t="s">
        <v>12</v>
      </c>
      <c r="E27" s="12" t="s">
        <v>13</v>
      </c>
      <c r="F27" s="12" t="s">
        <v>14</v>
      </c>
      <c r="G27" s="12" t="s">
        <v>15</v>
      </c>
      <c r="H27" s="12" t="s">
        <v>16</v>
      </c>
      <c r="I27" s="12" t="s">
        <v>17</v>
      </c>
      <c r="J27" s="12" t="s">
        <v>18</v>
      </c>
      <c r="K27" s="12" t="s">
        <v>160</v>
      </c>
      <c r="L27" s="12" t="s">
        <v>19</v>
      </c>
      <c r="M27" s="12" t="s">
        <v>20</v>
      </c>
      <c r="N27" s="12" t="s">
        <v>21</v>
      </c>
      <c r="O27" s="194"/>
      <c r="P27" s="12" t="s">
        <v>11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16</v>
      </c>
      <c r="V27" s="12" t="s">
        <v>17</v>
      </c>
      <c r="W27" s="12" t="s">
        <v>18</v>
      </c>
      <c r="X27" s="12" t="s">
        <v>160</v>
      </c>
      <c r="Y27" s="12" t="s">
        <v>19</v>
      </c>
      <c r="Z27" s="12" t="s">
        <v>20</v>
      </c>
      <c r="AA27" s="12" t="s">
        <v>21</v>
      </c>
      <c r="AB27" s="194"/>
      <c r="AC27" s="12" t="s">
        <v>11</v>
      </c>
      <c r="AD27" s="12" t="s">
        <v>12</v>
      </c>
      <c r="AE27" s="12" t="s">
        <v>13</v>
      </c>
      <c r="AF27" s="12" t="s">
        <v>14</v>
      </c>
      <c r="AG27" s="12" t="s">
        <v>15</v>
      </c>
      <c r="AH27" s="12" t="s">
        <v>16</v>
      </c>
      <c r="AI27" s="12" t="s">
        <v>17</v>
      </c>
      <c r="AJ27" s="12" t="s">
        <v>18</v>
      </c>
      <c r="AK27" s="12" t="s">
        <v>160</v>
      </c>
      <c r="AL27" s="12" t="s">
        <v>19</v>
      </c>
      <c r="AM27" s="12" t="s">
        <v>20</v>
      </c>
      <c r="AN27" s="12" t="s">
        <v>21</v>
      </c>
      <c r="AO27" s="194"/>
      <c r="AP27" s="12" t="s">
        <v>11</v>
      </c>
      <c r="AQ27" s="12" t="s">
        <v>12</v>
      </c>
      <c r="AR27" s="12" t="s">
        <v>13</v>
      </c>
      <c r="AS27" s="12" t="s">
        <v>14</v>
      </c>
      <c r="AT27" s="12" t="s">
        <v>15</v>
      </c>
      <c r="AU27" s="12" t="s">
        <v>16</v>
      </c>
      <c r="AV27" s="12" t="s">
        <v>17</v>
      </c>
      <c r="AW27" s="12" t="s">
        <v>18</v>
      </c>
      <c r="AX27" s="12" t="s">
        <v>160</v>
      </c>
      <c r="AY27" s="12" t="s">
        <v>19</v>
      </c>
      <c r="AZ27" s="12" t="s">
        <v>20</v>
      </c>
      <c r="BA27" s="12" t="s">
        <v>21</v>
      </c>
      <c r="BB27" s="194"/>
      <c r="BC27" s="12" t="s">
        <v>11</v>
      </c>
      <c r="BD27" s="12" t="s">
        <v>12</v>
      </c>
      <c r="BE27" s="12" t="s">
        <v>13</v>
      </c>
      <c r="BF27" s="12" t="s">
        <v>14</v>
      </c>
      <c r="BG27" s="12" t="s">
        <v>15</v>
      </c>
      <c r="BH27" s="12" t="s">
        <v>16</v>
      </c>
      <c r="BI27" s="12" t="s">
        <v>17</v>
      </c>
      <c r="BJ27" s="12" t="s">
        <v>18</v>
      </c>
      <c r="BK27" s="12" t="s">
        <v>160</v>
      </c>
      <c r="BL27" s="12" t="s">
        <v>19</v>
      </c>
      <c r="BM27" s="12" t="s">
        <v>20</v>
      </c>
      <c r="BN27" s="12" t="s">
        <v>21</v>
      </c>
      <c r="BO27" s="189"/>
      <c r="BP27" s="12" t="s">
        <v>11</v>
      </c>
      <c r="BQ27" s="12" t="s">
        <v>12</v>
      </c>
      <c r="BR27" s="12" t="s">
        <v>13</v>
      </c>
      <c r="BS27" s="12" t="s">
        <v>14</v>
      </c>
      <c r="BT27" s="12" t="s">
        <v>15</v>
      </c>
      <c r="BU27" s="12" t="s">
        <v>16</v>
      </c>
      <c r="BV27" s="12" t="s">
        <v>17</v>
      </c>
      <c r="BW27" s="12" t="s">
        <v>18</v>
      </c>
      <c r="BX27" s="12" t="s">
        <v>160</v>
      </c>
      <c r="BY27" s="12" t="s">
        <v>19</v>
      </c>
      <c r="BZ27" s="12" t="s">
        <v>20</v>
      </c>
      <c r="CA27" s="12" t="s">
        <v>21</v>
      </c>
      <c r="CB27" s="189"/>
      <c r="CC27" s="12" t="s">
        <v>11</v>
      </c>
      <c r="CD27" s="12" t="s">
        <v>12</v>
      </c>
      <c r="CE27" s="12" t="s">
        <v>13</v>
      </c>
      <c r="CF27" s="12" t="s">
        <v>14</v>
      </c>
      <c r="CG27" s="12" t="s">
        <v>15</v>
      </c>
      <c r="CH27" s="12" t="s">
        <v>16</v>
      </c>
      <c r="CI27" s="12" t="s">
        <v>17</v>
      </c>
      <c r="CJ27" s="12" t="s">
        <v>18</v>
      </c>
      <c r="CK27" s="12" t="s">
        <v>160</v>
      </c>
      <c r="CL27" s="12" t="s">
        <v>19</v>
      </c>
      <c r="CM27" s="12" t="s">
        <v>20</v>
      </c>
      <c r="CN27" s="12" t="s">
        <v>21</v>
      </c>
      <c r="CO27" s="189"/>
      <c r="CP27" s="103" t="s">
        <v>11</v>
      </c>
      <c r="CQ27" s="103" t="s">
        <v>12</v>
      </c>
      <c r="CR27" s="103" t="s">
        <v>13</v>
      </c>
      <c r="CS27" s="103" t="s">
        <v>14</v>
      </c>
      <c r="CT27" s="103" t="s">
        <v>15</v>
      </c>
      <c r="CU27" s="103" t="s">
        <v>16</v>
      </c>
      <c r="CV27" s="103" t="s">
        <v>17</v>
      </c>
      <c r="CW27" s="103" t="s">
        <v>18</v>
      </c>
      <c r="CX27" s="103" t="s">
        <v>160</v>
      </c>
      <c r="CY27" s="103" t="s">
        <v>19</v>
      </c>
      <c r="CZ27" s="103" t="s">
        <v>20</v>
      </c>
      <c r="DA27" s="103" t="s">
        <v>21</v>
      </c>
      <c r="DB27" s="189"/>
      <c r="DC27" s="116" t="s">
        <v>11</v>
      </c>
      <c r="DD27" s="116" t="s">
        <v>12</v>
      </c>
      <c r="DE27" s="116" t="s">
        <v>13</v>
      </c>
      <c r="DF27" s="116" t="s">
        <v>14</v>
      </c>
      <c r="DG27" s="116" t="s">
        <v>15</v>
      </c>
      <c r="DH27" s="116" t="s">
        <v>16</v>
      </c>
      <c r="DI27" s="116" t="s">
        <v>17</v>
      </c>
      <c r="DJ27" s="116" t="s">
        <v>18</v>
      </c>
      <c r="DK27" s="116" t="s">
        <v>160</v>
      </c>
      <c r="DL27" s="116" t="s">
        <v>19</v>
      </c>
      <c r="DM27" s="116" t="s">
        <v>20</v>
      </c>
      <c r="DN27" s="116" t="s">
        <v>21</v>
      </c>
      <c r="DO27" s="189"/>
      <c r="DP27" s="180" t="s">
        <v>11</v>
      </c>
      <c r="DQ27" s="180" t="s">
        <v>12</v>
      </c>
      <c r="DR27" s="180" t="s">
        <v>13</v>
      </c>
      <c r="DS27" s="180" t="s">
        <v>14</v>
      </c>
      <c r="DT27" s="180" t="s">
        <v>15</v>
      </c>
      <c r="DU27" s="180" t="s">
        <v>16</v>
      </c>
      <c r="DV27" s="180" t="s">
        <v>17</v>
      </c>
      <c r="DW27" s="180" t="s">
        <v>18</v>
      </c>
      <c r="DX27" s="180" t="s">
        <v>160</v>
      </c>
      <c r="DY27" s="180" t="s">
        <v>19</v>
      </c>
      <c r="DZ27" s="180" t="s">
        <v>20</v>
      </c>
      <c r="EA27" s="180" t="s">
        <v>21</v>
      </c>
      <c r="EB27" s="189"/>
    </row>
    <row r="28" spans="2:132" ht="15" x14ac:dyDescent="0.25">
      <c r="B28" s="13" t="s">
        <v>22</v>
      </c>
      <c r="C28" s="14">
        <f>SUM(C29:C30)</f>
        <v>0</v>
      </c>
      <c r="D28" s="14">
        <f t="shared" ref="D28:N28" si="54">SUM(D29:D30)</f>
        <v>0</v>
      </c>
      <c r="E28" s="14">
        <f t="shared" si="54"/>
        <v>88474</v>
      </c>
      <c r="F28" s="14">
        <f t="shared" si="54"/>
        <v>82046</v>
      </c>
      <c r="G28" s="14">
        <f t="shared" si="54"/>
        <v>86690</v>
      </c>
      <c r="H28" s="14">
        <f t="shared" si="54"/>
        <v>82368</v>
      </c>
      <c r="I28" s="14">
        <f t="shared" si="54"/>
        <v>205040</v>
      </c>
      <c r="J28" s="14">
        <f t="shared" si="54"/>
        <v>219488</v>
      </c>
      <c r="K28" s="14">
        <f t="shared" si="54"/>
        <v>208808</v>
      </c>
      <c r="L28" s="14">
        <f t="shared" si="54"/>
        <v>220856</v>
      </c>
      <c r="M28" s="14">
        <f t="shared" si="54"/>
        <v>227384</v>
      </c>
      <c r="N28" s="14">
        <f t="shared" si="54"/>
        <v>238894</v>
      </c>
      <c r="O28" s="14">
        <f>SUM(C28:N28)</f>
        <v>1660048</v>
      </c>
      <c r="P28" s="14">
        <f>SUM(P29:P30)</f>
        <v>254226</v>
      </c>
      <c r="Q28" s="14">
        <f t="shared" ref="Q28:AA28" si="55">SUM(Q29:Q30)</f>
        <v>252154</v>
      </c>
      <c r="R28" s="14">
        <f t="shared" si="55"/>
        <v>231380</v>
      </c>
      <c r="S28" s="14">
        <f t="shared" si="55"/>
        <v>218378</v>
      </c>
      <c r="T28" s="14">
        <f t="shared" si="55"/>
        <v>231996</v>
      </c>
      <c r="U28" s="14">
        <f t="shared" si="55"/>
        <v>218118</v>
      </c>
      <c r="V28" s="14">
        <f t="shared" si="55"/>
        <v>224152</v>
      </c>
      <c r="W28" s="14">
        <f t="shared" si="55"/>
        <v>234512</v>
      </c>
      <c r="X28" s="14">
        <f t="shared" si="55"/>
        <v>224288</v>
      </c>
      <c r="Y28" s="14">
        <f t="shared" si="55"/>
        <v>240990</v>
      </c>
      <c r="Z28" s="14">
        <f t="shared" si="55"/>
        <v>242848</v>
      </c>
      <c r="AA28" s="14">
        <f t="shared" si="55"/>
        <v>247336</v>
      </c>
      <c r="AB28" s="14">
        <f>SUM(P28:AA28)</f>
        <v>2820378</v>
      </c>
      <c r="AC28" s="14">
        <v>267868</v>
      </c>
      <c r="AD28" s="14">
        <v>259378</v>
      </c>
      <c r="AE28" s="14">
        <v>240582</v>
      </c>
      <c r="AF28" s="14">
        <v>223118</v>
      </c>
      <c r="AG28" s="14">
        <v>230778</v>
      </c>
      <c r="AH28" s="14">
        <v>218602</v>
      </c>
      <c r="AI28" s="14">
        <v>230708</v>
      </c>
      <c r="AJ28" s="14">
        <v>243964</v>
      </c>
      <c r="AK28" s="14">
        <v>235070</v>
      </c>
      <c r="AL28" s="14">
        <v>244592</v>
      </c>
      <c r="AM28" s="14">
        <v>239072</v>
      </c>
      <c r="AN28" s="14">
        <v>231660</v>
      </c>
      <c r="AO28" s="14">
        <f>SUM(AC28:AN28)</f>
        <v>2865392</v>
      </c>
      <c r="AP28" s="14">
        <v>257936</v>
      </c>
      <c r="AQ28" s="14">
        <v>246356</v>
      </c>
      <c r="AR28" s="14">
        <v>219824</v>
      </c>
      <c r="AS28" s="14">
        <v>213440</v>
      </c>
      <c r="AT28" s="14">
        <v>206194</v>
      </c>
      <c r="AU28" s="14">
        <v>194472</v>
      </c>
      <c r="AV28" s="14">
        <v>209932</v>
      </c>
      <c r="AW28" s="14">
        <v>218008</v>
      </c>
      <c r="AX28" s="14">
        <v>206290</v>
      </c>
      <c r="AY28" s="14">
        <v>218698</v>
      </c>
      <c r="AZ28" s="14">
        <v>213752</v>
      </c>
      <c r="BA28" s="14">
        <v>230586</v>
      </c>
      <c r="BB28" s="14">
        <f>SUM(AP28:BA28)</f>
        <v>2635488</v>
      </c>
      <c r="BC28" s="14">
        <f>SUM(BC29:BC30)</f>
        <v>241510</v>
      </c>
      <c r="BD28" s="14">
        <v>239602</v>
      </c>
      <c r="BE28" s="14">
        <f>SUM(BE29:BE30)</f>
        <v>213588</v>
      </c>
      <c r="BF28" s="14">
        <f>SUM(BF29:BF30)</f>
        <v>205848</v>
      </c>
      <c r="BG28" s="14">
        <f>SUM(BG29:BG30)</f>
        <v>208884</v>
      </c>
      <c r="BH28" s="14">
        <f>SUM(BH29:BH30)</f>
        <v>206234</v>
      </c>
      <c r="BI28" s="14">
        <f t="shared" ref="BI28:BN28" si="56">SUM(BI29:BI30)</f>
        <v>163548</v>
      </c>
      <c r="BJ28" s="14">
        <f t="shared" si="56"/>
        <v>243252</v>
      </c>
      <c r="BK28" s="14">
        <f t="shared" si="56"/>
        <v>224184</v>
      </c>
      <c r="BL28" s="14">
        <f t="shared" si="56"/>
        <v>228052</v>
      </c>
      <c r="BM28" s="14">
        <f t="shared" si="56"/>
        <v>228770</v>
      </c>
      <c r="BN28" s="14">
        <f t="shared" si="56"/>
        <v>248394</v>
      </c>
      <c r="BO28" s="14">
        <f>+SUM(BC28:BN28)</f>
        <v>2651866</v>
      </c>
      <c r="BP28" s="14">
        <f>SUM(BP29:BP30)</f>
        <v>266772</v>
      </c>
      <c r="BQ28" s="14">
        <f>SUM(BQ29:BQ30)</f>
        <v>254008</v>
      </c>
      <c r="BR28" s="14">
        <f t="shared" ref="BR28:CA28" si="57">SUM(BR29:BR30)</f>
        <v>230834</v>
      </c>
      <c r="BS28" s="14">
        <f t="shared" si="57"/>
        <v>215794</v>
      </c>
      <c r="BT28" s="14">
        <f t="shared" si="57"/>
        <v>217084</v>
      </c>
      <c r="BU28" s="14">
        <f t="shared" si="57"/>
        <v>206260</v>
      </c>
      <c r="BV28" s="14">
        <f t="shared" si="57"/>
        <v>212296</v>
      </c>
      <c r="BW28" s="14">
        <f t="shared" si="57"/>
        <v>230394</v>
      </c>
      <c r="BX28" s="14">
        <f t="shared" si="57"/>
        <v>212556</v>
      </c>
      <c r="BY28" s="14">
        <f t="shared" si="57"/>
        <v>222088</v>
      </c>
      <c r="BZ28" s="14">
        <f t="shared" si="57"/>
        <v>225012</v>
      </c>
      <c r="CA28" s="14">
        <f t="shared" si="57"/>
        <v>242992</v>
      </c>
      <c r="CB28" s="14">
        <f>+SUM(BP28:CA28)</f>
        <v>2736090</v>
      </c>
      <c r="CC28" s="14">
        <f>SUM(CC29:CC30)</f>
        <v>267808</v>
      </c>
      <c r="CD28" s="14">
        <f>SUM(CD29:CD30)</f>
        <v>230512</v>
      </c>
      <c r="CE28" s="14">
        <f t="shared" ref="CE28:CL28" si="58">SUM(CE29:CE30)</f>
        <v>235220</v>
      </c>
      <c r="CF28" s="14">
        <f t="shared" si="58"/>
        <v>204438</v>
      </c>
      <c r="CG28" s="14">
        <f t="shared" si="58"/>
        <v>213236</v>
      </c>
      <c r="CH28" s="14">
        <f t="shared" si="58"/>
        <v>207576</v>
      </c>
      <c r="CI28" s="14">
        <f t="shared" si="58"/>
        <v>234634</v>
      </c>
      <c r="CJ28" s="14">
        <f t="shared" si="58"/>
        <v>252838</v>
      </c>
      <c r="CK28" s="14">
        <f t="shared" si="58"/>
        <v>254090</v>
      </c>
      <c r="CL28" s="14">
        <f t="shared" si="58"/>
        <v>249556</v>
      </c>
      <c r="CM28" s="14">
        <v>247340</v>
      </c>
      <c r="CN28" s="14">
        <v>257410</v>
      </c>
      <c r="CO28" s="14">
        <f>+SUM(CC28:CN28)</f>
        <v>2854658</v>
      </c>
      <c r="CP28" s="14">
        <v>268934</v>
      </c>
      <c r="CQ28" s="14">
        <v>272082</v>
      </c>
      <c r="CR28" s="14">
        <v>179606</v>
      </c>
      <c r="CS28" s="14">
        <v>84414</v>
      </c>
      <c r="CT28" s="14">
        <v>117330</v>
      </c>
      <c r="CU28" s="14">
        <v>157414</v>
      </c>
      <c r="CV28" s="14">
        <v>189942</v>
      </c>
      <c r="CW28" s="14">
        <v>201116</v>
      </c>
      <c r="CX28" s="14">
        <v>166680</v>
      </c>
      <c r="CY28" s="14">
        <v>248212</v>
      </c>
      <c r="CZ28" s="14">
        <v>251700</v>
      </c>
      <c r="DA28" s="14">
        <v>245972</v>
      </c>
      <c r="DB28" s="14">
        <f>+SUM(CP28:DA28)</f>
        <v>2383402</v>
      </c>
      <c r="DC28" s="14">
        <v>273964</v>
      </c>
      <c r="DD28" s="130">
        <v>221968</v>
      </c>
      <c r="DE28" s="14">
        <v>232606</v>
      </c>
      <c r="DF28" s="14">
        <v>232802</v>
      </c>
      <c r="DG28" s="14">
        <v>244706</v>
      </c>
      <c r="DH28" s="14">
        <v>229257</v>
      </c>
      <c r="DI28" s="14">
        <v>237513</v>
      </c>
      <c r="DJ28" s="14">
        <v>250296</v>
      </c>
      <c r="DK28" s="130">
        <v>244526</v>
      </c>
      <c r="DL28" s="14">
        <v>258343</v>
      </c>
      <c r="DM28" s="14">
        <v>257616</v>
      </c>
      <c r="DN28" s="14">
        <v>269612</v>
      </c>
      <c r="DO28" s="14">
        <f>+SUM(DC28:DN28)</f>
        <v>2953209</v>
      </c>
      <c r="DP28" s="14">
        <v>281287</v>
      </c>
      <c r="DQ28" s="130">
        <v>276058</v>
      </c>
      <c r="DR28" s="14"/>
      <c r="DS28" s="14"/>
      <c r="DT28" s="14"/>
      <c r="DU28" s="14"/>
      <c r="DV28" s="14"/>
      <c r="DW28" s="14"/>
      <c r="DX28" s="130"/>
      <c r="DY28" s="14"/>
      <c r="DZ28" s="14"/>
      <c r="EA28" s="14"/>
      <c r="EB28" s="14">
        <f>+SUM(DP28:EA28)</f>
        <v>557345</v>
      </c>
    </row>
    <row r="29" spans="2:132" x14ac:dyDescent="0.2">
      <c r="B29" s="15" t="s">
        <v>2</v>
      </c>
      <c r="C29" s="16">
        <v>0</v>
      </c>
      <c r="D29" s="16">
        <v>0</v>
      </c>
      <c r="E29" s="16">
        <v>35762</v>
      </c>
      <c r="F29" s="16">
        <v>32730</v>
      </c>
      <c r="G29" s="16">
        <v>34300</v>
      </c>
      <c r="H29" s="16">
        <v>33110</v>
      </c>
      <c r="I29" s="16">
        <v>24134</v>
      </c>
      <c r="J29" s="16">
        <v>24728</v>
      </c>
      <c r="K29" s="16">
        <v>22716</v>
      </c>
      <c r="L29" s="16">
        <v>22908</v>
      </c>
      <c r="M29" s="16">
        <v>22784</v>
      </c>
      <c r="N29" s="16">
        <v>28636</v>
      </c>
      <c r="O29" s="16">
        <f t="shared" ref="O29:O39" si="59">SUM(C29:N29)</f>
        <v>281808</v>
      </c>
      <c r="P29" s="16">
        <v>49288</v>
      </c>
      <c r="Q29" s="16">
        <v>54072</v>
      </c>
      <c r="R29" s="16">
        <v>29746</v>
      </c>
      <c r="S29" s="16">
        <v>23948</v>
      </c>
      <c r="T29" s="16">
        <v>21786</v>
      </c>
      <c r="U29" s="16">
        <v>20164</v>
      </c>
      <c r="V29" s="16">
        <v>23010</v>
      </c>
      <c r="W29" s="16">
        <v>23772</v>
      </c>
      <c r="X29" s="16">
        <v>21868</v>
      </c>
      <c r="Y29" s="16">
        <v>23664</v>
      </c>
      <c r="Z29" s="16">
        <v>24080</v>
      </c>
      <c r="AA29" s="16">
        <v>31446</v>
      </c>
      <c r="AB29" s="16">
        <f t="shared" ref="AB29:AB39" si="60">SUM(P29:AA29)</f>
        <v>346844</v>
      </c>
      <c r="AC29" s="16">
        <v>55108</v>
      </c>
      <c r="AD29" s="16">
        <v>58578</v>
      </c>
      <c r="AE29" s="16">
        <v>33614</v>
      </c>
      <c r="AF29" s="16">
        <v>26394</v>
      </c>
      <c r="AG29" s="16">
        <v>23004</v>
      </c>
      <c r="AH29" s="16">
        <v>21448</v>
      </c>
      <c r="AI29" s="16">
        <v>26360</v>
      </c>
      <c r="AJ29" s="16">
        <v>26044</v>
      </c>
      <c r="AK29" s="16">
        <v>23968</v>
      </c>
      <c r="AL29" s="16">
        <v>25828</v>
      </c>
      <c r="AM29" s="16">
        <v>25756</v>
      </c>
      <c r="AN29" s="16">
        <v>32220</v>
      </c>
      <c r="AO29" s="16">
        <f t="shared" ref="AO29:AO39" si="61">SUM(AC29:AN29)</f>
        <v>378322</v>
      </c>
      <c r="AP29" s="16">
        <v>60084</v>
      </c>
      <c r="AQ29" s="16">
        <v>61916</v>
      </c>
      <c r="AR29" s="16">
        <v>35092</v>
      </c>
      <c r="AS29" s="16">
        <v>27218</v>
      </c>
      <c r="AT29" s="16">
        <v>28362</v>
      </c>
      <c r="AU29" s="16">
        <v>28862</v>
      </c>
      <c r="AV29" s="16">
        <v>33946</v>
      </c>
      <c r="AW29" s="16">
        <v>33766</v>
      </c>
      <c r="AX29" s="16">
        <v>30328</v>
      </c>
      <c r="AY29" s="16">
        <v>33600</v>
      </c>
      <c r="AZ29" s="16">
        <v>33206</v>
      </c>
      <c r="BA29" s="16">
        <v>41406</v>
      </c>
      <c r="BB29" s="16">
        <f t="shared" ref="BB29:BB39" si="62">SUM(AP29:BA29)</f>
        <v>447786</v>
      </c>
      <c r="BC29" s="16">
        <v>67772</v>
      </c>
      <c r="BD29" s="16">
        <v>73454</v>
      </c>
      <c r="BE29" s="16">
        <v>40562</v>
      </c>
      <c r="BF29" s="16">
        <v>35208</v>
      </c>
      <c r="BG29" s="16">
        <v>31492</v>
      </c>
      <c r="BH29" s="16">
        <v>30108</v>
      </c>
      <c r="BI29" s="16">
        <v>34394</v>
      </c>
      <c r="BJ29" s="16">
        <v>35488</v>
      </c>
      <c r="BK29" s="16">
        <v>32348</v>
      </c>
      <c r="BL29" s="16">
        <v>34416</v>
      </c>
      <c r="BM29" s="16">
        <v>34718</v>
      </c>
      <c r="BN29" s="16">
        <v>46214</v>
      </c>
      <c r="BO29" s="16">
        <f t="shared" ref="BO29:BO42" si="63">+SUM(BC29:BN29)</f>
        <v>496174</v>
      </c>
      <c r="BP29" s="16">
        <v>77736</v>
      </c>
      <c r="BQ29" s="16">
        <v>79092</v>
      </c>
      <c r="BR29" s="16">
        <v>45748</v>
      </c>
      <c r="BS29" s="16">
        <v>35594</v>
      </c>
      <c r="BT29" s="16">
        <v>32882</v>
      </c>
      <c r="BU29" s="16">
        <v>31004</v>
      </c>
      <c r="BV29" s="16">
        <v>35102</v>
      </c>
      <c r="BW29" s="16">
        <v>38008</v>
      </c>
      <c r="BX29" s="16">
        <v>33828</v>
      </c>
      <c r="BY29" s="16">
        <v>37366</v>
      </c>
      <c r="BZ29" s="16">
        <v>36940</v>
      </c>
      <c r="CA29" s="16">
        <v>49394</v>
      </c>
      <c r="CB29" s="16">
        <f t="shared" ref="CB29:CB42" si="64">+SUM(BP29:CA29)</f>
        <v>532694</v>
      </c>
      <c r="CC29" s="16">
        <v>79998</v>
      </c>
      <c r="CD29" s="16">
        <v>71142</v>
      </c>
      <c r="CE29" s="16">
        <v>50600</v>
      </c>
      <c r="CF29" s="16">
        <v>37850</v>
      </c>
      <c r="CG29" s="16">
        <v>33492</v>
      </c>
      <c r="CH29" s="16">
        <v>32270</v>
      </c>
      <c r="CI29" s="16">
        <v>35850</v>
      </c>
      <c r="CJ29" s="16">
        <v>35914</v>
      </c>
      <c r="CK29" s="16">
        <v>35676</v>
      </c>
      <c r="CL29" s="16">
        <v>37724</v>
      </c>
      <c r="CM29" s="16">
        <v>38184</v>
      </c>
      <c r="CN29" s="16">
        <v>49640</v>
      </c>
      <c r="CO29" s="16"/>
      <c r="CP29" s="16">
        <v>77596</v>
      </c>
      <c r="CQ29" s="16">
        <v>83830</v>
      </c>
      <c r="CR29" s="16">
        <v>37930</v>
      </c>
      <c r="CS29" s="16">
        <v>7808</v>
      </c>
      <c r="CT29" s="16">
        <v>15868</v>
      </c>
      <c r="CU29" s="16">
        <v>23982</v>
      </c>
      <c r="CV29" s="16">
        <v>31860</v>
      </c>
      <c r="CW29" s="16">
        <v>36008</v>
      </c>
      <c r="CX29" s="16">
        <v>29794</v>
      </c>
      <c r="CY29" s="16">
        <v>47331</v>
      </c>
      <c r="CZ29" s="16">
        <v>47526</v>
      </c>
      <c r="DA29" s="16">
        <v>54861</v>
      </c>
      <c r="DB29" s="16"/>
      <c r="DC29" s="16">
        <v>61728</v>
      </c>
      <c r="DD29" s="136">
        <v>41277</v>
      </c>
      <c r="DE29" s="16">
        <v>53773</v>
      </c>
      <c r="DF29" s="16">
        <v>45920</v>
      </c>
      <c r="DG29" s="16">
        <v>47061</v>
      </c>
      <c r="DH29" s="16">
        <v>38615</v>
      </c>
      <c r="DI29" s="16">
        <v>46996</v>
      </c>
      <c r="DJ29" s="16">
        <v>53297</v>
      </c>
      <c r="DK29" s="136">
        <v>47634</v>
      </c>
      <c r="DL29" s="16">
        <v>54865</v>
      </c>
      <c r="DM29" s="16">
        <v>52878</v>
      </c>
      <c r="DN29" s="16">
        <v>65495</v>
      </c>
      <c r="DO29" s="16"/>
      <c r="DP29" s="16">
        <v>83025</v>
      </c>
      <c r="DQ29" s="136">
        <v>92218</v>
      </c>
      <c r="DR29" s="16"/>
      <c r="DS29" s="16"/>
      <c r="DT29" s="16"/>
      <c r="DU29" s="16"/>
      <c r="DV29" s="16"/>
      <c r="DW29" s="16"/>
      <c r="DX29" s="136"/>
      <c r="DY29" s="16"/>
      <c r="DZ29" s="16"/>
      <c r="EA29" s="16"/>
      <c r="EB29" s="16"/>
    </row>
    <row r="30" spans="2:132" x14ac:dyDescent="0.2">
      <c r="B30" s="15" t="s">
        <v>3</v>
      </c>
      <c r="C30" s="17">
        <v>0</v>
      </c>
      <c r="D30" s="17">
        <v>0</v>
      </c>
      <c r="E30" s="17">
        <v>52712</v>
      </c>
      <c r="F30" s="17">
        <v>49316</v>
      </c>
      <c r="G30" s="17">
        <v>52390</v>
      </c>
      <c r="H30" s="17">
        <v>49258</v>
      </c>
      <c r="I30" s="17">
        <v>180906</v>
      </c>
      <c r="J30" s="17">
        <v>194760</v>
      </c>
      <c r="K30" s="17">
        <v>186092</v>
      </c>
      <c r="L30" s="17">
        <v>197948</v>
      </c>
      <c r="M30" s="17">
        <v>204600</v>
      </c>
      <c r="N30" s="17">
        <v>210258</v>
      </c>
      <c r="O30" s="17">
        <f t="shared" si="59"/>
        <v>1378240</v>
      </c>
      <c r="P30" s="17">
        <v>204938</v>
      </c>
      <c r="Q30" s="17">
        <v>198082</v>
      </c>
      <c r="R30" s="17">
        <v>201634</v>
      </c>
      <c r="S30" s="17">
        <v>194430</v>
      </c>
      <c r="T30" s="17">
        <v>210210</v>
      </c>
      <c r="U30" s="17">
        <v>197954</v>
      </c>
      <c r="V30" s="17">
        <v>201142</v>
      </c>
      <c r="W30" s="17">
        <v>210740</v>
      </c>
      <c r="X30" s="17">
        <v>202420</v>
      </c>
      <c r="Y30" s="17">
        <v>217326</v>
      </c>
      <c r="Z30" s="17">
        <v>218768</v>
      </c>
      <c r="AA30" s="17">
        <v>215890</v>
      </c>
      <c r="AB30" s="17">
        <f t="shared" si="60"/>
        <v>2473534</v>
      </c>
      <c r="AC30" s="17">
        <v>212760</v>
      </c>
      <c r="AD30" s="17">
        <v>200800</v>
      </c>
      <c r="AE30" s="17">
        <v>206968</v>
      </c>
      <c r="AF30" s="17">
        <v>196724</v>
      </c>
      <c r="AG30" s="17">
        <v>207774</v>
      </c>
      <c r="AH30" s="17">
        <v>197154</v>
      </c>
      <c r="AI30" s="17">
        <v>204348</v>
      </c>
      <c r="AJ30" s="17">
        <v>217920</v>
      </c>
      <c r="AK30" s="17">
        <v>211102</v>
      </c>
      <c r="AL30" s="17">
        <v>218764</v>
      </c>
      <c r="AM30" s="17">
        <v>213316</v>
      </c>
      <c r="AN30" s="17">
        <v>199440</v>
      </c>
      <c r="AO30" s="17">
        <f t="shared" si="61"/>
        <v>2487070</v>
      </c>
      <c r="AP30" s="17">
        <v>197852</v>
      </c>
      <c r="AQ30" s="17">
        <v>184440</v>
      </c>
      <c r="AR30" s="17">
        <v>184732</v>
      </c>
      <c r="AS30" s="17">
        <v>186222</v>
      </c>
      <c r="AT30" s="17">
        <v>177832</v>
      </c>
      <c r="AU30" s="17">
        <v>165610</v>
      </c>
      <c r="AV30" s="17">
        <v>175986</v>
      </c>
      <c r="AW30" s="17">
        <v>184242</v>
      </c>
      <c r="AX30" s="17">
        <v>175962</v>
      </c>
      <c r="AY30" s="17">
        <v>185098</v>
      </c>
      <c r="AZ30" s="17">
        <v>180546</v>
      </c>
      <c r="BA30" s="17">
        <v>189180</v>
      </c>
      <c r="BB30" s="17">
        <f t="shared" si="62"/>
        <v>2187702</v>
      </c>
      <c r="BC30" s="17">
        <v>173738</v>
      </c>
      <c r="BD30" s="17">
        <v>166148</v>
      </c>
      <c r="BE30" s="17">
        <v>173026</v>
      </c>
      <c r="BF30" s="17">
        <v>170640</v>
      </c>
      <c r="BG30" s="17">
        <v>177392</v>
      </c>
      <c r="BH30" s="17">
        <v>176126</v>
      </c>
      <c r="BI30" s="17">
        <v>129154</v>
      </c>
      <c r="BJ30" s="17">
        <v>207764</v>
      </c>
      <c r="BK30" s="17">
        <v>191836</v>
      </c>
      <c r="BL30" s="17">
        <v>193636</v>
      </c>
      <c r="BM30" s="17">
        <v>194052</v>
      </c>
      <c r="BN30" s="17">
        <v>202180</v>
      </c>
      <c r="BO30" s="17">
        <f t="shared" si="63"/>
        <v>2155692</v>
      </c>
      <c r="BP30" s="17">
        <v>189036</v>
      </c>
      <c r="BQ30" s="17">
        <v>174916</v>
      </c>
      <c r="BR30" s="17">
        <v>185086</v>
      </c>
      <c r="BS30" s="17">
        <v>180200</v>
      </c>
      <c r="BT30" s="17">
        <v>184202</v>
      </c>
      <c r="BU30" s="17">
        <v>175256</v>
      </c>
      <c r="BV30" s="17">
        <v>177194</v>
      </c>
      <c r="BW30" s="17">
        <v>192386</v>
      </c>
      <c r="BX30" s="17">
        <v>178728</v>
      </c>
      <c r="BY30" s="17">
        <v>184722</v>
      </c>
      <c r="BZ30" s="17">
        <v>188072</v>
      </c>
      <c r="CA30" s="17">
        <v>193598</v>
      </c>
      <c r="CB30" s="17">
        <f t="shared" si="64"/>
        <v>2203396</v>
      </c>
      <c r="CC30" s="17">
        <v>187810</v>
      </c>
      <c r="CD30" s="17">
        <v>159370</v>
      </c>
      <c r="CE30" s="17">
        <v>184620</v>
      </c>
      <c r="CF30" s="17">
        <v>166588</v>
      </c>
      <c r="CG30" s="17">
        <v>179744</v>
      </c>
      <c r="CH30" s="17">
        <v>175306</v>
      </c>
      <c r="CI30" s="17">
        <v>198784</v>
      </c>
      <c r="CJ30" s="17">
        <v>216924</v>
      </c>
      <c r="CK30" s="17">
        <v>218414</v>
      </c>
      <c r="CL30" s="17">
        <v>211832</v>
      </c>
      <c r="CM30" s="17">
        <v>209156</v>
      </c>
      <c r="CN30" s="17">
        <v>207770</v>
      </c>
      <c r="CO30" s="17"/>
      <c r="CP30" s="17">
        <v>191338</v>
      </c>
      <c r="CQ30" s="17">
        <v>188252</v>
      </c>
      <c r="CR30" s="17">
        <v>141676</v>
      </c>
      <c r="CS30" s="17">
        <v>76606</v>
      </c>
      <c r="CT30" s="17">
        <v>101462</v>
      </c>
      <c r="CU30" s="17">
        <v>133432</v>
      </c>
      <c r="CV30" s="17">
        <v>158082</v>
      </c>
      <c r="CW30" s="17">
        <v>165108</v>
      </c>
      <c r="CX30" s="17">
        <v>136886</v>
      </c>
      <c r="CY30" s="17">
        <v>200881</v>
      </c>
      <c r="CZ30" s="17">
        <v>204174</v>
      </c>
      <c r="DA30" s="17">
        <v>191111</v>
      </c>
      <c r="DB30" s="17"/>
      <c r="DC30" s="17">
        <v>212236</v>
      </c>
      <c r="DD30" s="139">
        <v>180691</v>
      </c>
      <c r="DE30" s="17">
        <v>178833</v>
      </c>
      <c r="DF30" s="17">
        <v>186882</v>
      </c>
      <c r="DG30" s="17">
        <v>197645</v>
      </c>
      <c r="DH30" s="17">
        <v>190642</v>
      </c>
      <c r="DI30" s="17">
        <v>190517</v>
      </c>
      <c r="DJ30" s="17">
        <v>196999</v>
      </c>
      <c r="DK30" s="139">
        <v>196892</v>
      </c>
      <c r="DL30" s="17">
        <v>203478</v>
      </c>
      <c r="DM30" s="17">
        <v>204738</v>
      </c>
      <c r="DN30" s="17">
        <v>204117</v>
      </c>
      <c r="DO30" s="17"/>
      <c r="DP30" s="17">
        <v>198262</v>
      </c>
      <c r="DQ30" s="139">
        <v>183840</v>
      </c>
      <c r="DR30" s="17"/>
      <c r="DS30" s="17"/>
      <c r="DT30" s="17"/>
      <c r="DU30" s="17"/>
      <c r="DV30" s="17"/>
      <c r="DW30" s="17"/>
      <c r="DX30" s="139"/>
      <c r="DY30" s="17"/>
      <c r="DZ30" s="17"/>
      <c r="EA30" s="17"/>
      <c r="EB30" s="17"/>
    </row>
    <row r="31" spans="2:132" ht="15" x14ac:dyDescent="0.25">
      <c r="B31" s="13" t="s">
        <v>23</v>
      </c>
      <c r="C31" s="14">
        <f>SUM(C32:C33)</f>
        <v>0</v>
      </c>
      <c r="D31" s="14">
        <f t="shared" ref="D31:N31" si="65">SUM(D32:D33)</f>
        <v>0</v>
      </c>
      <c r="E31" s="14">
        <f t="shared" si="65"/>
        <v>99334</v>
      </c>
      <c r="F31" s="14">
        <f t="shared" si="65"/>
        <v>99494</v>
      </c>
      <c r="G31" s="14">
        <f t="shared" si="65"/>
        <v>102028</v>
      </c>
      <c r="H31" s="14">
        <f t="shared" si="65"/>
        <v>93808</v>
      </c>
      <c r="I31" s="14">
        <f t="shared" si="65"/>
        <v>95030</v>
      </c>
      <c r="J31" s="14">
        <f t="shared" si="65"/>
        <v>97964</v>
      </c>
      <c r="K31" s="14">
        <f t="shared" si="65"/>
        <v>92814</v>
      </c>
      <c r="L31" s="14">
        <f t="shared" si="65"/>
        <v>103912</v>
      </c>
      <c r="M31" s="14">
        <f t="shared" si="65"/>
        <v>100522</v>
      </c>
      <c r="N31" s="14">
        <f t="shared" si="65"/>
        <v>105122</v>
      </c>
      <c r="O31" s="14">
        <f t="shared" si="59"/>
        <v>990028</v>
      </c>
      <c r="P31" s="14">
        <f>SUM(P32:P33)</f>
        <v>97374</v>
      </c>
      <c r="Q31" s="14">
        <f t="shared" ref="Q31:AA31" si="66">SUM(Q32:Q33)</f>
        <v>94048</v>
      </c>
      <c r="R31" s="14">
        <f t="shared" si="66"/>
        <v>99914</v>
      </c>
      <c r="S31" s="14">
        <f t="shared" si="66"/>
        <v>90956</v>
      </c>
      <c r="T31" s="14">
        <f t="shared" si="66"/>
        <v>91600</v>
      </c>
      <c r="U31" s="14">
        <f t="shared" si="66"/>
        <v>81792</v>
      </c>
      <c r="V31" s="14">
        <f t="shared" si="66"/>
        <v>87822</v>
      </c>
      <c r="W31" s="14">
        <f t="shared" si="66"/>
        <v>93378</v>
      </c>
      <c r="X31" s="14">
        <f t="shared" si="66"/>
        <v>91522</v>
      </c>
      <c r="Y31" s="14">
        <f t="shared" si="66"/>
        <v>102602</v>
      </c>
      <c r="Z31" s="14">
        <f t="shared" si="66"/>
        <v>99252</v>
      </c>
      <c r="AA31" s="14">
        <f t="shared" si="66"/>
        <v>101954</v>
      </c>
      <c r="AB31" s="14">
        <f t="shared" si="60"/>
        <v>1132214</v>
      </c>
      <c r="AC31" s="14">
        <v>92520</v>
      </c>
      <c r="AD31" s="14">
        <v>84238</v>
      </c>
      <c r="AE31" s="14">
        <v>93096</v>
      </c>
      <c r="AF31" s="14">
        <v>108416</v>
      </c>
      <c r="AG31" s="14">
        <v>103688</v>
      </c>
      <c r="AH31" s="14">
        <v>81850</v>
      </c>
      <c r="AI31" s="14">
        <v>89658</v>
      </c>
      <c r="AJ31" s="14">
        <v>92448</v>
      </c>
      <c r="AK31" s="14">
        <v>88448</v>
      </c>
      <c r="AL31" s="14">
        <v>88066</v>
      </c>
      <c r="AM31" s="14">
        <v>88642</v>
      </c>
      <c r="AN31" s="14">
        <v>87714</v>
      </c>
      <c r="AO31" s="14">
        <f t="shared" si="61"/>
        <v>1098784</v>
      </c>
      <c r="AP31" s="14">
        <v>85044</v>
      </c>
      <c r="AQ31" s="14">
        <v>83918</v>
      </c>
      <c r="AR31" s="14">
        <v>87570</v>
      </c>
      <c r="AS31" s="14">
        <v>80068</v>
      </c>
      <c r="AT31" s="14">
        <v>94680</v>
      </c>
      <c r="AU31" s="14">
        <v>84974</v>
      </c>
      <c r="AV31" s="14">
        <v>89190</v>
      </c>
      <c r="AW31" s="14">
        <v>89774</v>
      </c>
      <c r="AX31" s="14">
        <v>89580</v>
      </c>
      <c r="AY31" s="14">
        <v>99586</v>
      </c>
      <c r="AZ31" s="14">
        <v>99908</v>
      </c>
      <c r="BA31" s="14">
        <v>103902</v>
      </c>
      <c r="BB31" s="14">
        <f t="shared" si="62"/>
        <v>1088194</v>
      </c>
      <c r="BC31" s="14">
        <f>SUM(BC32:BC33)</f>
        <v>93296</v>
      </c>
      <c r="BD31" s="14">
        <v>93666</v>
      </c>
      <c r="BE31" s="14">
        <f>SUM(BE32:BE33)</f>
        <v>94660</v>
      </c>
      <c r="BF31" s="14">
        <f>SUM(BF32:BF33)</f>
        <v>90744</v>
      </c>
      <c r="BG31" s="14">
        <f>SUM(BG32:BG33)</f>
        <v>98262</v>
      </c>
      <c r="BH31" s="14">
        <f>SUM(BH32:BH33)</f>
        <v>93820</v>
      </c>
      <c r="BI31" s="14">
        <f t="shared" ref="BI31:BN31" si="67">SUM(BI32:BI33)</f>
        <v>88664</v>
      </c>
      <c r="BJ31" s="14">
        <f t="shared" si="67"/>
        <v>99694</v>
      </c>
      <c r="BK31" s="14">
        <f t="shared" si="67"/>
        <v>92756</v>
      </c>
      <c r="BL31" s="14">
        <f t="shared" si="67"/>
        <v>99180</v>
      </c>
      <c r="BM31" s="14">
        <f t="shared" si="67"/>
        <v>98012</v>
      </c>
      <c r="BN31" s="14">
        <f t="shared" si="67"/>
        <v>95412</v>
      </c>
      <c r="BO31" s="14">
        <f t="shared" si="63"/>
        <v>1138166</v>
      </c>
      <c r="BP31" s="14">
        <f>SUM(BP32:BP33)</f>
        <v>93840</v>
      </c>
      <c r="BQ31" s="14">
        <f>SUM(BQ32:BQ33)</f>
        <v>84548</v>
      </c>
      <c r="BR31" s="14">
        <f t="shared" ref="BR31:CA31" si="68">SUM(BR32:BR33)</f>
        <v>90212</v>
      </c>
      <c r="BS31" s="14">
        <f t="shared" si="68"/>
        <v>90538</v>
      </c>
      <c r="BT31" s="14">
        <f t="shared" si="68"/>
        <v>91066</v>
      </c>
      <c r="BU31" s="14">
        <f t="shared" si="68"/>
        <v>84374</v>
      </c>
      <c r="BV31" s="14">
        <f t="shared" si="68"/>
        <v>93614</v>
      </c>
      <c r="BW31" s="14">
        <f t="shared" si="68"/>
        <v>95000</v>
      </c>
      <c r="BX31" s="14">
        <f t="shared" si="68"/>
        <v>91684</v>
      </c>
      <c r="BY31" s="14">
        <f t="shared" si="68"/>
        <v>98882</v>
      </c>
      <c r="BZ31" s="14">
        <f t="shared" si="68"/>
        <v>96300</v>
      </c>
      <c r="CA31" s="14">
        <f t="shared" si="68"/>
        <v>98062</v>
      </c>
      <c r="CB31" s="14">
        <f t="shared" si="64"/>
        <v>1108120</v>
      </c>
      <c r="CC31" s="14">
        <f>SUM(CC32:CC33)</f>
        <v>99942</v>
      </c>
      <c r="CD31" s="14">
        <f>SUM(CD32:CD33)</f>
        <v>35028</v>
      </c>
      <c r="CE31" s="14">
        <f t="shared" ref="CE31:CL31" si="69">SUM(CE32:CE33)</f>
        <v>90112</v>
      </c>
      <c r="CF31" s="14">
        <f t="shared" si="69"/>
        <v>93840</v>
      </c>
      <c r="CG31" s="14">
        <f t="shared" si="69"/>
        <v>100222</v>
      </c>
      <c r="CH31" s="14">
        <f t="shared" si="69"/>
        <v>94700</v>
      </c>
      <c r="CI31" s="14">
        <f t="shared" si="69"/>
        <v>102492</v>
      </c>
      <c r="CJ31" s="14">
        <f t="shared" si="69"/>
        <v>133460</v>
      </c>
      <c r="CK31" s="14">
        <f t="shared" si="69"/>
        <v>143292</v>
      </c>
      <c r="CL31" s="14">
        <f t="shared" si="69"/>
        <v>140524</v>
      </c>
      <c r="CM31" s="14">
        <v>117548</v>
      </c>
      <c r="CN31" s="14">
        <v>123198</v>
      </c>
      <c r="CO31" s="14">
        <f t="shared" ref="CO31:CO42" si="70">+SUM(CC31:CN31)</f>
        <v>1274358</v>
      </c>
      <c r="CP31" s="14">
        <v>112278</v>
      </c>
      <c r="CQ31" s="14">
        <v>109668</v>
      </c>
      <c r="CR31" s="14">
        <v>75688</v>
      </c>
      <c r="CS31" s="14">
        <v>44276</v>
      </c>
      <c r="CT31" s="14">
        <v>61648</v>
      </c>
      <c r="CU31" s="14">
        <v>73080</v>
      </c>
      <c r="CV31" s="14">
        <v>78066</v>
      </c>
      <c r="CW31" s="14">
        <v>63964</v>
      </c>
      <c r="CX31" s="14">
        <v>65345</v>
      </c>
      <c r="CY31" s="14">
        <v>105501</v>
      </c>
      <c r="CZ31" s="14">
        <v>104057</v>
      </c>
      <c r="DA31" s="14">
        <v>98827</v>
      </c>
      <c r="DB31" s="14">
        <f t="shared" ref="DB31:DB42" si="71">+SUM(CP31:DA31)</f>
        <v>992398</v>
      </c>
      <c r="DC31" s="14">
        <v>97727</v>
      </c>
      <c r="DD31" s="130">
        <v>86501</v>
      </c>
      <c r="DE31" s="14">
        <v>95020</v>
      </c>
      <c r="DF31" s="14">
        <v>96151</v>
      </c>
      <c r="DG31" s="14">
        <v>98245</v>
      </c>
      <c r="DH31" s="14">
        <v>97250</v>
      </c>
      <c r="DI31" s="14">
        <v>105549</v>
      </c>
      <c r="DJ31" s="14">
        <v>112948</v>
      </c>
      <c r="DK31" s="130">
        <v>111204</v>
      </c>
      <c r="DL31" s="14">
        <v>117092</v>
      </c>
      <c r="DM31" s="14">
        <v>112554</v>
      </c>
      <c r="DN31" s="14">
        <v>114557</v>
      </c>
      <c r="DO31" s="14">
        <f t="shared" ref="DO31:DO42" si="72">+SUM(DC31:DN31)</f>
        <v>1244798</v>
      </c>
      <c r="DP31" s="14">
        <v>109575</v>
      </c>
      <c r="DQ31" s="130">
        <v>107260</v>
      </c>
      <c r="DR31" s="14"/>
      <c r="DS31" s="14"/>
      <c r="DT31" s="14"/>
      <c r="DU31" s="14"/>
      <c r="DV31" s="14"/>
      <c r="DW31" s="14"/>
      <c r="DX31" s="130"/>
      <c r="DY31" s="14"/>
      <c r="DZ31" s="14"/>
      <c r="EA31" s="14"/>
      <c r="EB31" s="14">
        <f t="shared" ref="EB31" si="73">+SUM(DP31:EA31)</f>
        <v>216835</v>
      </c>
    </row>
    <row r="32" spans="2:132" x14ac:dyDescent="0.2">
      <c r="B32" s="15" t="s">
        <v>2</v>
      </c>
      <c r="C32" s="16">
        <v>0</v>
      </c>
      <c r="D32" s="16">
        <v>0</v>
      </c>
      <c r="E32" s="16">
        <v>21156</v>
      </c>
      <c r="F32" s="16">
        <v>20790</v>
      </c>
      <c r="G32" s="16">
        <v>21320</v>
      </c>
      <c r="H32" s="16">
        <v>19154</v>
      </c>
      <c r="I32" s="16">
        <v>16792</v>
      </c>
      <c r="J32" s="16">
        <v>16422</v>
      </c>
      <c r="K32" s="16">
        <v>15152</v>
      </c>
      <c r="L32" s="16">
        <v>15348</v>
      </c>
      <c r="M32" s="16">
        <v>15298</v>
      </c>
      <c r="N32" s="16">
        <v>17470</v>
      </c>
      <c r="O32" s="16">
        <f t="shared" si="59"/>
        <v>178902</v>
      </c>
      <c r="P32" s="16">
        <v>17296</v>
      </c>
      <c r="Q32" s="16">
        <v>16220</v>
      </c>
      <c r="R32" s="16">
        <v>15738</v>
      </c>
      <c r="S32" s="16">
        <v>14886</v>
      </c>
      <c r="T32" s="16">
        <v>14328</v>
      </c>
      <c r="U32" s="16">
        <v>13590</v>
      </c>
      <c r="V32" s="16">
        <v>15930</v>
      </c>
      <c r="W32" s="16">
        <v>16668</v>
      </c>
      <c r="X32" s="16">
        <v>14554</v>
      </c>
      <c r="Y32" s="16">
        <v>15212</v>
      </c>
      <c r="Z32" s="16">
        <v>15192</v>
      </c>
      <c r="AA32" s="16">
        <v>18326</v>
      </c>
      <c r="AB32" s="16">
        <f t="shared" si="60"/>
        <v>187940</v>
      </c>
      <c r="AC32" s="16">
        <v>18506</v>
      </c>
      <c r="AD32" s="16">
        <v>17648</v>
      </c>
      <c r="AE32" s="16">
        <v>17128</v>
      </c>
      <c r="AF32" s="16">
        <v>21874</v>
      </c>
      <c r="AG32" s="16">
        <v>20356</v>
      </c>
      <c r="AH32" s="16">
        <v>15274</v>
      </c>
      <c r="AI32" s="16">
        <v>17722</v>
      </c>
      <c r="AJ32" s="16">
        <v>19140</v>
      </c>
      <c r="AK32" s="16">
        <v>16156</v>
      </c>
      <c r="AL32" s="16">
        <v>16432</v>
      </c>
      <c r="AM32" s="16">
        <v>16780</v>
      </c>
      <c r="AN32" s="16">
        <v>19156</v>
      </c>
      <c r="AO32" s="16">
        <f t="shared" si="61"/>
        <v>216172</v>
      </c>
      <c r="AP32" s="16">
        <v>18956</v>
      </c>
      <c r="AQ32" s="16">
        <v>19582</v>
      </c>
      <c r="AR32" s="16">
        <v>18098</v>
      </c>
      <c r="AS32" s="16">
        <v>16348</v>
      </c>
      <c r="AT32" s="16">
        <v>18264</v>
      </c>
      <c r="AU32" s="16">
        <v>16910</v>
      </c>
      <c r="AV32" s="16">
        <v>20020</v>
      </c>
      <c r="AW32" s="16">
        <v>19994</v>
      </c>
      <c r="AX32" s="16">
        <v>17356</v>
      </c>
      <c r="AY32" s="16">
        <v>18340</v>
      </c>
      <c r="AZ32" s="16">
        <v>18144</v>
      </c>
      <c r="BA32" s="16">
        <v>20930</v>
      </c>
      <c r="BB32" s="16">
        <f t="shared" si="62"/>
        <v>222942</v>
      </c>
      <c r="BC32" s="16">
        <v>20034</v>
      </c>
      <c r="BD32" s="16">
        <v>19836</v>
      </c>
      <c r="BE32" s="16">
        <v>18116</v>
      </c>
      <c r="BF32" s="16">
        <v>18740</v>
      </c>
      <c r="BG32" s="16">
        <v>20000</v>
      </c>
      <c r="BH32" s="16">
        <v>18384</v>
      </c>
      <c r="BI32" s="16">
        <v>22324</v>
      </c>
      <c r="BJ32" s="16">
        <v>21558</v>
      </c>
      <c r="BK32" s="16">
        <v>18804</v>
      </c>
      <c r="BL32" s="16">
        <v>19852</v>
      </c>
      <c r="BM32" s="16">
        <v>19448</v>
      </c>
      <c r="BN32" s="16">
        <v>23506</v>
      </c>
      <c r="BO32" s="16">
        <f t="shared" si="63"/>
        <v>240602</v>
      </c>
      <c r="BP32" s="16">
        <v>24010</v>
      </c>
      <c r="BQ32" s="16">
        <v>22604</v>
      </c>
      <c r="BR32" s="16">
        <v>21520</v>
      </c>
      <c r="BS32" s="16">
        <v>20224</v>
      </c>
      <c r="BT32" s="16">
        <v>20106</v>
      </c>
      <c r="BU32" s="16">
        <v>18280</v>
      </c>
      <c r="BV32" s="16">
        <v>22766</v>
      </c>
      <c r="BW32" s="16">
        <v>22940</v>
      </c>
      <c r="BX32" s="16">
        <v>20622</v>
      </c>
      <c r="BY32" s="16">
        <v>21530</v>
      </c>
      <c r="BZ32" s="16">
        <v>21132</v>
      </c>
      <c r="CA32" s="16">
        <v>24252</v>
      </c>
      <c r="CB32" s="16">
        <f t="shared" si="64"/>
        <v>259986</v>
      </c>
      <c r="CC32" s="16">
        <v>25874</v>
      </c>
      <c r="CD32" s="16">
        <v>14758</v>
      </c>
      <c r="CE32" s="16">
        <v>21692</v>
      </c>
      <c r="CF32" s="16">
        <v>21618</v>
      </c>
      <c r="CG32" s="16">
        <v>21734</v>
      </c>
      <c r="CH32" s="16">
        <v>21098</v>
      </c>
      <c r="CI32" s="16">
        <v>19868</v>
      </c>
      <c r="CJ32" s="16">
        <v>25278</v>
      </c>
      <c r="CK32" s="16">
        <v>28752</v>
      </c>
      <c r="CL32" s="16">
        <v>27728</v>
      </c>
      <c r="CM32" s="16">
        <v>25316</v>
      </c>
      <c r="CN32" s="16">
        <v>28272</v>
      </c>
      <c r="CO32" s="16"/>
      <c r="CP32" s="16">
        <v>26100</v>
      </c>
      <c r="CQ32" s="16">
        <v>25578</v>
      </c>
      <c r="CR32" s="16">
        <v>14694</v>
      </c>
      <c r="CS32" s="16">
        <v>2114</v>
      </c>
      <c r="CT32" s="16">
        <v>4826</v>
      </c>
      <c r="CU32" s="16">
        <v>8786</v>
      </c>
      <c r="CV32" s="16">
        <v>12026</v>
      </c>
      <c r="CW32" s="16">
        <v>12134</v>
      </c>
      <c r="CX32" s="16">
        <v>13147</v>
      </c>
      <c r="CY32" s="16">
        <v>20803</v>
      </c>
      <c r="CZ32" s="16">
        <v>21032</v>
      </c>
      <c r="DA32" s="16">
        <v>23326</v>
      </c>
      <c r="DB32" s="16"/>
      <c r="DC32" s="16">
        <v>22129</v>
      </c>
      <c r="DD32" s="136">
        <v>16855</v>
      </c>
      <c r="DE32" s="16">
        <v>21011</v>
      </c>
      <c r="DF32" s="16">
        <v>20913</v>
      </c>
      <c r="DG32" s="16">
        <v>22234</v>
      </c>
      <c r="DH32" s="16">
        <v>19351</v>
      </c>
      <c r="DI32" s="16">
        <v>23689</v>
      </c>
      <c r="DJ32" s="16">
        <v>27703</v>
      </c>
      <c r="DK32" s="136">
        <v>24963</v>
      </c>
      <c r="DL32" s="16">
        <v>26934</v>
      </c>
      <c r="DM32" s="16">
        <v>24687</v>
      </c>
      <c r="DN32" s="16">
        <v>29626</v>
      </c>
      <c r="DO32" s="16"/>
      <c r="DP32" s="16">
        <v>27023</v>
      </c>
      <c r="DQ32" s="136">
        <v>26597</v>
      </c>
      <c r="DR32" s="16"/>
      <c r="DS32" s="16"/>
      <c r="DT32" s="16"/>
      <c r="DU32" s="16"/>
      <c r="DV32" s="16"/>
      <c r="DW32" s="16"/>
      <c r="DX32" s="136"/>
      <c r="DY32" s="16"/>
      <c r="DZ32" s="16"/>
      <c r="EA32" s="16"/>
      <c r="EB32" s="16"/>
    </row>
    <row r="33" spans="2:132" x14ac:dyDescent="0.2">
      <c r="B33" s="15" t="s">
        <v>3</v>
      </c>
      <c r="C33" s="17">
        <v>0</v>
      </c>
      <c r="D33" s="17">
        <v>0</v>
      </c>
      <c r="E33" s="17">
        <v>78178</v>
      </c>
      <c r="F33" s="17">
        <v>78704</v>
      </c>
      <c r="G33" s="17">
        <v>80708</v>
      </c>
      <c r="H33" s="17">
        <v>74654</v>
      </c>
      <c r="I33" s="17">
        <v>78238</v>
      </c>
      <c r="J33" s="17">
        <v>81542</v>
      </c>
      <c r="K33" s="17">
        <v>77662</v>
      </c>
      <c r="L33" s="17">
        <v>88564</v>
      </c>
      <c r="M33" s="17">
        <v>85224</v>
      </c>
      <c r="N33" s="17">
        <v>87652</v>
      </c>
      <c r="O33" s="17">
        <f t="shared" si="59"/>
        <v>811126</v>
      </c>
      <c r="P33" s="17">
        <v>80078</v>
      </c>
      <c r="Q33" s="17">
        <v>77828</v>
      </c>
      <c r="R33" s="17">
        <v>84176</v>
      </c>
      <c r="S33" s="17">
        <v>76070</v>
      </c>
      <c r="T33" s="17">
        <v>77272</v>
      </c>
      <c r="U33" s="17">
        <v>68202</v>
      </c>
      <c r="V33" s="17">
        <v>71892</v>
      </c>
      <c r="W33" s="17">
        <v>76710</v>
      </c>
      <c r="X33" s="17">
        <v>76968</v>
      </c>
      <c r="Y33" s="17">
        <v>87390</v>
      </c>
      <c r="Z33" s="17">
        <v>84060</v>
      </c>
      <c r="AA33" s="17">
        <v>83628</v>
      </c>
      <c r="AB33" s="17">
        <f t="shared" si="60"/>
        <v>944274</v>
      </c>
      <c r="AC33" s="17">
        <v>74014</v>
      </c>
      <c r="AD33" s="17">
        <v>66590</v>
      </c>
      <c r="AE33" s="17">
        <v>75968</v>
      </c>
      <c r="AF33" s="17">
        <v>86542</v>
      </c>
      <c r="AG33" s="17">
        <v>83332</v>
      </c>
      <c r="AH33" s="17">
        <v>66576</v>
      </c>
      <c r="AI33" s="17">
        <v>71936</v>
      </c>
      <c r="AJ33" s="17">
        <v>73308</v>
      </c>
      <c r="AK33" s="17">
        <v>72292</v>
      </c>
      <c r="AL33" s="17">
        <v>71634</v>
      </c>
      <c r="AM33" s="17">
        <v>71862</v>
      </c>
      <c r="AN33" s="17">
        <v>68558</v>
      </c>
      <c r="AO33" s="17">
        <f t="shared" si="61"/>
        <v>882612</v>
      </c>
      <c r="AP33" s="17">
        <v>66088</v>
      </c>
      <c r="AQ33" s="17">
        <v>64336</v>
      </c>
      <c r="AR33" s="17">
        <v>69472</v>
      </c>
      <c r="AS33" s="17">
        <v>63720</v>
      </c>
      <c r="AT33" s="17">
        <v>76416</v>
      </c>
      <c r="AU33" s="17">
        <v>68064</v>
      </c>
      <c r="AV33" s="17">
        <v>69170</v>
      </c>
      <c r="AW33" s="17">
        <v>69780</v>
      </c>
      <c r="AX33" s="17">
        <v>72224</v>
      </c>
      <c r="AY33" s="17">
        <v>81246</v>
      </c>
      <c r="AZ33" s="17">
        <v>81764</v>
      </c>
      <c r="BA33" s="17">
        <v>82972</v>
      </c>
      <c r="BB33" s="17">
        <f t="shared" si="62"/>
        <v>865252</v>
      </c>
      <c r="BC33" s="17">
        <v>73262</v>
      </c>
      <c r="BD33" s="17">
        <v>73830</v>
      </c>
      <c r="BE33" s="17">
        <v>76544</v>
      </c>
      <c r="BF33" s="17">
        <v>72004</v>
      </c>
      <c r="BG33" s="17">
        <v>78262</v>
      </c>
      <c r="BH33" s="17">
        <v>75436</v>
      </c>
      <c r="BI33" s="17">
        <v>66340</v>
      </c>
      <c r="BJ33" s="17">
        <v>78136</v>
      </c>
      <c r="BK33" s="17">
        <v>73952</v>
      </c>
      <c r="BL33" s="17">
        <v>79328</v>
      </c>
      <c r="BM33" s="17">
        <v>78564</v>
      </c>
      <c r="BN33" s="17">
        <v>71906</v>
      </c>
      <c r="BO33" s="17">
        <f t="shared" si="63"/>
        <v>897564</v>
      </c>
      <c r="BP33" s="17">
        <v>69830</v>
      </c>
      <c r="BQ33" s="17">
        <v>61944</v>
      </c>
      <c r="BR33" s="17">
        <v>68692</v>
      </c>
      <c r="BS33" s="17">
        <v>70314</v>
      </c>
      <c r="BT33" s="17">
        <v>70960</v>
      </c>
      <c r="BU33" s="17">
        <v>66094</v>
      </c>
      <c r="BV33" s="17">
        <v>70848</v>
      </c>
      <c r="BW33" s="17">
        <v>72060</v>
      </c>
      <c r="BX33" s="17">
        <v>71062</v>
      </c>
      <c r="BY33" s="17">
        <v>77352</v>
      </c>
      <c r="BZ33" s="17">
        <v>75168</v>
      </c>
      <c r="CA33" s="17">
        <v>73810</v>
      </c>
      <c r="CB33" s="17">
        <f t="shared" si="64"/>
        <v>848134</v>
      </c>
      <c r="CC33" s="17">
        <v>74068</v>
      </c>
      <c r="CD33" s="17">
        <v>20270</v>
      </c>
      <c r="CE33" s="17">
        <v>68420</v>
      </c>
      <c r="CF33" s="17">
        <v>72222</v>
      </c>
      <c r="CG33" s="17">
        <v>78488</v>
      </c>
      <c r="CH33" s="17">
        <v>73602</v>
      </c>
      <c r="CI33" s="17">
        <v>82624</v>
      </c>
      <c r="CJ33" s="17">
        <v>108182</v>
      </c>
      <c r="CK33" s="17">
        <v>114540</v>
      </c>
      <c r="CL33" s="17">
        <v>112796</v>
      </c>
      <c r="CM33" s="17">
        <v>92232</v>
      </c>
      <c r="CN33" s="17">
        <v>94926</v>
      </c>
      <c r="CO33" s="17"/>
      <c r="CP33" s="17">
        <v>86178</v>
      </c>
      <c r="CQ33" s="17">
        <v>84090</v>
      </c>
      <c r="CR33" s="17">
        <v>60994</v>
      </c>
      <c r="CS33" s="17">
        <v>42162</v>
      </c>
      <c r="CT33" s="17">
        <v>56822</v>
      </c>
      <c r="CU33" s="17">
        <v>64294</v>
      </c>
      <c r="CV33" s="17">
        <v>66040</v>
      </c>
      <c r="CW33" s="17">
        <v>51830</v>
      </c>
      <c r="CX33" s="17">
        <v>52198</v>
      </c>
      <c r="CY33" s="17">
        <v>84698</v>
      </c>
      <c r="CZ33" s="17">
        <v>83025</v>
      </c>
      <c r="DA33" s="17">
        <v>75501</v>
      </c>
      <c r="DB33" s="17"/>
      <c r="DC33" s="17">
        <v>75598</v>
      </c>
      <c r="DD33" s="139">
        <v>69646</v>
      </c>
      <c r="DE33" s="17">
        <v>74009</v>
      </c>
      <c r="DF33" s="17">
        <v>75238</v>
      </c>
      <c r="DG33" s="17">
        <v>76011</v>
      </c>
      <c r="DH33" s="17">
        <v>77899</v>
      </c>
      <c r="DI33" s="17">
        <v>81860</v>
      </c>
      <c r="DJ33" s="17">
        <v>85245</v>
      </c>
      <c r="DK33" s="139">
        <v>86241</v>
      </c>
      <c r="DL33" s="17">
        <v>90158</v>
      </c>
      <c r="DM33" s="17">
        <v>87867</v>
      </c>
      <c r="DN33" s="17">
        <v>84931</v>
      </c>
      <c r="DO33" s="17"/>
      <c r="DP33" s="17">
        <v>82552</v>
      </c>
      <c r="DQ33" s="139">
        <v>80663</v>
      </c>
      <c r="DR33" s="17"/>
      <c r="DS33" s="17"/>
      <c r="DT33" s="17"/>
      <c r="DU33" s="17"/>
      <c r="DV33" s="17"/>
      <c r="DW33" s="17"/>
      <c r="DX33" s="139"/>
      <c r="DY33" s="17"/>
      <c r="DZ33" s="17"/>
      <c r="EA33" s="17"/>
      <c r="EB33" s="17"/>
    </row>
    <row r="34" spans="2:132" ht="15" x14ac:dyDescent="0.25">
      <c r="B34" s="13" t="s">
        <v>24</v>
      </c>
      <c r="C34" s="14">
        <f>SUM(C35:C36)</f>
        <v>0</v>
      </c>
      <c r="D34" s="14">
        <f t="shared" ref="D34:N34" si="74">SUM(D35:D36)</f>
        <v>0</v>
      </c>
      <c r="E34" s="14">
        <f t="shared" si="74"/>
        <v>92162</v>
      </c>
      <c r="F34" s="14">
        <f t="shared" si="74"/>
        <v>90944</v>
      </c>
      <c r="G34" s="14">
        <f t="shared" si="74"/>
        <v>94672</v>
      </c>
      <c r="H34" s="14">
        <f t="shared" si="74"/>
        <v>87466</v>
      </c>
      <c r="I34" s="14">
        <f t="shared" si="74"/>
        <v>98904</v>
      </c>
      <c r="J34" s="14">
        <f t="shared" si="74"/>
        <v>103004</v>
      </c>
      <c r="K34" s="14">
        <f t="shared" si="74"/>
        <v>98418</v>
      </c>
      <c r="L34" s="14">
        <f t="shared" si="74"/>
        <v>108578</v>
      </c>
      <c r="M34" s="14">
        <f t="shared" si="74"/>
        <v>105106</v>
      </c>
      <c r="N34" s="14">
        <f t="shared" si="74"/>
        <v>108550</v>
      </c>
      <c r="O34" s="14">
        <f t="shared" si="59"/>
        <v>987804</v>
      </c>
      <c r="P34" s="14">
        <f>SUM(P35:P36)</f>
        <v>100930</v>
      </c>
      <c r="Q34" s="14">
        <f t="shared" ref="Q34:AA34" si="75">SUM(Q35:Q36)</f>
        <v>98896</v>
      </c>
      <c r="R34" s="14">
        <f t="shared" si="75"/>
        <v>106432</v>
      </c>
      <c r="S34" s="14">
        <f t="shared" si="75"/>
        <v>96744</v>
      </c>
      <c r="T34" s="14">
        <f t="shared" si="75"/>
        <v>97616</v>
      </c>
      <c r="U34" s="14">
        <f t="shared" si="75"/>
        <v>87716</v>
      </c>
      <c r="V34" s="14">
        <f t="shared" si="75"/>
        <v>93962</v>
      </c>
      <c r="W34" s="14">
        <f t="shared" si="75"/>
        <v>99652</v>
      </c>
      <c r="X34" s="14">
        <f t="shared" si="75"/>
        <v>98088</v>
      </c>
      <c r="Y34" s="14">
        <f t="shared" si="75"/>
        <v>109788</v>
      </c>
      <c r="Z34" s="14">
        <f t="shared" si="75"/>
        <v>104290</v>
      </c>
      <c r="AA34" s="14">
        <f t="shared" si="75"/>
        <v>108444</v>
      </c>
      <c r="AB34" s="14">
        <f t="shared" si="60"/>
        <v>1202558</v>
      </c>
      <c r="AC34" s="14">
        <v>97672</v>
      </c>
      <c r="AD34" s="14">
        <v>89072</v>
      </c>
      <c r="AE34" s="14">
        <v>101484</v>
      </c>
      <c r="AF34" s="14">
        <v>118788</v>
      </c>
      <c r="AG34" s="14">
        <v>113318</v>
      </c>
      <c r="AH34" s="14">
        <v>92184</v>
      </c>
      <c r="AI34" s="14">
        <v>98646</v>
      </c>
      <c r="AJ34" s="14">
        <v>103600</v>
      </c>
      <c r="AK34" s="14">
        <v>101542</v>
      </c>
      <c r="AL34" s="14">
        <v>99940</v>
      </c>
      <c r="AM34" s="14">
        <v>100048</v>
      </c>
      <c r="AN34" s="14">
        <v>99436</v>
      </c>
      <c r="AO34" s="14">
        <f t="shared" si="61"/>
        <v>1215730</v>
      </c>
      <c r="AP34" s="14">
        <v>95086</v>
      </c>
      <c r="AQ34" s="14">
        <v>91334</v>
      </c>
      <c r="AR34" s="14">
        <v>94660</v>
      </c>
      <c r="AS34" s="14">
        <v>85454</v>
      </c>
      <c r="AT34" s="14">
        <v>101190</v>
      </c>
      <c r="AU34" s="14">
        <v>89284</v>
      </c>
      <c r="AV34" s="14">
        <v>94108</v>
      </c>
      <c r="AW34" s="14">
        <v>94566</v>
      </c>
      <c r="AX34" s="14">
        <v>95800</v>
      </c>
      <c r="AY34" s="14">
        <v>107012</v>
      </c>
      <c r="AZ34" s="14">
        <v>108852</v>
      </c>
      <c r="BA34" s="14">
        <v>112950</v>
      </c>
      <c r="BB34" s="14">
        <f t="shared" si="62"/>
        <v>1170296</v>
      </c>
      <c r="BC34" s="14">
        <f>SUM(BC35:BC36)</f>
        <v>102498</v>
      </c>
      <c r="BD34" s="14">
        <v>102034</v>
      </c>
      <c r="BE34" s="14">
        <f>SUM(BE35:BE36)</f>
        <v>103970</v>
      </c>
      <c r="BF34" s="14">
        <f>SUM(BF35:BF36)</f>
        <v>99700</v>
      </c>
      <c r="BG34" s="14">
        <f>SUM(BG35:BG36)</f>
        <v>106776</v>
      </c>
      <c r="BH34" s="14">
        <f>SUM(BH35:BH36)</f>
        <v>100586</v>
      </c>
      <c r="BI34" s="14">
        <f t="shared" ref="BI34:BN34" si="76">SUM(BI35:BI36)</f>
        <v>98232</v>
      </c>
      <c r="BJ34" s="14">
        <f t="shared" si="76"/>
        <v>111052</v>
      </c>
      <c r="BK34" s="14">
        <f t="shared" si="76"/>
        <v>99760</v>
      </c>
      <c r="BL34" s="14">
        <f t="shared" si="76"/>
        <v>103568</v>
      </c>
      <c r="BM34" s="14">
        <f t="shared" si="76"/>
        <v>101144</v>
      </c>
      <c r="BN34" s="14">
        <f t="shared" si="76"/>
        <v>103624</v>
      </c>
      <c r="BO34" s="14">
        <f t="shared" si="63"/>
        <v>1232944</v>
      </c>
      <c r="BP34" s="14">
        <f>SUM(BP35:BP36)</f>
        <v>104790</v>
      </c>
      <c r="BQ34" s="14">
        <f>SUM(BQ35:BQ36)</f>
        <v>91334</v>
      </c>
      <c r="BR34" s="14">
        <f t="shared" ref="BR34:CA34" si="77">SUM(BR35:BR36)</f>
        <v>97796</v>
      </c>
      <c r="BS34" s="14">
        <f t="shared" si="77"/>
        <v>99768</v>
      </c>
      <c r="BT34" s="14">
        <f t="shared" si="77"/>
        <v>99022</v>
      </c>
      <c r="BU34" s="14">
        <f t="shared" si="77"/>
        <v>90638</v>
      </c>
      <c r="BV34" s="14">
        <f t="shared" si="77"/>
        <v>99794</v>
      </c>
      <c r="BW34" s="14">
        <f t="shared" si="77"/>
        <v>101574</v>
      </c>
      <c r="BX34" s="14">
        <f t="shared" si="77"/>
        <v>97928</v>
      </c>
      <c r="BY34" s="14">
        <f t="shared" si="77"/>
        <v>105802</v>
      </c>
      <c r="BZ34" s="14">
        <f t="shared" si="77"/>
        <v>104188</v>
      </c>
      <c r="CA34" s="14">
        <f t="shared" si="77"/>
        <v>104048</v>
      </c>
      <c r="CB34" s="14">
        <f t="shared" si="64"/>
        <v>1196682</v>
      </c>
      <c r="CC34" s="14">
        <f>SUM(CC35:CC36)</f>
        <v>108416</v>
      </c>
      <c r="CD34" s="14">
        <f>SUM(CD35:CD36)</f>
        <v>27554</v>
      </c>
      <c r="CE34" s="14">
        <f t="shared" ref="CE34:CL34" si="78">SUM(CE35:CE36)</f>
        <v>97166</v>
      </c>
      <c r="CF34" s="14">
        <f t="shared" si="78"/>
        <v>102074</v>
      </c>
      <c r="CG34" s="14">
        <f t="shared" si="78"/>
        <v>107614</v>
      </c>
      <c r="CH34" s="14">
        <f t="shared" si="78"/>
        <v>102700</v>
      </c>
      <c r="CI34" s="14">
        <f t="shared" si="78"/>
        <v>109640</v>
      </c>
      <c r="CJ34" s="14">
        <f t="shared" si="78"/>
        <v>139338</v>
      </c>
      <c r="CK34" s="14">
        <f t="shared" si="78"/>
        <v>150140</v>
      </c>
      <c r="CL34" s="14">
        <f t="shared" si="78"/>
        <v>146592</v>
      </c>
      <c r="CM34" s="14">
        <v>124068</v>
      </c>
      <c r="CN34" s="14">
        <v>137980</v>
      </c>
      <c r="CO34" s="14">
        <f t="shared" si="70"/>
        <v>1353282</v>
      </c>
      <c r="CP34" s="14">
        <v>121652</v>
      </c>
      <c r="CQ34" s="14">
        <v>117036</v>
      </c>
      <c r="CR34" s="14">
        <v>80156</v>
      </c>
      <c r="CS34" s="14">
        <v>45828</v>
      </c>
      <c r="CT34" s="14">
        <v>65240</v>
      </c>
      <c r="CU34" s="14">
        <v>78658</v>
      </c>
      <c r="CV34" s="14">
        <v>83520</v>
      </c>
      <c r="CW34" s="14">
        <v>69166</v>
      </c>
      <c r="CX34" s="14">
        <v>69397</v>
      </c>
      <c r="CY34" s="14">
        <v>111403</v>
      </c>
      <c r="CZ34" s="14">
        <v>110897</v>
      </c>
      <c r="DA34" s="14">
        <v>104743</v>
      </c>
      <c r="DB34" s="14">
        <f t="shared" si="71"/>
        <v>1057696</v>
      </c>
      <c r="DC34" s="14">
        <v>104226</v>
      </c>
      <c r="DD34" s="130">
        <v>91808</v>
      </c>
      <c r="DE34" s="14">
        <v>102561</v>
      </c>
      <c r="DF34" s="14">
        <v>104311</v>
      </c>
      <c r="DG34" s="14">
        <v>105491</v>
      </c>
      <c r="DH34" s="14">
        <v>106669</v>
      </c>
      <c r="DI34" s="14">
        <v>114897</v>
      </c>
      <c r="DJ34" s="14">
        <v>122798</v>
      </c>
      <c r="DK34" s="130">
        <v>120691</v>
      </c>
      <c r="DL34" s="14">
        <v>126712</v>
      </c>
      <c r="DM34" s="14">
        <v>122009</v>
      </c>
      <c r="DN34" s="14">
        <v>123775</v>
      </c>
      <c r="DO34" s="14">
        <f t="shared" si="72"/>
        <v>1345948</v>
      </c>
      <c r="DP34" s="14">
        <v>117657</v>
      </c>
      <c r="DQ34" s="130">
        <v>115283</v>
      </c>
      <c r="DR34" s="14"/>
      <c r="DS34" s="14"/>
      <c r="DT34" s="14"/>
      <c r="DU34" s="14"/>
      <c r="DV34" s="14"/>
      <c r="DW34" s="14"/>
      <c r="DX34" s="130"/>
      <c r="DY34" s="14"/>
      <c r="DZ34" s="14"/>
      <c r="EA34" s="14"/>
      <c r="EB34" s="14">
        <f t="shared" ref="EB34" si="79">+SUM(DP34:EA34)</f>
        <v>232940</v>
      </c>
    </row>
    <row r="35" spans="2:132" x14ac:dyDescent="0.2">
      <c r="B35" s="15" t="s">
        <v>2</v>
      </c>
      <c r="C35" s="16">
        <v>0</v>
      </c>
      <c r="D35" s="16">
        <v>0</v>
      </c>
      <c r="E35" s="16">
        <v>17124</v>
      </c>
      <c r="F35" s="16">
        <v>15742</v>
      </c>
      <c r="G35" s="16">
        <v>16332</v>
      </c>
      <c r="H35" s="16">
        <v>15368</v>
      </c>
      <c r="I35" s="16">
        <v>19722</v>
      </c>
      <c r="J35" s="16">
        <v>19376</v>
      </c>
      <c r="K35" s="16">
        <v>18138</v>
      </c>
      <c r="L35" s="16">
        <v>18200</v>
      </c>
      <c r="M35" s="16">
        <v>18136</v>
      </c>
      <c r="N35" s="16">
        <v>19844</v>
      </c>
      <c r="O35" s="16">
        <f t="shared" si="59"/>
        <v>177982</v>
      </c>
      <c r="P35" s="16">
        <v>19640</v>
      </c>
      <c r="Q35" s="16">
        <v>18642</v>
      </c>
      <c r="R35" s="16">
        <v>18612</v>
      </c>
      <c r="S35" s="16">
        <v>17546</v>
      </c>
      <c r="T35" s="16">
        <v>17158</v>
      </c>
      <c r="U35" s="16">
        <v>16174</v>
      </c>
      <c r="V35" s="16">
        <v>18866</v>
      </c>
      <c r="W35" s="16">
        <v>19944</v>
      </c>
      <c r="X35" s="16">
        <v>17990</v>
      </c>
      <c r="Y35" s="16">
        <v>18796</v>
      </c>
      <c r="Z35" s="16">
        <v>18280</v>
      </c>
      <c r="AA35" s="16">
        <v>21402</v>
      </c>
      <c r="AB35" s="16">
        <f t="shared" si="60"/>
        <v>223050</v>
      </c>
      <c r="AC35" s="16">
        <v>21484</v>
      </c>
      <c r="AD35" s="16">
        <v>20598</v>
      </c>
      <c r="AE35" s="16">
        <v>22126</v>
      </c>
      <c r="AF35" s="16">
        <v>27698</v>
      </c>
      <c r="AG35" s="16">
        <v>25692</v>
      </c>
      <c r="AH35" s="16">
        <v>20344</v>
      </c>
      <c r="AI35" s="16">
        <v>22798</v>
      </c>
      <c r="AJ35" s="16">
        <v>25064</v>
      </c>
      <c r="AK35" s="16">
        <v>22230</v>
      </c>
      <c r="AL35" s="16">
        <v>22308</v>
      </c>
      <c r="AM35" s="16">
        <v>22750</v>
      </c>
      <c r="AN35" s="16">
        <v>24266</v>
      </c>
      <c r="AO35" s="16">
        <f t="shared" si="61"/>
        <v>277358</v>
      </c>
      <c r="AP35" s="16">
        <v>23578</v>
      </c>
      <c r="AQ35" s="16">
        <v>23686</v>
      </c>
      <c r="AR35" s="16">
        <v>22304</v>
      </c>
      <c r="AS35" s="16">
        <v>19894</v>
      </c>
      <c r="AT35" s="16">
        <v>21822</v>
      </c>
      <c r="AU35" s="16">
        <v>19866</v>
      </c>
      <c r="AV35" s="16">
        <v>23314</v>
      </c>
      <c r="AW35" s="16">
        <v>23384</v>
      </c>
      <c r="AX35" s="16">
        <v>21000</v>
      </c>
      <c r="AY35" s="16">
        <v>22512</v>
      </c>
      <c r="AZ35" s="16">
        <v>23522</v>
      </c>
      <c r="BA35" s="16">
        <v>25958</v>
      </c>
      <c r="BB35" s="16">
        <f t="shared" si="62"/>
        <v>270840</v>
      </c>
      <c r="BC35" s="16">
        <v>25502</v>
      </c>
      <c r="BD35" s="16">
        <v>25410</v>
      </c>
      <c r="BE35" s="16">
        <v>24744</v>
      </c>
      <c r="BF35" s="16">
        <v>25242</v>
      </c>
      <c r="BG35" s="16">
        <v>27586</v>
      </c>
      <c r="BH35" s="16">
        <v>25748</v>
      </c>
      <c r="BI35" s="16">
        <v>29654</v>
      </c>
      <c r="BJ35" s="16">
        <v>29988</v>
      </c>
      <c r="BK35" s="16">
        <v>26344</v>
      </c>
      <c r="BL35" s="16">
        <v>25958</v>
      </c>
      <c r="BM35" s="16">
        <v>25044</v>
      </c>
      <c r="BN35" s="16">
        <v>28042</v>
      </c>
      <c r="BO35" s="16">
        <f t="shared" si="63"/>
        <v>319262</v>
      </c>
      <c r="BP35" s="16">
        <v>28162</v>
      </c>
      <c r="BQ35" s="16">
        <v>26708</v>
      </c>
      <c r="BR35" s="16">
        <v>25572</v>
      </c>
      <c r="BS35" s="16">
        <v>24736</v>
      </c>
      <c r="BT35" s="16">
        <v>24526</v>
      </c>
      <c r="BU35" s="16">
        <v>22098</v>
      </c>
      <c r="BV35" s="16">
        <v>26874</v>
      </c>
      <c r="BW35" s="16">
        <v>27358</v>
      </c>
      <c r="BX35" s="16">
        <v>24742</v>
      </c>
      <c r="BY35" s="16">
        <v>25744</v>
      </c>
      <c r="BZ35" s="16">
        <v>25024</v>
      </c>
      <c r="CA35" s="16">
        <v>27904</v>
      </c>
      <c r="CB35" s="16">
        <f t="shared" si="64"/>
        <v>309448</v>
      </c>
      <c r="CC35" s="16">
        <v>31252</v>
      </c>
      <c r="CD35" s="16">
        <v>8032</v>
      </c>
      <c r="CE35" s="16">
        <v>25188</v>
      </c>
      <c r="CF35" s="16">
        <v>25878</v>
      </c>
      <c r="CG35" s="16">
        <v>26350</v>
      </c>
      <c r="CH35" s="16">
        <v>25374</v>
      </c>
      <c r="CI35" s="16">
        <v>23876</v>
      </c>
      <c r="CJ35" s="16">
        <v>28660</v>
      </c>
      <c r="CK35" s="16">
        <v>32326</v>
      </c>
      <c r="CL35" s="16">
        <v>31182</v>
      </c>
      <c r="CM35" s="16">
        <v>28692</v>
      </c>
      <c r="CN35" s="16">
        <v>32468</v>
      </c>
      <c r="CO35" s="16"/>
      <c r="CP35" s="16">
        <v>30322</v>
      </c>
      <c r="CQ35" s="16">
        <v>29696</v>
      </c>
      <c r="CR35" s="16">
        <v>17420</v>
      </c>
      <c r="CS35" s="16">
        <v>3382</v>
      </c>
      <c r="CT35" s="16">
        <v>7032</v>
      </c>
      <c r="CU35" s="16">
        <v>11818</v>
      </c>
      <c r="CV35" s="16">
        <v>14852</v>
      </c>
      <c r="CW35" s="16">
        <v>14834</v>
      </c>
      <c r="CX35" s="16">
        <v>15122</v>
      </c>
      <c r="CY35" s="16">
        <v>23989</v>
      </c>
      <c r="CZ35" s="16">
        <v>24424</v>
      </c>
      <c r="DA35" s="16">
        <v>26164</v>
      </c>
      <c r="DB35" s="16"/>
      <c r="DC35" s="16">
        <v>25596</v>
      </c>
      <c r="DD35" s="136">
        <v>19572</v>
      </c>
      <c r="DE35" s="16">
        <v>24549</v>
      </c>
      <c r="DF35" s="16">
        <v>24820</v>
      </c>
      <c r="DG35" s="16">
        <v>25238</v>
      </c>
      <c r="DH35" s="16">
        <v>23447</v>
      </c>
      <c r="DI35" s="16">
        <v>27782</v>
      </c>
      <c r="DJ35" s="16">
        <v>31703</v>
      </c>
      <c r="DK35" s="136">
        <v>29055</v>
      </c>
      <c r="DL35" s="16">
        <v>32103</v>
      </c>
      <c r="DM35" s="16">
        <v>29994</v>
      </c>
      <c r="DN35" s="16">
        <v>33640</v>
      </c>
      <c r="DO35" s="16"/>
      <c r="DP35" s="16">
        <v>31567</v>
      </c>
      <c r="DQ35" s="136">
        <v>31108</v>
      </c>
      <c r="DR35" s="16"/>
      <c r="DS35" s="16"/>
      <c r="DT35" s="16"/>
      <c r="DU35" s="16"/>
      <c r="DV35" s="16"/>
      <c r="DW35" s="16"/>
      <c r="DX35" s="136"/>
      <c r="DY35" s="16"/>
      <c r="DZ35" s="16"/>
      <c r="EA35" s="16"/>
      <c r="EB35" s="16"/>
    </row>
    <row r="36" spans="2:132" x14ac:dyDescent="0.2">
      <c r="B36" s="15" t="s">
        <v>3</v>
      </c>
      <c r="C36" s="17">
        <v>0</v>
      </c>
      <c r="D36" s="17">
        <v>0</v>
      </c>
      <c r="E36" s="17">
        <v>75038</v>
      </c>
      <c r="F36" s="17">
        <v>75202</v>
      </c>
      <c r="G36" s="17">
        <v>78340</v>
      </c>
      <c r="H36" s="17">
        <v>72098</v>
      </c>
      <c r="I36" s="17">
        <v>79182</v>
      </c>
      <c r="J36" s="17">
        <v>83628</v>
      </c>
      <c r="K36" s="17">
        <v>80280</v>
      </c>
      <c r="L36" s="17">
        <v>90378</v>
      </c>
      <c r="M36" s="17">
        <v>86970</v>
      </c>
      <c r="N36" s="17">
        <v>88706</v>
      </c>
      <c r="O36" s="17">
        <f t="shared" si="59"/>
        <v>809822</v>
      </c>
      <c r="P36" s="17">
        <v>81290</v>
      </c>
      <c r="Q36" s="17">
        <v>80254</v>
      </c>
      <c r="R36" s="17">
        <v>87820</v>
      </c>
      <c r="S36" s="17">
        <v>79198</v>
      </c>
      <c r="T36" s="17">
        <v>80458</v>
      </c>
      <c r="U36" s="17">
        <v>71542</v>
      </c>
      <c r="V36" s="17">
        <v>75096</v>
      </c>
      <c r="W36" s="17">
        <v>79708</v>
      </c>
      <c r="X36" s="17">
        <v>80098</v>
      </c>
      <c r="Y36" s="17">
        <v>90992</v>
      </c>
      <c r="Z36" s="17">
        <v>86010</v>
      </c>
      <c r="AA36" s="17">
        <v>87042</v>
      </c>
      <c r="AB36" s="17">
        <f t="shared" si="60"/>
        <v>979508</v>
      </c>
      <c r="AC36" s="17">
        <v>76188</v>
      </c>
      <c r="AD36" s="17">
        <v>68474</v>
      </c>
      <c r="AE36" s="17">
        <v>79358</v>
      </c>
      <c r="AF36" s="17">
        <v>91090</v>
      </c>
      <c r="AG36" s="17">
        <v>87626</v>
      </c>
      <c r="AH36" s="17">
        <v>71840</v>
      </c>
      <c r="AI36" s="17">
        <v>75848</v>
      </c>
      <c r="AJ36" s="17">
        <v>78536</v>
      </c>
      <c r="AK36" s="17">
        <v>79312</v>
      </c>
      <c r="AL36" s="17">
        <v>77632</v>
      </c>
      <c r="AM36" s="17">
        <v>77298</v>
      </c>
      <c r="AN36" s="17">
        <v>75170</v>
      </c>
      <c r="AO36" s="17">
        <f t="shared" si="61"/>
        <v>938372</v>
      </c>
      <c r="AP36" s="17">
        <v>71508</v>
      </c>
      <c r="AQ36" s="17">
        <v>67648</v>
      </c>
      <c r="AR36" s="17">
        <v>72356</v>
      </c>
      <c r="AS36" s="17">
        <v>65560</v>
      </c>
      <c r="AT36" s="17">
        <v>79368</v>
      </c>
      <c r="AU36" s="17">
        <v>69418</v>
      </c>
      <c r="AV36" s="17">
        <v>70794</v>
      </c>
      <c r="AW36" s="17">
        <v>71182</v>
      </c>
      <c r="AX36" s="17">
        <v>74800</v>
      </c>
      <c r="AY36" s="17">
        <v>84500</v>
      </c>
      <c r="AZ36" s="17">
        <v>85330</v>
      </c>
      <c r="BA36" s="17">
        <v>86992</v>
      </c>
      <c r="BB36" s="17">
        <f t="shared" si="62"/>
        <v>899456</v>
      </c>
      <c r="BC36" s="17">
        <v>76996</v>
      </c>
      <c r="BD36" s="17">
        <v>76624</v>
      </c>
      <c r="BE36" s="17">
        <v>79226</v>
      </c>
      <c r="BF36" s="17">
        <v>74458</v>
      </c>
      <c r="BG36" s="17">
        <v>79190</v>
      </c>
      <c r="BH36" s="17">
        <v>74838</v>
      </c>
      <c r="BI36" s="17">
        <v>68578</v>
      </c>
      <c r="BJ36" s="17">
        <v>81064</v>
      </c>
      <c r="BK36" s="17">
        <v>73416</v>
      </c>
      <c r="BL36" s="17">
        <v>77610</v>
      </c>
      <c r="BM36" s="17">
        <v>76100</v>
      </c>
      <c r="BN36" s="17">
        <v>75582</v>
      </c>
      <c r="BO36" s="17">
        <f t="shared" si="63"/>
        <v>913682</v>
      </c>
      <c r="BP36" s="17">
        <v>76628</v>
      </c>
      <c r="BQ36" s="17">
        <v>64626</v>
      </c>
      <c r="BR36" s="17">
        <v>72224</v>
      </c>
      <c r="BS36" s="17">
        <v>75032</v>
      </c>
      <c r="BT36" s="17">
        <v>74496</v>
      </c>
      <c r="BU36" s="17">
        <v>68540</v>
      </c>
      <c r="BV36" s="17">
        <v>72920</v>
      </c>
      <c r="BW36" s="17">
        <v>74216</v>
      </c>
      <c r="BX36" s="17">
        <v>73186</v>
      </c>
      <c r="BY36" s="17">
        <v>80058</v>
      </c>
      <c r="BZ36" s="17">
        <v>79164</v>
      </c>
      <c r="CA36" s="17">
        <v>76144</v>
      </c>
      <c r="CB36" s="17">
        <f t="shared" si="64"/>
        <v>887234</v>
      </c>
      <c r="CC36" s="17">
        <v>77164</v>
      </c>
      <c r="CD36" s="17">
        <v>19522</v>
      </c>
      <c r="CE36" s="17">
        <v>71978</v>
      </c>
      <c r="CF36" s="17">
        <v>76196</v>
      </c>
      <c r="CG36" s="17">
        <v>81264</v>
      </c>
      <c r="CH36" s="17">
        <v>77326</v>
      </c>
      <c r="CI36" s="17">
        <v>85764</v>
      </c>
      <c r="CJ36" s="17">
        <v>110678</v>
      </c>
      <c r="CK36" s="17">
        <v>117814</v>
      </c>
      <c r="CL36" s="17">
        <v>115410</v>
      </c>
      <c r="CM36" s="17">
        <v>95376</v>
      </c>
      <c r="CN36" s="17">
        <v>105512</v>
      </c>
      <c r="CO36" s="17"/>
      <c r="CP36" s="17">
        <v>91330</v>
      </c>
      <c r="CQ36" s="17">
        <v>87340</v>
      </c>
      <c r="CR36" s="17">
        <v>62736</v>
      </c>
      <c r="CS36" s="17">
        <v>42446</v>
      </c>
      <c r="CT36" s="17">
        <v>58208</v>
      </c>
      <c r="CU36" s="17">
        <v>66840</v>
      </c>
      <c r="CV36" s="17">
        <v>68668</v>
      </c>
      <c r="CW36" s="17">
        <v>54332</v>
      </c>
      <c r="CX36" s="17">
        <v>54275</v>
      </c>
      <c r="CY36" s="17">
        <v>87414</v>
      </c>
      <c r="CZ36" s="17">
        <v>86473</v>
      </c>
      <c r="DA36" s="17">
        <v>78579</v>
      </c>
      <c r="DB36" s="17"/>
      <c r="DC36" s="17">
        <v>78630</v>
      </c>
      <c r="DD36" s="139">
        <v>72236</v>
      </c>
      <c r="DE36" s="17">
        <v>78012</v>
      </c>
      <c r="DF36" s="17">
        <v>79491</v>
      </c>
      <c r="DG36" s="17">
        <v>80253</v>
      </c>
      <c r="DH36" s="17">
        <v>83222</v>
      </c>
      <c r="DI36" s="17">
        <v>87115</v>
      </c>
      <c r="DJ36" s="17">
        <v>91095</v>
      </c>
      <c r="DK36" s="139">
        <v>91636</v>
      </c>
      <c r="DL36" s="17">
        <v>94609</v>
      </c>
      <c r="DM36" s="17">
        <v>92015</v>
      </c>
      <c r="DN36" s="17">
        <v>90135</v>
      </c>
      <c r="DO36" s="17"/>
      <c r="DP36" s="17">
        <v>86090</v>
      </c>
      <c r="DQ36" s="139">
        <v>84175</v>
      </c>
      <c r="DR36" s="17"/>
      <c r="DS36" s="17"/>
      <c r="DT36" s="17"/>
      <c r="DU36" s="17"/>
      <c r="DV36" s="17"/>
      <c r="DW36" s="17"/>
      <c r="DX36" s="139"/>
      <c r="DY36" s="17"/>
      <c r="DZ36" s="17"/>
      <c r="EA36" s="17"/>
      <c r="EB36" s="17"/>
    </row>
    <row r="37" spans="2:132" ht="15" x14ac:dyDescent="0.25">
      <c r="B37" s="13" t="s">
        <v>25</v>
      </c>
      <c r="C37" s="14">
        <f>SUM(C38:C39)</f>
        <v>0</v>
      </c>
      <c r="D37" s="14">
        <f t="shared" ref="D37:N37" si="80">SUM(D38:D39)</f>
        <v>0</v>
      </c>
      <c r="E37" s="14">
        <f t="shared" si="80"/>
        <v>205166</v>
      </c>
      <c r="F37" s="14">
        <f t="shared" si="80"/>
        <v>196600</v>
      </c>
      <c r="G37" s="14">
        <f t="shared" si="80"/>
        <v>203556</v>
      </c>
      <c r="H37" s="14">
        <f t="shared" si="80"/>
        <v>199140</v>
      </c>
      <c r="I37" s="14">
        <f t="shared" si="80"/>
        <v>89118</v>
      </c>
      <c r="J37" s="14">
        <f t="shared" si="80"/>
        <v>94764</v>
      </c>
      <c r="K37" s="14">
        <f t="shared" si="80"/>
        <v>96232</v>
      </c>
      <c r="L37" s="14">
        <f t="shared" si="80"/>
        <v>92258</v>
      </c>
      <c r="M37" s="14">
        <f t="shared" si="80"/>
        <v>90610</v>
      </c>
      <c r="N37" s="14">
        <f t="shared" si="80"/>
        <v>101640</v>
      </c>
      <c r="O37" s="14">
        <f t="shared" si="59"/>
        <v>1369084</v>
      </c>
      <c r="P37" s="14">
        <f>SUM(P38:P39)</f>
        <v>94888</v>
      </c>
      <c r="Q37" s="14">
        <f t="shared" ref="Q37:AA37" si="81">SUM(Q38:Q39)</f>
        <v>88952</v>
      </c>
      <c r="R37" s="14">
        <f t="shared" si="81"/>
        <v>95266</v>
      </c>
      <c r="S37" s="14">
        <f t="shared" si="81"/>
        <v>84806</v>
      </c>
      <c r="T37" s="14">
        <f t="shared" si="81"/>
        <v>88474</v>
      </c>
      <c r="U37" s="14">
        <f t="shared" si="81"/>
        <v>82884</v>
      </c>
      <c r="V37" s="14">
        <f t="shared" si="81"/>
        <v>93286</v>
      </c>
      <c r="W37" s="14">
        <f t="shared" si="81"/>
        <v>101942</v>
      </c>
      <c r="X37" s="14">
        <f t="shared" si="81"/>
        <v>102514</v>
      </c>
      <c r="Y37" s="14">
        <f t="shared" si="81"/>
        <v>101010</v>
      </c>
      <c r="Z37" s="14">
        <f t="shared" si="81"/>
        <v>95514</v>
      </c>
      <c r="AA37" s="14">
        <f t="shared" si="81"/>
        <v>104976</v>
      </c>
      <c r="AB37" s="14">
        <f t="shared" si="60"/>
        <v>1134512</v>
      </c>
      <c r="AC37" s="14">
        <v>99620</v>
      </c>
      <c r="AD37" s="14">
        <v>96306</v>
      </c>
      <c r="AE37" s="14">
        <v>99878</v>
      </c>
      <c r="AF37" s="14">
        <v>101818</v>
      </c>
      <c r="AG37" s="14">
        <v>101036</v>
      </c>
      <c r="AH37" s="14">
        <v>93246</v>
      </c>
      <c r="AI37" s="14">
        <v>98672</v>
      </c>
      <c r="AJ37" s="14">
        <v>103034</v>
      </c>
      <c r="AK37" s="14">
        <v>108954</v>
      </c>
      <c r="AL37" s="14">
        <v>99304</v>
      </c>
      <c r="AM37" s="14">
        <v>100120</v>
      </c>
      <c r="AN37" s="14">
        <v>102844</v>
      </c>
      <c r="AO37" s="14">
        <f t="shared" si="61"/>
        <v>1204832</v>
      </c>
      <c r="AP37" s="14">
        <v>94328</v>
      </c>
      <c r="AQ37" s="14">
        <v>98338</v>
      </c>
      <c r="AR37" s="14">
        <v>100110</v>
      </c>
      <c r="AS37" s="14">
        <v>93974</v>
      </c>
      <c r="AT37" s="14">
        <v>101766</v>
      </c>
      <c r="AU37" s="14">
        <v>94720</v>
      </c>
      <c r="AV37" s="14">
        <v>100714</v>
      </c>
      <c r="AW37" s="14">
        <v>100482</v>
      </c>
      <c r="AX37" s="14">
        <v>104586</v>
      </c>
      <c r="AY37" s="14">
        <v>99522</v>
      </c>
      <c r="AZ37" s="14">
        <v>93652</v>
      </c>
      <c r="BA37" s="14">
        <v>105490</v>
      </c>
      <c r="BB37" s="14">
        <f t="shared" si="62"/>
        <v>1187682</v>
      </c>
      <c r="BC37" s="14">
        <f>SUM(BC38:BC39)</f>
        <v>103116</v>
      </c>
      <c r="BD37" s="14">
        <v>99226</v>
      </c>
      <c r="BE37" s="14">
        <f>SUM(BE38:BE39)</f>
        <v>106048</v>
      </c>
      <c r="BF37" s="14">
        <f>SUM(BF38:BF39)</f>
        <v>96832</v>
      </c>
      <c r="BG37" s="14">
        <f>SUM(BG38:BG39)</f>
        <v>100354</v>
      </c>
      <c r="BH37" s="14">
        <f>SUM(BH38:BH39)</f>
        <v>94628</v>
      </c>
      <c r="BI37" s="14">
        <f t="shared" ref="BI37:BN37" si="82">SUM(BI38:BI39)</f>
        <v>104256</v>
      </c>
      <c r="BJ37" s="14">
        <f t="shared" si="82"/>
        <v>105900</v>
      </c>
      <c r="BK37" s="14">
        <f t="shared" si="82"/>
        <v>105850</v>
      </c>
      <c r="BL37" s="14">
        <f t="shared" si="82"/>
        <v>97644</v>
      </c>
      <c r="BM37" s="14">
        <f t="shared" si="82"/>
        <v>97258</v>
      </c>
      <c r="BN37" s="14">
        <f t="shared" si="82"/>
        <v>107130</v>
      </c>
      <c r="BO37" s="14">
        <f t="shared" si="63"/>
        <v>1218242</v>
      </c>
      <c r="BP37" s="14">
        <f>SUM(BP38:BP39)</f>
        <v>104550</v>
      </c>
      <c r="BQ37" s="14">
        <f>SUM(BQ38:BQ39)</f>
        <v>110502</v>
      </c>
      <c r="BR37" s="14">
        <f t="shared" ref="BR37:CA37" si="83">SUM(BR38:BR39)</f>
        <v>113354</v>
      </c>
      <c r="BS37" s="14">
        <f t="shared" si="83"/>
        <v>101044</v>
      </c>
      <c r="BT37" s="14">
        <f t="shared" si="83"/>
        <v>99930</v>
      </c>
      <c r="BU37" s="14">
        <f t="shared" si="83"/>
        <v>93412</v>
      </c>
      <c r="BV37" s="14">
        <f t="shared" si="83"/>
        <v>100432</v>
      </c>
      <c r="BW37" s="14">
        <f t="shared" si="83"/>
        <v>104360</v>
      </c>
      <c r="BX37" s="14">
        <f t="shared" si="83"/>
        <v>106548</v>
      </c>
      <c r="BY37" s="14">
        <f t="shared" si="83"/>
        <v>103050</v>
      </c>
      <c r="BZ37" s="14">
        <f t="shared" si="83"/>
        <v>98712</v>
      </c>
      <c r="CA37" s="14">
        <f t="shared" si="83"/>
        <v>106862</v>
      </c>
      <c r="CB37" s="14">
        <f t="shared" si="64"/>
        <v>1242756</v>
      </c>
      <c r="CC37" s="14">
        <f>SUM(CC38:CC39)</f>
        <v>101594</v>
      </c>
      <c r="CD37" s="14">
        <f>SUM(CD38:CD39)</f>
        <v>76480</v>
      </c>
      <c r="CE37" s="14">
        <f t="shared" ref="CE37:CL37" si="84">SUM(CE38:CE39)</f>
        <v>100340</v>
      </c>
      <c r="CF37" s="14">
        <f t="shared" si="84"/>
        <v>95446</v>
      </c>
      <c r="CG37" s="14">
        <f t="shared" si="84"/>
        <v>96450</v>
      </c>
      <c r="CH37" s="14">
        <f t="shared" si="84"/>
        <v>90584</v>
      </c>
      <c r="CI37" s="14">
        <f t="shared" si="84"/>
        <v>105062</v>
      </c>
      <c r="CJ37" s="14">
        <f t="shared" si="84"/>
        <v>122472</v>
      </c>
      <c r="CK37" s="14">
        <f t="shared" si="84"/>
        <v>130468</v>
      </c>
      <c r="CL37" s="14">
        <f t="shared" si="84"/>
        <v>126748</v>
      </c>
      <c r="CM37" s="14">
        <v>117582</v>
      </c>
      <c r="CN37" s="14">
        <v>113874</v>
      </c>
      <c r="CO37" s="14">
        <f t="shared" si="70"/>
        <v>1277100</v>
      </c>
      <c r="CP37" s="14">
        <v>111062</v>
      </c>
      <c r="CQ37" s="14">
        <v>100098</v>
      </c>
      <c r="CR37" s="14">
        <v>65684</v>
      </c>
      <c r="CS37" s="14">
        <v>34054</v>
      </c>
      <c r="CT37" s="14">
        <v>46474</v>
      </c>
      <c r="CU37" s="14">
        <v>53046</v>
      </c>
      <c r="CV37" s="14">
        <v>62188</v>
      </c>
      <c r="CW37" s="14">
        <v>49390</v>
      </c>
      <c r="CX37" s="14">
        <v>43707</v>
      </c>
      <c r="CY37" s="14">
        <v>76981</v>
      </c>
      <c r="CZ37" s="14">
        <v>79737</v>
      </c>
      <c r="DA37" s="14">
        <v>85558</v>
      </c>
      <c r="DB37" s="14">
        <f t="shared" si="71"/>
        <v>807979</v>
      </c>
      <c r="DC37" s="14">
        <v>77832</v>
      </c>
      <c r="DD37" s="130">
        <v>59850</v>
      </c>
      <c r="DE37" s="14">
        <v>75000</v>
      </c>
      <c r="DF37" s="14">
        <v>78797</v>
      </c>
      <c r="DG37" s="14">
        <v>82547</v>
      </c>
      <c r="DH37" s="14">
        <v>77945</v>
      </c>
      <c r="DI37" s="14">
        <v>85136</v>
      </c>
      <c r="DJ37" s="14">
        <v>90358</v>
      </c>
      <c r="DK37" s="130">
        <v>88535</v>
      </c>
      <c r="DL37" s="14">
        <v>90494</v>
      </c>
      <c r="DM37" s="14">
        <v>86935</v>
      </c>
      <c r="DN37" s="14">
        <v>97074</v>
      </c>
      <c r="DO37" s="14">
        <f t="shared" si="72"/>
        <v>990503</v>
      </c>
      <c r="DP37" s="14">
        <v>88914</v>
      </c>
      <c r="DQ37" s="130">
        <v>86199</v>
      </c>
      <c r="DR37" s="14"/>
      <c r="DS37" s="14"/>
      <c r="DT37" s="14"/>
      <c r="DU37" s="14"/>
      <c r="DV37" s="14"/>
      <c r="DW37" s="14"/>
      <c r="DX37" s="130"/>
      <c r="DY37" s="14"/>
      <c r="DZ37" s="14"/>
      <c r="EA37" s="14"/>
      <c r="EB37" s="14">
        <f t="shared" ref="EB37" si="85">+SUM(DP37:EA37)</f>
        <v>175113</v>
      </c>
    </row>
    <row r="38" spans="2:132" x14ac:dyDescent="0.2">
      <c r="B38" s="15" t="s">
        <v>2</v>
      </c>
      <c r="C38" s="16">
        <v>0</v>
      </c>
      <c r="D38" s="16">
        <v>0</v>
      </c>
      <c r="E38" s="16">
        <v>30566</v>
      </c>
      <c r="F38" s="16">
        <v>23170</v>
      </c>
      <c r="G38" s="16">
        <v>23002</v>
      </c>
      <c r="H38" s="16">
        <v>21750</v>
      </c>
      <c r="I38" s="16">
        <v>35878</v>
      </c>
      <c r="J38" s="16">
        <v>37406</v>
      </c>
      <c r="K38" s="16">
        <v>39848</v>
      </c>
      <c r="L38" s="16">
        <v>34490</v>
      </c>
      <c r="M38" s="16">
        <v>34986</v>
      </c>
      <c r="N38" s="16">
        <v>40172</v>
      </c>
      <c r="O38" s="16">
        <f t="shared" si="59"/>
        <v>321268</v>
      </c>
      <c r="P38" s="16">
        <v>34862</v>
      </c>
      <c r="Q38" s="16">
        <v>32934</v>
      </c>
      <c r="R38" s="16">
        <v>35700</v>
      </c>
      <c r="S38" s="16">
        <v>32490</v>
      </c>
      <c r="T38" s="16">
        <v>33924</v>
      </c>
      <c r="U38" s="16">
        <v>31868</v>
      </c>
      <c r="V38" s="16">
        <v>36462</v>
      </c>
      <c r="W38" s="16">
        <v>40788</v>
      </c>
      <c r="X38" s="16">
        <v>41484</v>
      </c>
      <c r="Y38" s="16">
        <v>38440</v>
      </c>
      <c r="Z38" s="16">
        <v>37238</v>
      </c>
      <c r="AA38" s="16">
        <v>45084</v>
      </c>
      <c r="AB38" s="16">
        <f t="shared" si="60"/>
        <v>441274</v>
      </c>
      <c r="AC38" s="16">
        <v>39264</v>
      </c>
      <c r="AD38" s="16">
        <v>39134</v>
      </c>
      <c r="AE38" s="16">
        <v>38644</v>
      </c>
      <c r="AF38" s="16">
        <v>38410</v>
      </c>
      <c r="AG38" s="16">
        <v>37910</v>
      </c>
      <c r="AH38" s="16">
        <v>36426</v>
      </c>
      <c r="AI38" s="16">
        <v>39938</v>
      </c>
      <c r="AJ38" s="16">
        <v>42364</v>
      </c>
      <c r="AK38" s="16">
        <v>45554</v>
      </c>
      <c r="AL38" s="16">
        <v>40440</v>
      </c>
      <c r="AM38" s="16">
        <v>39178</v>
      </c>
      <c r="AN38" s="16">
        <v>44994</v>
      </c>
      <c r="AO38" s="16">
        <f t="shared" si="61"/>
        <v>482256</v>
      </c>
      <c r="AP38" s="16">
        <v>39476</v>
      </c>
      <c r="AQ38" s="16">
        <v>42558</v>
      </c>
      <c r="AR38" s="16">
        <v>40512</v>
      </c>
      <c r="AS38" s="16">
        <v>39264</v>
      </c>
      <c r="AT38" s="16">
        <v>40508</v>
      </c>
      <c r="AU38" s="16">
        <v>39086</v>
      </c>
      <c r="AV38" s="16">
        <v>45014</v>
      </c>
      <c r="AW38" s="16">
        <v>44154</v>
      </c>
      <c r="AX38" s="16">
        <v>47712</v>
      </c>
      <c r="AY38" s="16">
        <v>41966</v>
      </c>
      <c r="AZ38" s="16">
        <v>39482</v>
      </c>
      <c r="BA38" s="16">
        <v>47036</v>
      </c>
      <c r="BB38" s="16">
        <f t="shared" si="62"/>
        <v>506768</v>
      </c>
      <c r="BC38" s="16">
        <v>43726</v>
      </c>
      <c r="BD38" s="16">
        <v>41706</v>
      </c>
      <c r="BE38" s="16">
        <v>45318</v>
      </c>
      <c r="BF38" s="16">
        <v>41698</v>
      </c>
      <c r="BG38" s="16">
        <v>42536</v>
      </c>
      <c r="BH38" s="16">
        <v>41106</v>
      </c>
      <c r="BI38" s="16">
        <v>47580</v>
      </c>
      <c r="BJ38" s="16">
        <v>47698</v>
      </c>
      <c r="BK38" s="16">
        <v>49762</v>
      </c>
      <c r="BL38" s="16">
        <v>42470</v>
      </c>
      <c r="BM38" s="16">
        <v>43070</v>
      </c>
      <c r="BN38" s="16">
        <v>51546</v>
      </c>
      <c r="BO38" s="16">
        <f t="shared" si="63"/>
        <v>538216</v>
      </c>
      <c r="BP38" s="16">
        <v>46848</v>
      </c>
      <c r="BQ38" s="16">
        <v>47820</v>
      </c>
      <c r="BR38" s="16">
        <v>47320</v>
      </c>
      <c r="BS38" s="16">
        <v>43230</v>
      </c>
      <c r="BT38" s="16">
        <v>43084</v>
      </c>
      <c r="BU38" s="16">
        <v>41074</v>
      </c>
      <c r="BV38" s="16">
        <v>45620</v>
      </c>
      <c r="BW38" s="16">
        <v>49484</v>
      </c>
      <c r="BX38" s="16">
        <v>52078</v>
      </c>
      <c r="BY38" s="16">
        <v>46544</v>
      </c>
      <c r="BZ38" s="16">
        <v>45330</v>
      </c>
      <c r="CA38" s="16">
        <v>52484</v>
      </c>
      <c r="CB38" s="16">
        <f t="shared" si="64"/>
        <v>560916</v>
      </c>
      <c r="CC38" s="16">
        <v>46374</v>
      </c>
      <c r="CD38" s="16">
        <v>41070</v>
      </c>
      <c r="CE38" s="16">
        <v>47236</v>
      </c>
      <c r="CF38" s="16">
        <v>43568</v>
      </c>
      <c r="CG38" s="16">
        <v>43618</v>
      </c>
      <c r="CH38" s="16">
        <v>41312</v>
      </c>
      <c r="CI38" s="16">
        <v>46298</v>
      </c>
      <c r="CJ38" s="16">
        <v>50624</v>
      </c>
      <c r="CK38" s="16">
        <v>54738</v>
      </c>
      <c r="CL38" s="16">
        <v>46494</v>
      </c>
      <c r="CM38" s="16">
        <v>47824</v>
      </c>
      <c r="CN38" s="16">
        <v>54900</v>
      </c>
      <c r="CO38" s="16"/>
      <c r="CP38" s="16">
        <v>49748</v>
      </c>
      <c r="CQ38" s="16">
        <v>47404</v>
      </c>
      <c r="CR38" s="16">
        <v>27850</v>
      </c>
      <c r="CS38" s="16">
        <v>4118</v>
      </c>
      <c r="CT38" s="16">
        <v>8208</v>
      </c>
      <c r="CU38" s="16">
        <v>14042</v>
      </c>
      <c r="CV38" s="16">
        <v>24882</v>
      </c>
      <c r="CW38" s="16">
        <v>18328</v>
      </c>
      <c r="CX38" s="16">
        <v>18658</v>
      </c>
      <c r="CY38" s="16">
        <v>34732</v>
      </c>
      <c r="CZ38" s="16">
        <v>36828</v>
      </c>
      <c r="DA38" s="16">
        <v>43553</v>
      </c>
      <c r="DB38" s="16"/>
      <c r="DC38" s="16">
        <v>37175</v>
      </c>
      <c r="DD38" s="136">
        <v>24413</v>
      </c>
      <c r="DE38" s="16">
        <v>35599</v>
      </c>
      <c r="DF38" s="16">
        <v>36253</v>
      </c>
      <c r="DG38" s="16">
        <v>40129</v>
      </c>
      <c r="DH38" s="16">
        <v>38298</v>
      </c>
      <c r="DI38" s="16">
        <v>43699</v>
      </c>
      <c r="DJ38" s="16">
        <v>46965</v>
      </c>
      <c r="DK38" s="136">
        <v>45857</v>
      </c>
      <c r="DL38" s="16">
        <v>46852</v>
      </c>
      <c r="DM38" s="16">
        <v>43961</v>
      </c>
      <c r="DN38" s="16">
        <v>51671</v>
      </c>
      <c r="DO38" s="16"/>
      <c r="DP38" s="16">
        <v>44313</v>
      </c>
      <c r="DQ38" s="136">
        <v>44076</v>
      </c>
      <c r="DR38" s="16"/>
      <c r="DS38" s="16"/>
      <c r="DT38" s="16"/>
      <c r="DU38" s="16"/>
      <c r="DV38" s="16"/>
      <c r="DW38" s="16"/>
      <c r="DX38" s="136"/>
      <c r="DY38" s="16"/>
      <c r="DZ38" s="16"/>
      <c r="EA38" s="16"/>
      <c r="EB38" s="16"/>
    </row>
    <row r="39" spans="2:132" x14ac:dyDescent="0.2">
      <c r="B39" s="15" t="s">
        <v>3</v>
      </c>
      <c r="C39" s="17">
        <v>0</v>
      </c>
      <c r="D39" s="17">
        <v>0</v>
      </c>
      <c r="E39" s="17">
        <v>174600</v>
      </c>
      <c r="F39" s="17">
        <v>173430</v>
      </c>
      <c r="G39" s="17">
        <v>180554</v>
      </c>
      <c r="H39" s="17">
        <v>177390</v>
      </c>
      <c r="I39" s="17">
        <v>53240</v>
      </c>
      <c r="J39" s="17">
        <v>57358</v>
      </c>
      <c r="K39" s="17">
        <v>56384</v>
      </c>
      <c r="L39" s="17">
        <v>57768</v>
      </c>
      <c r="M39" s="17">
        <v>55624</v>
      </c>
      <c r="N39" s="17">
        <v>61468</v>
      </c>
      <c r="O39" s="17">
        <f t="shared" si="59"/>
        <v>1047816</v>
      </c>
      <c r="P39" s="17">
        <v>60026</v>
      </c>
      <c r="Q39" s="17">
        <v>56018</v>
      </c>
      <c r="R39" s="17">
        <v>59566</v>
      </c>
      <c r="S39" s="17">
        <v>52316</v>
      </c>
      <c r="T39" s="17">
        <v>54550</v>
      </c>
      <c r="U39" s="17">
        <v>51016</v>
      </c>
      <c r="V39" s="17">
        <v>56824</v>
      </c>
      <c r="W39" s="17">
        <v>61154</v>
      </c>
      <c r="X39" s="17">
        <v>61030</v>
      </c>
      <c r="Y39" s="17">
        <v>62570</v>
      </c>
      <c r="Z39" s="17">
        <v>58276</v>
      </c>
      <c r="AA39" s="17">
        <v>59892</v>
      </c>
      <c r="AB39" s="17">
        <f t="shared" si="60"/>
        <v>693238</v>
      </c>
      <c r="AC39" s="17">
        <v>60356</v>
      </c>
      <c r="AD39" s="17">
        <v>57172</v>
      </c>
      <c r="AE39" s="17">
        <v>61234</v>
      </c>
      <c r="AF39" s="17">
        <v>63408</v>
      </c>
      <c r="AG39" s="17">
        <v>63126</v>
      </c>
      <c r="AH39" s="17">
        <v>56820</v>
      </c>
      <c r="AI39" s="17">
        <v>58734</v>
      </c>
      <c r="AJ39" s="17">
        <v>60670</v>
      </c>
      <c r="AK39" s="17">
        <v>63400</v>
      </c>
      <c r="AL39" s="17">
        <v>58864</v>
      </c>
      <c r="AM39" s="17">
        <v>60942</v>
      </c>
      <c r="AN39" s="17">
        <v>57850</v>
      </c>
      <c r="AO39" s="17">
        <f t="shared" si="61"/>
        <v>722576</v>
      </c>
      <c r="AP39" s="17">
        <v>54852</v>
      </c>
      <c r="AQ39" s="17">
        <v>55780</v>
      </c>
      <c r="AR39" s="17">
        <v>59598</v>
      </c>
      <c r="AS39" s="17">
        <v>54710</v>
      </c>
      <c r="AT39" s="17">
        <v>61258</v>
      </c>
      <c r="AU39" s="17">
        <v>55634</v>
      </c>
      <c r="AV39" s="17">
        <v>55700</v>
      </c>
      <c r="AW39" s="17">
        <v>56328</v>
      </c>
      <c r="AX39" s="17">
        <v>56874</v>
      </c>
      <c r="AY39" s="17">
        <v>57556</v>
      </c>
      <c r="AZ39" s="17">
        <v>54170</v>
      </c>
      <c r="BA39" s="17">
        <v>58454</v>
      </c>
      <c r="BB39" s="17">
        <f t="shared" si="62"/>
        <v>680914</v>
      </c>
      <c r="BC39" s="17">
        <v>59390</v>
      </c>
      <c r="BD39" s="17">
        <v>57520</v>
      </c>
      <c r="BE39" s="17">
        <v>60730</v>
      </c>
      <c r="BF39" s="17">
        <v>55134</v>
      </c>
      <c r="BG39" s="17">
        <v>57818</v>
      </c>
      <c r="BH39" s="17">
        <v>53522</v>
      </c>
      <c r="BI39" s="17">
        <v>56676</v>
      </c>
      <c r="BJ39" s="17">
        <v>58202</v>
      </c>
      <c r="BK39" s="17">
        <v>56088</v>
      </c>
      <c r="BL39" s="17">
        <v>55174</v>
      </c>
      <c r="BM39" s="17">
        <v>54188</v>
      </c>
      <c r="BN39" s="17">
        <v>55584</v>
      </c>
      <c r="BO39" s="17">
        <f t="shared" si="63"/>
        <v>680026</v>
      </c>
      <c r="BP39" s="17">
        <v>57702</v>
      </c>
      <c r="BQ39" s="17">
        <v>62682</v>
      </c>
      <c r="BR39" s="17">
        <v>66034</v>
      </c>
      <c r="BS39" s="17">
        <v>57814</v>
      </c>
      <c r="BT39" s="17">
        <v>56846</v>
      </c>
      <c r="BU39" s="17">
        <v>52338</v>
      </c>
      <c r="BV39" s="17">
        <v>54812</v>
      </c>
      <c r="BW39" s="17">
        <v>54876</v>
      </c>
      <c r="BX39" s="17">
        <v>54470</v>
      </c>
      <c r="BY39" s="17">
        <v>56506</v>
      </c>
      <c r="BZ39" s="17">
        <v>53382</v>
      </c>
      <c r="CA39" s="17">
        <v>54378</v>
      </c>
      <c r="CB39" s="17">
        <f t="shared" si="64"/>
        <v>681840</v>
      </c>
      <c r="CC39" s="17">
        <v>55220</v>
      </c>
      <c r="CD39" s="17">
        <v>35410</v>
      </c>
      <c r="CE39" s="17">
        <v>53104</v>
      </c>
      <c r="CF39" s="17">
        <v>51878</v>
      </c>
      <c r="CG39" s="17">
        <v>52832</v>
      </c>
      <c r="CH39" s="17">
        <v>49272</v>
      </c>
      <c r="CI39" s="17">
        <v>58764</v>
      </c>
      <c r="CJ39" s="17">
        <v>71848</v>
      </c>
      <c r="CK39" s="17">
        <v>75730</v>
      </c>
      <c r="CL39" s="17">
        <v>80254</v>
      </c>
      <c r="CM39" s="17">
        <v>69758</v>
      </c>
      <c r="CN39" s="17">
        <v>58974</v>
      </c>
      <c r="CO39" s="17"/>
      <c r="CP39" s="17">
        <v>61314</v>
      </c>
      <c r="CQ39" s="17">
        <v>52694</v>
      </c>
      <c r="CR39" s="17">
        <v>37834</v>
      </c>
      <c r="CS39" s="17">
        <v>29936</v>
      </c>
      <c r="CT39" s="17">
        <v>38266</v>
      </c>
      <c r="CU39" s="17">
        <v>39004</v>
      </c>
      <c r="CV39" s="17">
        <v>37306</v>
      </c>
      <c r="CW39" s="17">
        <v>31062</v>
      </c>
      <c r="CX39" s="17">
        <v>25049</v>
      </c>
      <c r="CY39" s="17">
        <v>42249</v>
      </c>
      <c r="CZ39" s="17">
        <v>42909</v>
      </c>
      <c r="DA39" s="17">
        <v>42005</v>
      </c>
      <c r="DB39" s="17"/>
      <c r="DC39" s="17">
        <v>40657</v>
      </c>
      <c r="DD39" s="139">
        <v>35437</v>
      </c>
      <c r="DE39" s="17">
        <v>39401</v>
      </c>
      <c r="DF39" s="17">
        <v>42544</v>
      </c>
      <c r="DG39" s="17">
        <v>42418</v>
      </c>
      <c r="DH39" s="17">
        <v>39647</v>
      </c>
      <c r="DI39" s="17">
        <v>41437</v>
      </c>
      <c r="DJ39" s="17">
        <v>43393</v>
      </c>
      <c r="DK39" s="139">
        <v>42678</v>
      </c>
      <c r="DL39" s="17">
        <v>43642</v>
      </c>
      <c r="DM39" s="17">
        <v>42974</v>
      </c>
      <c r="DN39" s="17">
        <v>45403</v>
      </c>
      <c r="DO39" s="17"/>
      <c r="DP39" s="17">
        <v>44601</v>
      </c>
      <c r="DQ39" s="139">
        <v>42123</v>
      </c>
      <c r="DR39" s="17"/>
      <c r="DS39" s="17"/>
      <c r="DT39" s="17"/>
      <c r="DU39" s="17"/>
      <c r="DV39" s="17"/>
      <c r="DW39" s="17"/>
      <c r="DX39" s="139"/>
      <c r="DY39" s="17"/>
      <c r="DZ39" s="17"/>
      <c r="EA39" s="17"/>
      <c r="EB39" s="17"/>
    </row>
    <row r="40" spans="2:132" ht="15" x14ac:dyDescent="0.2">
      <c r="B40" s="18" t="s">
        <v>10</v>
      </c>
      <c r="C40" s="19">
        <f>SUM(C41:C42)</f>
        <v>0</v>
      </c>
      <c r="D40" s="19">
        <f t="shared" ref="D40:N40" si="86">SUM(D41:D42)</f>
        <v>0</v>
      </c>
      <c r="E40" s="19">
        <f t="shared" si="86"/>
        <v>485136</v>
      </c>
      <c r="F40" s="19">
        <f t="shared" si="86"/>
        <v>469084</v>
      </c>
      <c r="G40" s="19">
        <f t="shared" si="86"/>
        <v>486946</v>
      </c>
      <c r="H40" s="19">
        <f t="shared" si="86"/>
        <v>462782</v>
      </c>
      <c r="I40" s="19">
        <f t="shared" si="86"/>
        <v>488092</v>
      </c>
      <c r="J40" s="19">
        <f t="shared" si="86"/>
        <v>515220</v>
      </c>
      <c r="K40" s="19">
        <f t="shared" si="86"/>
        <v>496272</v>
      </c>
      <c r="L40" s="19">
        <f t="shared" si="86"/>
        <v>525604</v>
      </c>
      <c r="M40" s="19">
        <f t="shared" si="86"/>
        <v>523622</v>
      </c>
      <c r="N40" s="19">
        <f t="shared" si="86"/>
        <v>554206</v>
      </c>
      <c r="O40" s="19">
        <f>SUM(O41:O42)</f>
        <v>5006964</v>
      </c>
      <c r="P40" s="19">
        <f>SUM(P41:P42)</f>
        <v>547418</v>
      </c>
      <c r="Q40" s="19">
        <f t="shared" ref="Q40:AA40" si="87">SUM(Q41:Q42)</f>
        <v>534050</v>
      </c>
      <c r="R40" s="19">
        <f t="shared" si="87"/>
        <v>532992</v>
      </c>
      <c r="S40" s="19">
        <f t="shared" si="87"/>
        <v>490884</v>
      </c>
      <c r="T40" s="19">
        <f t="shared" si="87"/>
        <v>509686</v>
      </c>
      <c r="U40" s="19">
        <f t="shared" si="87"/>
        <v>470510</v>
      </c>
      <c r="V40" s="19">
        <f t="shared" si="87"/>
        <v>499222</v>
      </c>
      <c r="W40" s="19">
        <f t="shared" si="87"/>
        <v>529484</v>
      </c>
      <c r="X40" s="19">
        <f t="shared" si="87"/>
        <v>516412</v>
      </c>
      <c r="Y40" s="19">
        <f t="shared" si="87"/>
        <v>554390</v>
      </c>
      <c r="Z40" s="19">
        <f t="shared" si="87"/>
        <v>541904</v>
      </c>
      <c r="AA40" s="19">
        <f t="shared" si="87"/>
        <v>562710</v>
      </c>
      <c r="AB40" s="19">
        <f>SUM(AB41:AB42)</f>
        <v>6289662</v>
      </c>
      <c r="AC40" s="19">
        <f>SUM(AC41:AC42)</f>
        <v>557680</v>
      </c>
      <c r="AD40" s="19">
        <f>SUM(AD41:AD42)</f>
        <v>528994</v>
      </c>
      <c r="AE40" s="19">
        <f>SUM(AE41:AE42)</f>
        <v>535040</v>
      </c>
      <c r="AF40" s="19">
        <f>SUM(AF41:AF42)</f>
        <v>552140</v>
      </c>
      <c r="AG40" s="19">
        <v>548820</v>
      </c>
      <c r="AH40" s="19">
        <f>SUM(AH41:AH42)</f>
        <v>485882</v>
      </c>
      <c r="AI40" s="19">
        <f>SUM(AI41:AI42)</f>
        <v>517684</v>
      </c>
      <c r="AJ40" s="19">
        <f>SUM(AJ41:AJ42)</f>
        <v>543046</v>
      </c>
      <c r="AK40" s="19">
        <f t="shared" ref="AK40:BA40" si="88">SUM(AK41:AK42)</f>
        <v>534014</v>
      </c>
      <c r="AL40" s="19">
        <f t="shared" si="88"/>
        <v>531902</v>
      </c>
      <c r="AM40" s="19">
        <f t="shared" si="88"/>
        <v>527882</v>
      </c>
      <c r="AN40" s="19">
        <f t="shared" si="88"/>
        <v>521654</v>
      </c>
      <c r="AO40" s="19">
        <f t="shared" si="88"/>
        <v>6384738</v>
      </c>
      <c r="AP40" s="19">
        <f t="shared" si="88"/>
        <v>532394</v>
      </c>
      <c r="AQ40" s="19">
        <f t="shared" si="88"/>
        <v>519946</v>
      </c>
      <c r="AR40" s="19">
        <f t="shared" si="88"/>
        <v>502164</v>
      </c>
      <c r="AS40" s="19">
        <f t="shared" si="88"/>
        <v>472936</v>
      </c>
      <c r="AT40" s="19">
        <f t="shared" si="88"/>
        <v>503830</v>
      </c>
      <c r="AU40" s="19">
        <f t="shared" si="88"/>
        <v>463450</v>
      </c>
      <c r="AV40" s="19">
        <f t="shared" si="88"/>
        <v>493944</v>
      </c>
      <c r="AW40" s="19">
        <f t="shared" si="88"/>
        <v>502830</v>
      </c>
      <c r="AX40" s="19">
        <f t="shared" si="88"/>
        <v>496256</v>
      </c>
      <c r="AY40" s="19">
        <f t="shared" si="88"/>
        <v>524818</v>
      </c>
      <c r="AZ40" s="19">
        <f t="shared" si="88"/>
        <v>516164</v>
      </c>
      <c r="BA40" s="19">
        <f t="shared" si="88"/>
        <v>552928</v>
      </c>
      <c r="BB40" s="19">
        <f>SUM(BB41:BB42)</f>
        <v>6081660</v>
      </c>
      <c r="BC40" s="19">
        <f>SUM(BC41:BC42)</f>
        <v>540420</v>
      </c>
      <c r="BD40" s="19">
        <v>534528</v>
      </c>
      <c r="BE40" s="19">
        <f t="shared" ref="BE40:BN40" si="89">SUM(BE41:BE42)</f>
        <v>518266</v>
      </c>
      <c r="BF40" s="19">
        <f t="shared" si="89"/>
        <v>493124</v>
      </c>
      <c r="BG40" s="19">
        <f t="shared" si="89"/>
        <v>514276</v>
      </c>
      <c r="BH40" s="19">
        <f t="shared" si="89"/>
        <v>495268</v>
      </c>
      <c r="BI40" s="19">
        <f t="shared" si="89"/>
        <v>454700</v>
      </c>
      <c r="BJ40" s="19">
        <f t="shared" si="89"/>
        <v>559898</v>
      </c>
      <c r="BK40" s="19">
        <f t="shared" si="89"/>
        <v>522550</v>
      </c>
      <c r="BL40" s="19">
        <f t="shared" si="89"/>
        <v>528444</v>
      </c>
      <c r="BM40" s="19">
        <f t="shared" si="89"/>
        <v>525184</v>
      </c>
      <c r="BN40" s="19">
        <f t="shared" si="89"/>
        <v>554560</v>
      </c>
      <c r="BO40" s="19">
        <f t="shared" si="63"/>
        <v>6241218</v>
      </c>
      <c r="BP40" s="19">
        <f>SUM(BP41:BP42)</f>
        <v>569952</v>
      </c>
      <c r="BQ40" s="19">
        <f>SUM(BQ41:BQ42)</f>
        <v>540392</v>
      </c>
      <c r="BR40" s="19">
        <f t="shared" ref="BR40:CA40" si="90">SUM(BR41:BR42)</f>
        <v>532196</v>
      </c>
      <c r="BS40" s="19">
        <f t="shared" si="90"/>
        <v>507144</v>
      </c>
      <c r="BT40" s="19">
        <f t="shared" si="90"/>
        <v>507102</v>
      </c>
      <c r="BU40" s="19">
        <f t="shared" si="90"/>
        <v>474684</v>
      </c>
      <c r="BV40" s="19">
        <f t="shared" si="90"/>
        <v>506136</v>
      </c>
      <c r="BW40" s="19">
        <f t="shared" si="90"/>
        <v>531328</v>
      </c>
      <c r="BX40" s="19">
        <f t="shared" si="90"/>
        <v>508716</v>
      </c>
      <c r="BY40" s="19">
        <f t="shared" si="90"/>
        <v>529822</v>
      </c>
      <c r="BZ40" s="19">
        <f t="shared" si="90"/>
        <v>524212</v>
      </c>
      <c r="CA40" s="19">
        <f t="shared" si="90"/>
        <v>551964</v>
      </c>
      <c r="CB40" s="19">
        <f t="shared" si="64"/>
        <v>6283648</v>
      </c>
      <c r="CC40" s="19">
        <f>SUM(CC41:CC42)</f>
        <v>577760</v>
      </c>
      <c r="CD40" s="19">
        <f>SUM(CD41:CD42)</f>
        <v>369574</v>
      </c>
      <c r="CE40" s="19">
        <f t="shared" ref="CE40:CM40" si="91">SUM(CE41:CE42)</f>
        <v>522838</v>
      </c>
      <c r="CF40" s="19">
        <f t="shared" si="91"/>
        <v>495798</v>
      </c>
      <c r="CG40" s="19">
        <f t="shared" si="91"/>
        <v>517522</v>
      </c>
      <c r="CH40" s="19">
        <f t="shared" si="91"/>
        <v>495560</v>
      </c>
      <c r="CI40" s="19">
        <f t="shared" si="91"/>
        <v>551828</v>
      </c>
      <c r="CJ40" s="19">
        <f t="shared" si="91"/>
        <v>648108</v>
      </c>
      <c r="CK40" s="19">
        <f t="shared" si="91"/>
        <v>677990</v>
      </c>
      <c r="CL40" s="19">
        <f t="shared" si="91"/>
        <v>663420</v>
      </c>
      <c r="CM40" s="19">
        <f t="shared" si="91"/>
        <v>606538</v>
      </c>
      <c r="CN40" s="19">
        <v>632462</v>
      </c>
      <c r="CO40" s="19">
        <f t="shared" si="70"/>
        <v>6759398</v>
      </c>
      <c r="CP40" s="19">
        <f t="shared" ref="CP40:DA40" si="92">SUM(CP41:CP42)</f>
        <v>613926</v>
      </c>
      <c r="CQ40" s="19">
        <f t="shared" si="92"/>
        <v>598884</v>
      </c>
      <c r="CR40" s="19">
        <f t="shared" si="92"/>
        <v>401134</v>
      </c>
      <c r="CS40" s="19">
        <f t="shared" si="92"/>
        <v>208572</v>
      </c>
      <c r="CT40" s="19">
        <f t="shared" si="92"/>
        <v>290692</v>
      </c>
      <c r="CU40" s="19">
        <f t="shared" si="92"/>
        <v>362198</v>
      </c>
      <c r="CV40" s="19">
        <f t="shared" si="92"/>
        <v>413716</v>
      </c>
      <c r="CW40" s="19">
        <f t="shared" si="92"/>
        <v>383636</v>
      </c>
      <c r="CX40" s="19">
        <f t="shared" si="92"/>
        <v>345129</v>
      </c>
      <c r="CY40" s="19">
        <f t="shared" si="92"/>
        <v>542097</v>
      </c>
      <c r="CZ40" s="19">
        <f t="shared" si="92"/>
        <v>546391</v>
      </c>
      <c r="DA40" s="19">
        <f t="shared" si="92"/>
        <v>535100</v>
      </c>
      <c r="DB40" s="19">
        <f t="shared" si="71"/>
        <v>5241475</v>
      </c>
      <c r="DC40" s="19">
        <f>SUM(DC41:DC42)</f>
        <v>553749</v>
      </c>
      <c r="DD40" s="140">
        <v>460127</v>
      </c>
      <c r="DE40" s="19">
        <v>505187</v>
      </c>
      <c r="DF40" s="19">
        <v>512061</v>
      </c>
      <c r="DG40" s="19">
        <v>530989</v>
      </c>
      <c r="DH40" s="19">
        <v>511121</v>
      </c>
      <c r="DI40" s="19">
        <v>543095</v>
      </c>
      <c r="DJ40" s="19">
        <v>576400</v>
      </c>
      <c r="DK40" s="140">
        <v>564956</v>
      </c>
      <c r="DL40" s="19">
        <v>592641</v>
      </c>
      <c r="DM40" s="19">
        <v>579114</v>
      </c>
      <c r="DN40" s="19">
        <v>605018</v>
      </c>
      <c r="DO40" s="19">
        <f t="shared" si="72"/>
        <v>6534458</v>
      </c>
      <c r="DP40" s="19">
        <v>597433</v>
      </c>
      <c r="DQ40" s="140">
        <v>584800</v>
      </c>
      <c r="DR40" s="19"/>
      <c r="DS40" s="19"/>
      <c r="DT40" s="19"/>
      <c r="DU40" s="19"/>
      <c r="DV40" s="19"/>
      <c r="DW40" s="19"/>
      <c r="DX40" s="140"/>
      <c r="DY40" s="19"/>
      <c r="DZ40" s="19"/>
      <c r="EA40" s="19"/>
      <c r="EB40" s="19">
        <f t="shared" ref="EB40:EB42" si="93">+SUM(DP40:EA40)</f>
        <v>1182233</v>
      </c>
    </row>
    <row r="41" spans="2:132" x14ac:dyDescent="0.2">
      <c r="B41" s="15" t="s">
        <v>2</v>
      </c>
      <c r="C41" s="20">
        <f>C29+C32+C35+C38</f>
        <v>0</v>
      </c>
      <c r="D41" s="20">
        <f t="shared" ref="D41:N42" si="94">D29+D32+D35+D38</f>
        <v>0</v>
      </c>
      <c r="E41" s="20">
        <f t="shared" si="94"/>
        <v>104608</v>
      </c>
      <c r="F41" s="20">
        <f t="shared" si="94"/>
        <v>92432</v>
      </c>
      <c r="G41" s="20">
        <f t="shared" si="94"/>
        <v>94954</v>
      </c>
      <c r="H41" s="20">
        <f t="shared" si="94"/>
        <v>89382</v>
      </c>
      <c r="I41" s="20">
        <f t="shared" si="94"/>
        <v>96526</v>
      </c>
      <c r="J41" s="20">
        <f t="shared" si="94"/>
        <v>97932</v>
      </c>
      <c r="K41" s="20">
        <f t="shared" si="94"/>
        <v>95854</v>
      </c>
      <c r="L41" s="20">
        <f t="shared" si="94"/>
        <v>90946</v>
      </c>
      <c r="M41" s="20">
        <f t="shared" si="94"/>
        <v>91204</v>
      </c>
      <c r="N41" s="20">
        <f t="shared" si="94"/>
        <v>106122</v>
      </c>
      <c r="O41" s="20">
        <f>IF($B41="","",O29+O32+O35+O38)</f>
        <v>959960</v>
      </c>
      <c r="P41" s="20">
        <f>P29+P32+P35+P38</f>
        <v>121086</v>
      </c>
      <c r="Q41" s="20">
        <f t="shared" ref="Q41:AA42" si="95">Q29+Q32+Q35+Q38</f>
        <v>121868</v>
      </c>
      <c r="R41" s="20">
        <f t="shared" si="95"/>
        <v>99796</v>
      </c>
      <c r="S41" s="20">
        <f t="shared" si="95"/>
        <v>88870</v>
      </c>
      <c r="T41" s="20">
        <f t="shared" si="95"/>
        <v>87196</v>
      </c>
      <c r="U41" s="20">
        <f t="shared" si="95"/>
        <v>81796</v>
      </c>
      <c r="V41" s="20">
        <f t="shared" si="95"/>
        <v>94268</v>
      </c>
      <c r="W41" s="20">
        <f t="shared" si="95"/>
        <v>101172</v>
      </c>
      <c r="X41" s="20">
        <f t="shared" si="95"/>
        <v>95896</v>
      </c>
      <c r="Y41" s="20">
        <f t="shared" si="95"/>
        <v>96112</v>
      </c>
      <c r="Z41" s="20">
        <f t="shared" si="95"/>
        <v>94790</v>
      </c>
      <c r="AA41" s="20">
        <f t="shared" si="95"/>
        <v>116258</v>
      </c>
      <c r="AB41" s="20">
        <f>IF($B41="","",AB29+AB32+AB35+AB38)</f>
        <v>1199108</v>
      </c>
      <c r="AC41" s="20">
        <f>AC29+AC32+AC35+AC38</f>
        <v>134362</v>
      </c>
      <c r="AD41" s="20">
        <f t="shared" ref="AD41:AF42" si="96">AD29+AD32+AD35+AD38</f>
        <v>135958</v>
      </c>
      <c r="AE41" s="20">
        <f t="shared" si="96"/>
        <v>111512</v>
      </c>
      <c r="AF41" s="20">
        <f t="shared" si="96"/>
        <v>114376</v>
      </c>
      <c r="AG41" s="20">
        <v>106962</v>
      </c>
      <c r="AH41" s="20">
        <f t="shared" ref="AH41:AJ42" si="97">AH29+AH32+AH35+AH38</f>
        <v>93492</v>
      </c>
      <c r="AI41" s="20">
        <f t="shared" si="97"/>
        <v>106818</v>
      </c>
      <c r="AJ41" s="20">
        <f t="shared" si="97"/>
        <v>112612</v>
      </c>
      <c r="AK41" s="20">
        <f t="shared" ref="AK41:BA41" si="98">AK29+AK32+AK35+AK38</f>
        <v>107908</v>
      </c>
      <c r="AL41" s="20">
        <f t="shared" si="98"/>
        <v>105008</v>
      </c>
      <c r="AM41" s="20">
        <f t="shared" si="98"/>
        <v>104464</v>
      </c>
      <c r="AN41" s="20">
        <f t="shared" si="98"/>
        <v>120636</v>
      </c>
      <c r="AO41" s="20">
        <f t="shared" si="98"/>
        <v>1354108</v>
      </c>
      <c r="AP41" s="20">
        <f t="shared" si="98"/>
        <v>142094</v>
      </c>
      <c r="AQ41" s="20">
        <f t="shared" si="98"/>
        <v>147742</v>
      </c>
      <c r="AR41" s="20">
        <f t="shared" si="98"/>
        <v>116006</v>
      </c>
      <c r="AS41" s="20">
        <f t="shared" si="98"/>
        <v>102724</v>
      </c>
      <c r="AT41" s="20">
        <f t="shared" si="98"/>
        <v>108956</v>
      </c>
      <c r="AU41" s="20">
        <f t="shared" si="98"/>
        <v>104724</v>
      </c>
      <c r="AV41" s="20">
        <f t="shared" si="98"/>
        <v>122294</v>
      </c>
      <c r="AW41" s="20">
        <f t="shared" si="98"/>
        <v>121298</v>
      </c>
      <c r="AX41" s="20">
        <f t="shared" si="98"/>
        <v>116396</v>
      </c>
      <c r="AY41" s="20">
        <f t="shared" si="98"/>
        <v>116418</v>
      </c>
      <c r="AZ41" s="20">
        <f t="shared" si="98"/>
        <v>114354</v>
      </c>
      <c r="BA41" s="20">
        <f t="shared" si="98"/>
        <v>135330</v>
      </c>
      <c r="BB41" s="20">
        <f>IF($B41="","",BB29+BB32+BB35+BB38)</f>
        <v>1448336</v>
      </c>
      <c r="BC41" s="20">
        <f>IF($B41="","",BC29+BC32+BC35+BC38)</f>
        <v>157034</v>
      </c>
      <c r="BD41" s="20">
        <v>160406</v>
      </c>
      <c r="BE41" s="20">
        <f>BE29+BE32+BE35+BE38</f>
        <v>128740</v>
      </c>
      <c r="BF41" s="20">
        <f>BF29+BF32+BF35+BF38</f>
        <v>120888</v>
      </c>
      <c r="BG41" s="20">
        <f t="shared" ref="BG41:BI42" si="99">BG29+BG32+BG35+BG38</f>
        <v>121614</v>
      </c>
      <c r="BH41" s="20">
        <f t="shared" si="99"/>
        <v>115346</v>
      </c>
      <c r="BI41" s="20">
        <f t="shared" si="99"/>
        <v>133952</v>
      </c>
      <c r="BJ41" s="20">
        <f t="shared" ref="BJ41:BN42" si="100">BJ29+BJ32+BJ35+BJ38</f>
        <v>134732</v>
      </c>
      <c r="BK41" s="20">
        <f t="shared" si="100"/>
        <v>127258</v>
      </c>
      <c r="BL41" s="20">
        <f t="shared" si="100"/>
        <v>122696</v>
      </c>
      <c r="BM41" s="20">
        <f t="shared" si="100"/>
        <v>122280</v>
      </c>
      <c r="BN41" s="20">
        <f t="shared" si="100"/>
        <v>149308</v>
      </c>
      <c r="BO41" s="20">
        <f t="shared" si="63"/>
        <v>1594254</v>
      </c>
      <c r="BP41" s="21">
        <f>IF($B41="","",BP29+BP32+BP35+BP38)</f>
        <v>176756</v>
      </c>
      <c r="BQ41" s="21">
        <f>IF($B41="","",BQ29+BQ32+BQ35+BQ38)</f>
        <v>176224</v>
      </c>
      <c r="BR41" s="21">
        <f t="shared" ref="BR41:CA42" si="101">BR29+BR32+BR35+BR38</f>
        <v>140160</v>
      </c>
      <c r="BS41" s="21">
        <f t="shared" si="101"/>
        <v>123784</v>
      </c>
      <c r="BT41" s="21">
        <f t="shared" si="101"/>
        <v>120598</v>
      </c>
      <c r="BU41" s="21">
        <f t="shared" si="101"/>
        <v>112456</v>
      </c>
      <c r="BV41" s="21">
        <f t="shared" si="101"/>
        <v>130362</v>
      </c>
      <c r="BW41" s="21">
        <f t="shared" si="101"/>
        <v>137790</v>
      </c>
      <c r="BX41" s="21">
        <f t="shared" si="101"/>
        <v>131270</v>
      </c>
      <c r="BY41" s="21">
        <f t="shared" si="101"/>
        <v>131184</v>
      </c>
      <c r="BZ41" s="21">
        <f t="shared" si="101"/>
        <v>128426</v>
      </c>
      <c r="CA41" s="21">
        <f t="shared" si="101"/>
        <v>154034</v>
      </c>
      <c r="CB41" s="22">
        <f t="shared" si="64"/>
        <v>1663044</v>
      </c>
      <c r="CC41" s="21">
        <f>IF($B41="","",CC29+CC32+CC35+CC38)</f>
        <v>183498</v>
      </c>
      <c r="CD41" s="21">
        <f>IF($B41="","",CD29+CD32+CD35+CD38)</f>
        <v>135002</v>
      </c>
      <c r="CE41" s="21">
        <f t="shared" ref="CE41:CM41" si="102">CE29+CE32+CE35+CE38</f>
        <v>144716</v>
      </c>
      <c r="CF41" s="21">
        <f t="shared" si="102"/>
        <v>128914</v>
      </c>
      <c r="CG41" s="21">
        <f t="shared" si="102"/>
        <v>125194</v>
      </c>
      <c r="CH41" s="21">
        <f t="shared" si="102"/>
        <v>120054</v>
      </c>
      <c r="CI41" s="21">
        <f t="shared" si="102"/>
        <v>125892</v>
      </c>
      <c r="CJ41" s="21">
        <f t="shared" si="102"/>
        <v>140476</v>
      </c>
      <c r="CK41" s="21">
        <f t="shared" si="102"/>
        <v>151492</v>
      </c>
      <c r="CL41" s="21">
        <f t="shared" si="102"/>
        <v>143128</v>
      </c>
      <c r="CM41" s="21">
        <f t="shared" si="102"/>
        <v>140016</v>
      </c>
      <c r="CN41" s="21">
        <v>165280</v>
      </c>
      <c r="CO41" s="22">
        <f t="shared" si="70"/>
        <v>1703662</v>
      </c>
      <c r="CP41" s="21">
        <f t="shared" ref="CP41:DA41" si="103">CP29+CP32+CP35+CP38</f>
        <v>183766</v>
      </c>
      <c r="CQ41" s="21">
        <f t="shared" si="103"/>
        <v>186508</v>
      </c>
      <c r="CR41" s="21">
        <f t="shared" si="103"/>
        <v>97894</v>
      </c>
      <c r="CS41" s="21">
        <f t="shared" si="103"/>
        <v>17422</v>
      </c>
      <c r="CT41" s="21">
        <f t="shared" si="103"/>
        <v>35934</v>
      </c>
      <c r="CU41" s="21">
        <f t="shared" si="103"/>
        <v>58628</v>
      </c>
      <c r="CV41" s="21">
        <f t="shared" si="103"/>
        <v>83620</v>
      </c>
      <c r="CW41" s="21">
        <f t="shared" si="103"/>
        <v>81304</v>
      </c>
      <c r="CX41" s="21">
        <f t="shared" si="103"/>
        <v>76721</v>
      </c>
      <c r="CY41" s="21">
        <f t="shared" si="103"/>
        <v>126855</v>
      </c>
      <c r="CZ41" s="21">
        <f t="shared" si="103"/>
        <v>129810</v>
      </c>
      <c r="DA41" s="21">
        <f t="shared" si="103"/>
        <v>147904</v>
      </c>
      <c r="DB41" s="20">
        <f t="shared" si="71"/>
        <v>1226366</v>
      </c>
      <c r="DC41" s="21">
        <f>DC29+DC32+DC35+DC38</f>
        <v>146628</v>
      </c>
      <c r="DD41" s="142">
        <v>102117</v>
      </c>
      <c r="DE41" s="20">
        <v>134932</v>
      </c>
      <c r="DF41" s="20">
        <v>127906</v>
      </c>
      <c r="DG41" s="20">
        <v>134662</v>
      </c>
      <c r="DH41" s="20">
        <v>119711</v>
      </c>
      <c r="DI41" s="20">
        <v>142166</v>
      </c>
      <c r="DJ41" s="20">
        <v>159668</v>
      </c>
      <c r="DK41" s="142">
        <v>147509</v>
      </c>
      <c r="DL41" s="20">
        <v>160754</v>
      </c>
      <c r="DM41" s="20">
        <v>151520</v>
      </c>
      <c r="DN41" s="20">
        <v>180432</v>
      </c>
      <c r="DO41" s="20">
        <f t="shared" si="72"/>
        <v>1708005</v>
      </c>
      <c r="DP41" s="21">
        <v>185928</v>
      </c>
      <c r="DQ41" s="142">
        <v>193999</v>
      </c>
      <c r="DR41" s="20"/>
      <c r="DS41" s="20"/>
      <c r="DT41" s="20"/>
      <c r="DU41" s="20"/>
      <c r="DV41" s="20"/>
      <c r="DW41" s="20"/>
      <c r="DX41" s="142"/>
      <c r="DY41" s="20"/>
      <c r="DZ41" s="20"/>
      <c r="EA41" s="20"/>
      <c r="EB41" s="20">
        <f t="shared" si="93"/>
        <v>379927</v>
      </c>
    </row>
    <row r="42" spans="2:132" x14ac:dyDescent="0.2">
      <c r="B42" s="15" t="s">
        <v>3</v>
      </c>
      <c r="C42" s="20">
        <f>C30+C33+C36+C39</f>
        <v>0</v>
      </c>
      <c r="D42" s="20">
        <f t="shared" si="94"/>
        <v>0</v>
      </c>
      <c r="E42" s="20">
        <f t="shared" si="94"/>
        <v>380528</v>
      </c>
      <c r="F42" s="20">
        <f t="shared" si="94"/>
        <v>376652</v>
      </c>
      <c r="G42" s="20">
        <f t="shared" si="94"/>
        <v>391992</v>
      </c>
      <c r="H42" s="20">
        <f t="shared" si="94"/>
        <v>373400</v>
      </c>
      <c r="I42" s="20">
        <f t="shared" si="94"/>
        <v>391566</v>
      </c>
      <c r="J42" s="20">
        <f t="shared" si="94"/>
        <v>417288</v>
      </c>
      <c r="K42" s="20">
        <f t="shared" si="94"/>
        <v>400418</v>
      </c>
      <c r="L42" s="20">
        <f t="shared" si="94"/>
        <v>434658</v>
      </c>
      <c r="M42" s="20">
        <f t="shared" si="94"/>
        <v>432418</v>
      </c>
      <c r="N42" s="20">
        <f t="shared" si="94"/>
        <v>448084</v>
      </c>
      <c r="O42" s="20">
        <f>IF($B42="","",O30+O33+O36+O39)</f>
        <v>4047004</v>
      </c>
      <c r="P42" s="20">
        <f>P30+P33+P36+P39</f>
        <v>426332</v>
      </c>
      <c r="Q42" s="20">
        <f t="shared" si="95"/>
        <v>412182</v>
      </c>
      <c r="R42" s="20">
        <f t="shared" si="95"/>
        <v>433196</v>
      </c>
      <c r="S42" s="20">
        <f t="shared" si="95"/>
        <v>402014</v>
      </c>
      <c r="T42" s="20">
        <f t="shared" si="95"/>
        <v>422490</v>
      </c>
      <c r="U42" s="20">
        <f t="shared" si="95"/>
        <v>388714</v>
      </c>
      <c r="V42" s="20">
        <f t="shared" si="95"/>
        <v>404954</v>
      </c>
      <c r="W42" s="20">
        <f t="shared" si="95"/>
        <v>428312</v>
      </c>
      <c r="X42" s="20">
        <f t="shared" si="95"/>
        <v>420516</v>
      </c>
      <c r="Y42" s="20">
        <f t="shared" si="95"/>
        <v>458278</v>
      </c>
      <c r="Z42" s="20">
        <f t="shared" si="95"/>
        <v>447114</v>
      </c>
      <c r="AA42" s="20">
        <f t="shared" si="95"/>
        <v>446452</v>
      </c>
      <c r="AB42" s="20">
        <f>IF($B42="","",AB30+AB33+AB36+AB39)</f>
        <v>5090554</v>
      </c>
      <c r="AC42" s="20">
        <f>AC30+AC33+AC36+AC39</f>
        <v>423318</v>
      </c>
      <c r="AD42" s="20">
        <f t="shared" si="96"/>
        <v>393036</v>
      </c>
      <c r="AE42" s="20">
        <f t="shared" si="96"/>
        <v>423528</v>
      </c>
      <c r="AF42" s="20">
        <f t="shared" si="96"/>
        <v>437764</v>
      </c>
      <c r="AG42" s="20">
        <v>441858</v>
      </c>
      <c r="AH42" s="20">
        <f t="shared" si="97"/>
        <v>392390</v>
      </c>
      <c r="AI42" s="20">
        <f t="shared" si="97"/>
        <v>410866</v>
      </c>
      <c r="AJ42" s="20">
        <f t="shared" si="97"/>
        <v>430434</v>
      </c>
      <c r="AK42" s="20">
        <f t="shared" ref="AK42:BA42" si="104">AK30+AK33+AK36+AK39</f>
        <v>426106</v>
      </c>
      <c r="AL42" s="20">
        <f t="shared" si="104"/>
        <v>426894</v>
      </c>
      <c r="AM42" s="20">
        <f t="shared" si="104"/>
        <v>423418</v>
      </c>
      <c r="AN42" s="20">
        <f t="shared" si="104"/>
        <v>401018</v>
      </c>
      <c r="AO42" s="20">
        <f t="shared" si="104"/>
        <v>5030630</v>
      </c>
      <c r="AP42" s="20">
        <f t="shared" si="104"/>
        <v>390300</v>
      </c>
      <c r="AQ42" s="20">
        <f t="shared" si="104"/>
        <v>372204</v>
      </c>
      <c r="AR42" s="20">
        <f t="shared" si="104"/>
        <v>386158</v>
      </c>
      <c r="AS42" s="20">
        <f t="shared" si="104"/>
        <v>370212</v>
      </c>
      <c r="AT42" s="20">
        <f t="shared" si="104"/>
        <v>394874</v>
      </c>
      <c r="AU42" s="20">
        <f t="shared" si="104"/>
        <v>358726</v>
      </c>
      <c r="AV42" s="20">
        <f t="shared" si="104"/>
        <v>371650</v>
      </c>
      <c r="AW42" s="20">
        <f t="shared" si="104"/>
        <v>381532</v>
      </c>
      <c r="AX42" s="20">
        <f t="shared" si="104"/>
        <v>379860</v>
      </c>
      <c r="AY42" s="20">
        <f t="shared" si="104"/>
        <v>408400</v>
      </c>
      <c r="AZ42" s="20">
        <f t="shared" si="104"/>
        <v>401810</v>
      </c>
      <c r="BA42" s="20">
        <f t="shared" si="104"/>
        <v>417598</v>
      </c>
      <c r="BB42" s="20">
        <f>IF($B42="","",BB30+BB33+BB36+BB39)</f>
        <v>4633324</v>
      </c>
      <c r="BC42" s="20">
        <f>IF($B42="","",BC30+BC33+BC36+BC39)</f>
        <v>383386</v>
      </c>
      <c r="BD42" s="20">
        <v>374122</v>
      </c>
      <c r="BE42" s="20">
        <f>BE30+BE33+BE36+BE39</f>
        <v>389526</v>
      </c>
      <c r="BF42" s="20">
        <f>BF30+BF33+BF36+BF39</f>
        <v>372236</v>
      </c>
      <c r="BG42" s="20">
        <f>BG30+BG33+BG36+BG39</f>
        <v>392662</v>
      </c>
      <c r="BH42" s="20">
        <f>BH30+BH33+BH36+BH39</f>
        <v>379922</v>
      </c>
      <c r="BI42" s="20">
        <f t="shared" si="99"/>
        <v>320748</v>
      </c>
      <c r="BJ42" s="20">
        <f t="shared" si="100"/>
        <v>425166</v>
      </c>
      <c r="BK42" s="20">
        <f t="shared" si="100"/>
        <v>395292</v>
      </c>
      <c r="BL42" s="20">
        <f t="shared" si="100"/>
        <v>405748</v>
      </c>
      <c r="BM42" s="20">
        <f t="shared" si="100"/>
        <v>402904</v>
      </c>
      <c r="BN42" s="20">
        <f t="shared" si="100"/>
        <v>405252</v>
      </c>
      <c r="BO42" s="20">
        <f t="shared" si="63"/>
        <v>4646964</v>
      </c>
      <c r="BP42" s="21">
        <f>IF($B42="","",BP30+BP33+BP36+BP39)</f>
        <v>393196</v>
      </c>
      <c r="BQ42" s="21">
        <f>IF($B42="","",BQ30+BQ33+BQ36+BQ39)</f>
        <v>364168</v>
      </c>
      <c r="BR42" s="21">
        <f t="shared" ref="BR42:BZ42" si="105">BR30+BR33+BR36+BR39</f>
        <v>392036</v>
      </c>
      <c r="BS42" s="21">
        <f t="shared" si="105"/>
        <v>383360</v>
      </c>
      <c r="BT42" s="21">
        <f t="shared" si="105"/>
        <v>386504</v>
      </c>
      <c r="BU42" s="21">
        <f t="shared" si="105"/>
        <v>362228</v>
      </c>
      <c r="BV42" s="21">
        <f t="shared" si="105"/>
        <v>375774</v>
      </c>
      <c r="BW42" s="21">
        <f t="shared" si="105"/>
        <v>393538</v>
      </c>
      <c r="BX42" s="21">
        <f t="shared" si="105"/>
        <v>377446</v>
      </c>
      <c r="BY42" s="21">
        <f t="shared" si="105"/>
        <v>398638</v>
      </c>
      <c r="BZ42" s="21">
        <f t="shared" si="105"/>
        <v>395786</v>
      </c>
      <c r="CA42" s="21">
        <f t="shared" si="101"/>
        <v>397930</v>
      </c>
      <c r="CB42" s="22">
        <f t="shared" si="64"/>
        <v>4620604</v>
      </c>
      <c r="CC42" s="21">
        <f>IF($B42="","",CC30+CC33+CC36+CC39)</f>
        <v>394262</v>
      </c>
      <c r="CD42" s="21">
        <f>IF($B42="","",CD30+CD33+CD36+CD39)</f>
        <v>234572</v>
      </c>
      <c r="CE42" s="21">
        <f t="shared" ref="CE42:CM42" si="106">CE30+CE33+CE36+CE39</f>
        <v>378122</v>
      </c>
      <c r="CF42" s="21">
        <f t="shared" si="106"/>
        <v>366884</v>
      </c>
      <c r="CG42" s="21">
        <f t="shared" si="106"/>
        <v>392328</v>
      </c>
      <c r="CH42" s="21">
        <f t="shared" si="106"/>
        <v>375506</v>
      </c>
      <c r="CI42" s="21">
        <f t="shared" si="106"/>
        <v>425936</v>
      </c>
      <c r="CJ42" s="21">
        <f t="shared" si="106"/>
        <v>507632</v>
      </c>
      <c r="CK42" s="21">
        <f t="shared" si="106"/>
        <v>526498</v>
      </c>
      <c r="CL42" s="21">
        <f t="shared" si="106"/>
        <v>520292</v>
      </c>
      <c r="CM42" s="21">
        <f t="shared" si="106"/>
        <v>466522</v>
      </c>
      <c r="CN42" s="21">
        <v>467182</v>
      </c>
      <c r="CO42" s="22">
        <f t="shared" si="70"/>
        <v>5055736</v>
      </c>
      <c r="CP42" s="21">
        <f t="shared" ref="CP42:DA42" si="107">CP30+CP33+CP36+CP39</f>
        <v>430160</v>
      </c>
      <c r="CQ42" s="21">
        <f t="shared" si="107"/>
        <v>412376</v>
      </c>
      <c r="CR42" s="21">
        <f t="shared" si="107"/>
        <v>303240</v>
      </c>
      <c r="CS42" s="21">
        <f t="shared" si="107"/>
        <v>191150</v>
      </c>
      <c r="CT42" s="21">
        <f t="shared" si="107"/>
        <v>254758</v>
      </c>
      <c r="CU42" s="21">
        <f t="shared" si="107"/>
        <v>303570</v>
      </c>
      <c r="CV42" s="21">
        <f t="shared" si="107"/>
        <v>330096</v>
      </c>
      <c r="CW42" s="21">
        <f t="shared" si="107"/>
        <v>302332</v>
      </c>
      <c r="CX42" s="21">
        <f t="shared" si="107"/>
        <v>268408</v>
      </c>
      <c r="CY42" s="21">
        <f t="shared" si="107"/>
        <v>415242</v>
      </c>
      <c r="CZ42" s="21">
        <f t="shared" si="107"/>
        <v>416581</v>
      </c>
      <c r="DA42" s="21">
        <f t="shared" si="107"/>
        <v>387196</v>
      </c>
      <c r="DB42" s="20">
        <f t="shared" si="71"/>
        <v>4015109</v>
      </c>
      <c r="DC42" s="21">
        <f>DC30+DC33+DC36+DC39</f>
        <v>407121</v>
      </c>
      <c r="DD42" s="142">
        <v>358010</v>
      </c>
      <c r="DE42" s="20">
        <v>370255</v>
      </c>
      <c r="DF42" s="20">
        <v>384155</v>
      </c>
      <c r="DG42" s="20">
        <v>396327</v>
      </c>
      <c r="DH42" s="20">
        <v>391410</v>
      </c>
      <c r="DI42" s="20">
        <v>400929</v>
      </c>
      <c r="DJ42" s="20">
        <v>416732</v>
      </c>
      <c r="DK42" s="142">
        <v>417447</v>
      </c>
      <c r="DL42" s="20">
        <v>431887</v>
      </c>
      <c r="DM42" s="20">
        <v>427594</v>
      </c>
      <c r="DN42" s="20">
        <v>424586</v>
      </c>
      <c r="DO42" s="20">
        <f t="shared" si="72"/>
        <v>4826453</v>
      </c>
      <c r="DP42" s="21">
        <v>411505</v>
      </c>
      <c r="DQ42" s="142">
        <v>390801</v>
      </c>
      <c r="DR42" s="20"/>
      <c r="DS42" s="20"/>
      <c r="DT42" s="20"/>
      <c r="DU42" s="20"/>
      <c r="DV42" s="20"/>
      <c r="DW42" s="20"/>
      <c r="DX42" s="142"/>
      <c r="DY42" s="20"/>
      <c r="DZ42" s="20"/>
      <c r="EA42" s="20"/>
      <c r="EB42" s="20">
        <f t="shared" si="93"/>
        <v>802306</v>
      </c>
    </row>
    <row r="43" spans="2:132" x14ac:dyDescent="0.2"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</row>
    <row r="44" spans="2:132" x14ac:dyDescent="0.2"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</row>
    <row r="45" spans="2:132" ht="15" x14ac:dyDescent="0.25">
      <c r="B45" s="5" t="s">
        <v>82</v>
      </c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</row>
    <row r="46" spans="2:132" ht="15" customHeight="1" x14ac:dyDescent="0.25">
      <c r="B46" s="23" t="s">
        <v>158</v>
      </c>
      <c r="C46" s="190">
        <v>2013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2"/>
      <c r="O46" s="193" t="s">
        <v>90</v>
      </c>
      <c r="P46" s="190">
        <v>2014</v>
      </c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2"/>
      <c r="AB46" s="193" t="s">
        <v>91</v>
      </c>
      <c r="AC46" s="190">
        <v>2015</v>
      </c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2"/>
      <c r="AO46" s="193" t="s">
        <v>92</v>
      </c>
      <c r="AP46" s="190">
        <v>2016</v>
      </c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2"/>
      <c r="BB46" s="193" t="s">
        <v>93</v>
      </c>
      <c r="BC46" s="190">
        <v>2017</v>
      </c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2"/>
      <c r="BO46" s="188" t="s">
        <v>104</v>
      </c>
      <c r="BP46" s="190">
        <v>2018</v>
      </c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2"/>
      <c r="CB46" s="188" t="s">
        <v>137</v>
      </c>
      <c r="CC46" s="190">
        <v>2019</v>
      </c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2"/>
      <c r="CO46" s="188" t="s">
        <v>161</v>
      </c>
      <c r="CP46" s="185">
        <v>2020</v>
      </c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7"/>
      <c r="DB46" s="188" t="s">
        <v>169</v>
      </c>
      <c r="DC46" s="185">
        <v>2021</v>
      </c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7"/>
      <c r="DO46" s="188" t="s">
        <v>170</v>
      </c>
      <c r="DP46" s="185">
        <v>2022</v>
      </c>
      <c r="DQ46" s="186"/>
      <c r="DR46" s="186"/>
      <c r="DS46" s="186"/>
      <c r="DT46" s="186"/>
      <c r="DU46" s="186"/>
      <c r="DV46" s="186"/>
      <c r="DW46" s="186"/>
      <c r="DX46" s="186"/>
      <c r="DY46" s="186"/>
      <c r="DZ46" s="186"/>
      <c r="EA46" s="187"/>
      <c r="EB46" s="188" t="s">
        <v>171</v>
      </c>
    </row>
    <row r="47" spans="2:132" ht="15" x14ac:dyDescent="0.25">
      <c r="B47" s="24" t="s">
        <v>159</v>
      </c>
      <c r="C47" s="25" t="s">
        <v>11</v>
      </c>
      <c r="D47" s="25" t="s">
        <v>12</v>
      </c>
      <c r="E47" s="25" t="s">
        <v>13</v>
      </c>
      <c r="F47" s="25" t="s">
        <v>14</v>
      </c>
      <c r="G47" s="25" t="s">
        <v>15</v>
      </c>
      <c r="H47" s="25" t="s">
        <v>16</v>
      </c>
      <c r="I47" s="25" t="s">
        <v>17</v>
      </c>
      <c r="J47" s="25" t="s">
        <v>18</v>
      </c>
      <c r="K47" s="25" t="s">
        <v>160</v>
      </c>
      <c r="L47" s="25" t="s">
        <v>19</v>
      </c>
      <c r="M47" s="25" t="s">
        <v>20</v>
      </c>
      <c r="N47" s="25" t="s">
        <v>21</v>
      </c>
      <c r="O47" s="194"/>
      <c r="P47" s="25" t="s">
        <v>11</v>
      </c>
      <c r="Q47" s="25" t="s">
        <v>12</v>
      </c>
      <c r="R47" s="25" t="s">
        <v>13</v>
      </c>
      <c r="S47" s="25" t="s">
        <v>14</v>
      </c>
      <c r="T47" s="25" t="s">
        <v>15</v>
      </c>
      <c r="U47" s="25" t="s">
        <v>16</v>
      </c>
      <c r="V47" s="25" t="s">
        <v>17</v>
      </c>
      <c r="W47" s="25" t="s">
        <v>18</v>
      </c>
      <c r="X47" s="25" t="s">
        <v>160</v>
      </c>
      <c r="Y47" s="25" t="s">
        <v>19</v>
      </c>
      <c r="Z47" s="25" t="s">
        <v>20</v>
      </c>
      <c r="AA47" s="25" t="s">
        <v>21</v>
      </c>
      <c r="AB47" s="194"/>
      <c r="AC47" s="25" t="s">
        <v>11</v>
      </c>
      <c r="AD47" s="25" t="s">
        <v>12</v>
      </c>
      <c r="AE47" s="25" t="s">
        <v>13</v>
      </c>
      <c r="AF47" s="25" t="s">
        <v>14</v>
      </c>
      <c r="AG47" s="25" t="s">
        <v>15</v>
      </c>
      <c r="AH47" s="25" t="s">
        <v>16</v>
      </c>
      <c r="AI47" s="25" t="s">
        <v>17</v>
      </c>
      <c r="AJ47" s="25" t="s">
        <v>18</v>
      </c>
      <c r="AK47" s="25" t="s">
        <v>160</v>
      </c>
      <c r="AL47" s="25" t="s">
        <v>19</v>
      </c>
      <c r="AM47" s="25" t="s">
        <v>20</v>
      </c>
      <c r="AN47" s="25" t="s">
        <v>21</v>
      </c>
      <c r="AO47" s="194"/>
      <c r="AP47" s="25" t="s">
        <v>11</v>
      </c>
      <c r="AQ47" s="25" t="s">
        <v>12</v>
      </c>
      <c r="AR47" s="25" t="s">
        <v>13</v>
      </c>
      <c r="AS47" s="25" t="s">
        <v>14</v>
      </c>
      <c r="AT47" s="25" t="s">
        <v>15</v>
      </c>
      <c r="AU47" s="25" t="s">
        <v>16</v>
      </c>
      <c r="AV47" s="25" t="s">
        <v>17</v>
      </c>
      <c r="AW47" s="25" t="s">
        <v>18</v>
      </c>
      <c r="AX47" s="25" t="s">
        <v>160</v>
      </c>
      <c r="AY47" s="25" t="s">
        <v>19</v>
      </c>
      <c r="AZ47" s="25" t="s">
        <v>20</v>
      </c>
      <c r="BA47" s="25" t="s">
        <v>21</v>
      </c>
      <c r="BB47" s="194"/>
      <c r="BC47" s="12" t="s">
        <v>11</v>
      </c>
      <c r="BD47" s="12" t="s">
        <v>12</v>
      </c>
      <c r="BE47" s="12" t="s">
        <v>13</v>
      </c>
      <c r="BF47" s="12" t="s">
        <v>14</v>
      </c>
      <c r="BG47" s="12" t="s">
        <v>15</v>
      </c>
      <c r="BH47" s="12" t="s">
        <v>16</v>
      </c>
      <c r="BI47" s="12" t="s">
        <v>17</v>
      </c>
      <c r="BJ47" s="12" t="s">
        <v>18</v>
      </c>
      <c r="BK47" s="12" t="s">
        <v>160</v>
      </c>
      <c r="BL47" s="12" t="s">
        <v>19</v>
      </c>
      <c r="BM47" s="12" t="s">
        <v>20</v>
      </c>
      <c r="BN47" s="12" t="s">
        <v>21</v>
      </c>
      <c r="BO47" s="189"/>
      <c r="BP47" s="12" t="s">
        <v>11</v>
      </c>
      <c r="BQ47" s="12" t="s">
        <v>12</v>
      </c>
      <c r="BR47" s="12" t="s">
        <v>13</v>
      </c>
      <c r="BS47" s="12" t="s">
        <v>14</v>
      </c>
      <c r="BT47" s="12" t="s">
        <v>15</v>
      </c>
      <c r="BU47" s="12" t="s">
        <v>16</v>
      </c>
      <c r="BV47" s="12" t="s">
        <v>17</v>
      </c>
      <c r="BW47" s="12" t="s">
        <v>18</v>
      </c>
      <c r="BX47" s="12" t="s">
        <v>160</v>
      </c>
      <c r="BY47" s="12" t="s">
        <v>19</v>
      </c>
      <c r="BZ47" s="12" t="s">
        <v>20</v>
      </c>
      <c r="CA47" s="12" t="s">
        <v>21</v>
      </c>
      <c r="CB47" s="189"/>
      <c r="CC47" s="12" t="s">
        <v>11</v>
      </c>
      <c r="CD47" s="12" t="s">
        <v>12</v>
      </c>
      <c r="CE47" s="12" t="s">
        <v>13</v>
      </c>
      <c r="CF47" s="12" t="s">
        <v>14</v>
      </c>
      <c r="CG47" s="12" t="s">
        <v>15</v>
      </c>
      <c r="CH47" s="12" t="s">
        <v>16</v>
      </c>
      <c r="CI47" s="12" t="s">
        <v>17</v>
      </c>
      <c r="CJ47" s="12" t="s">
        <v>18</v>
      </c>
      <c r="CK47" s="12" t="s">
        <v>160</v>
      </c>
      <c r="CL47" s="12" t="s">
        <v>19</v>
      </c>
      <c r="CM47" s="12" t="s">
        <v>20</v>
      </c>
      <c r="CN47" s="12" t="s">
        <v>21</v>
      </c>
      <c r="CO47" s="189"/>
      <c r="CP47" s="103" t="s">
        <v>11</v>
      </c>
      <c r="CQ47" s="103" t="s">
        <v>12</v>
      </c>
      <c r="CR47" s="103" t="s">
        <v>13</v>
      </c>
      <c r="CS47" s="103" t="s">
        <v>14</v>
      </c>
      <c r="CT47" s="103" t="s">
        <v>15</v>
      </c>
      <c r="CU47" s="103" t="s">
        <v>16</v>
      </c>
      <c r="CV47" s="103" t="s">
        <v>17</v>
      </c>
      <c r="CW47" s="103" t="s">
        <v>18</v>
      </c>
      <c r="CX47" s="103" t="s">
        <v>160</v>
      </c>
      <c r="CY47" s="103" t="s">
        <v>19</v>
      </c>
      <c r="CZ47" s="103" t="s">
        <v>20</v>
      </c>
      <c r="DA47" s="103" t="s">
        <v>21</v>
      </c>
      <c r="DB47" s="189"/>
      <c r="DC47" s="116" t="s">
        <v>11</v>
      </c>
      <c r="DD47" s="116" t="s">
        <v>12</v>
      </c>
      <c r="DE47" s="116" t="s">
        <v>13</v>
      </c>
      <c r="DF47" s="116" t="s">
        <v>14</v>
      </c>
      <c r="DG47" s="116" t="s">
        <v>15</v>
      </c>
      <c r="DH47" s="116" t="s">
        <v>16</v>
      </c>
      <c r="DI47" s="116" t="s">
        <v>17</v>
      </c>
      <c r="DJ47" s="116" t="s">
        <v>18</v>
      </c>
      <c r="DK47" s="116" t="s">
        <v>160</v>
      </c>
      <c r="DL47" s="116" t="s">
        <v>19</v>
      </c>
      <c r="DM47" s="116" t="s">
        <v>20</v>
      </c>
      <c r="DN47" s="116" t="s">
        <v>21</v>
      </c>
      <c r="DO47" s="189"/>
      <c r="DP47" s="180" t="s">
        <v>11</v>
      </c>
      <c r="DQ47" s="180" t="s">
        <v>12</v>
      </c>
      <c r="DR47" s="180" t="s">
        <v>13</v>
      </c>
      <c r="DS47" s="180" t="s">
        <v>14</v>
      </c>
      <c r="DT47" s="180" t="s">
        <v>15</v>
      </c>
      <c r="DU47" s="180" t="s">
        <v>16</v>
      </c>
      <c r="DV47" s="180" t="s">
        <v>17</v>
      </c>
      <c r="DW47" s="180" t="s">
        <v>18</v>
      </c>
      <c r="DX47" s="180" t="s">
        <v>160</v>
      </c>
      <c r="DY47" s="180" t="s">
        <v>19</v>
      </c>
      <c r="DZ47" s="180" t="s">
        <v>20</v>
      </c>
      <c r="EA47" s="180" t="s">
        <v>21</v>
      </c>
      <c r="EB47" s="189"/>
    </row>
    <row r="48" spans="2:132" s="5" customFormat="1" ht="15" x14ac:dyDescent="0.25">
      <c r="B48" s="18" t="s">
        <v>94</v>
      </c>
      <c r="C48" s="26"/>
      <c r="D48" s="26"/>
      <c r="E48" s="27">
        <f>SUM(E49:E50)</f>
        <v>1921331.75</v>
      </c>
      <c r="F48" s="28">
        <f t="shared" ref="F48:BA48" si="108">SUM(F49:F50)</f>
        <v>1852612.2999999998</v>
      </c>
      <c r="G48" s="29">
        <f t="shared" si="108"/>
        <v>1922569.1500000001</v>
      </c>
      <c r="H48" s="29">
        <f t="shared" si="108"/>
        <v>1827043.35</v>
      </c>
      <c r="I48" s="29">
        <f t="shared" si="108"/>
        <v>1927889.7000000002</v>
      </c>
      <c r="J48" s="29">
        <f t="shared" si="108"/>
        <v>2032690.85</v>
      </c>
      <c r="K48" s="29">
        <f t="shared" si="108"/>
        <v>1958814.2000000002</v>
      </c>
      <c r="L48" s="29">
        <f t="shared" si="108"/>
        <v>2068360.3</v>
      </c>
      <c r="M48" s="29">
        <f t="shared" si="108"/>
        <v>2060917.8500000006</v>
      </c>
      <c r="N48" s="29">
        <f t="shared" si="108"/>
        <v>2186960.1</v>
      </c>
      <c r="O48" s="30">
        <f>+SUM(O49:O50)</f>
        <v>19759189.550000001</v>
      </c>
      <c r="P48" s="29">
        <f t="shared" si="108"/>
        <v>2169781.5999999996</v>
      </c>
      <c r="Q48" s="29">
        <f t="shared" si="108"/>
        <v>2119003.7000000002</v>
      </c>
      <c r="R48" s="29">
        <f t="shared" si="108"/>
        <v>2101912.2999999998</v>
      </c>
      <c r="S48" s="29">
        <f t="shared" si="108"/>
        <v>1934066.15</v>
      </c>
      <c r="T48" s="29">
        <f t="shared" si="108"/>
        <v>2005135.85</v>
      </c>
      <c r="U48" s="29">
        <f t="shared" si="108"/>
        <v>1851762.6</v>
      </c>
      <c r="V48" s="29">
        <f t="shared" si="108"/>
        <v>1969184.9</v>
      </c>
      <c r="W48" s="29">
        <f t="shared" si="108"/>
        <v>2089237.5499999998</v>
      </c>
      <c r="X48" s="29">
        <f t="shared" si="108"/>
        <v>2036022.4</v>
      </c>
      <c r="Y48" s="29">
        <f t="shared" si="108"/>
        <v>2181730.0499999998</v>
      </c>
      <c r="Z48" s="29">
        <f t="shared" si="108"/>
        <v>2133098.7000000002</v>
      </c>
      <c r="AA48" s="29">
        <f t="shared" si="108"/>
        <v>2225546.65</v>
      </c>
      <c r="AB48" s="30">
        <f>+SUM(AB49:AB50)</f>
        <v>22646700.849999994</v>
      </c>
      <c r="AC48" s="29">
        <f t="shared" si="108"/>
        <v>2216930.8999999994</v>
      </c>
      <c r="AD48" s="29">
        <f t="shared" si="108"/>
        <v>2107922.75</v>
      </c>
      <c r="AE48" s="29">
        <f t="shared" si="108"/>
        <v>2116651.35</v>
      </c>
      <c r="AF48" s="29">
        <f t="shared" si="108"/>
        <v>2183854.5</v>
      </c>
      <c r="AG48" s="29">
        <f t="shared" si="108"/>
        <v>2166747.7999999998</v>
      </c>
      <c r="AH48" s="29">
        <f t="shared" si="108"/>
        <v>1917572.1</v>
      </c>
      <c r="AI48" s="29">
        <f t="shared" si="108"/>
        <v>2047340.1999999997</v>
      </c>
      <c r="AJ48" s="29">
        <f t="shared" si="108"/>
        <v>2147946.15</v>
      </c>
      <c r="AK48" s="29">
        <f t="shared" si="108"/>
        <v>2110433.65</v>
      </c>
      <c r="AL48" s="29">
        <f t="shared" si="108"/>
        <v>2100747.4499999997</v>
      </c>
      <c r="AM48" s="29">
        <f t="shared" si="108"/>
        <v>2085012.0000000002</v>
      </c>
      <c r="AN48" s="29">
        <f t="shared" si="108"/>
        <v>2070804.45</v>
      </c>
      <c r="AO48" s="30">
        <f>+SUM(AO49:AO50)</f>
        <v>23055032.400000002</v>
      </c>
      <c r="AP48" s="29">
        <f t="shared" si="108"/>
        <v>2124540.7999999998</v>
      </c>
      <c r="AQ48" s="29">
        <f t="shared" si="108"/>
        <v>2080156.4</v>
      </c>
      <c r="AR48" s="29">
        <f t="shared" si="108"/>
        <v>1993306.95</v>
      </c>
      <c r="AS48" s="29">
        <f t="shared" si="108"/>
        <v>1873391.5</v>
      </c>
      <c r="AT48" s="29">
        <f t="shared" si="108"/>
        <v>1995574.85</v>
      </c>
      <c r="AU48" s="29">
        <f t="shared" si="108"/>
        <v>1838324.8499999999</v>
      </c>
      <c r="AV48" s="29">
        <f t="shared" si="108"/>
        <v>1965601.65</v>
      </c>
      <c r="AW48" s="29">
        <f t="shared" si="108"/>
        <v>1999036.7000000002</v>
      </c>
      <c r="AX48" s="29">
        <f t="shared" si="108"/>
        <v>1970945.8000000003</v>
      </c>
      <c r="AY48" s="29">
        <f t="shared" si="108"/>
        <v>2080467.9499999997</v>
      </c>
      <c r="AZ48" s="29">
        <f t="shared" si="108"/>
        <v>2059651.4</v>
      </c>
      <c r="BA48" s="29">
        <f t="shared" si="108"/>
        <v>2198164.7999999998</v>
      </c>
      <c r="BB48" s="30">
        <f>+SUM(BB49:BB50)</f>
        <v>24179163.649999999</v>
      </c>
      <c r="BC48" s="29">
        <f>+SUM(BC49:BC50)</f>
        <v>2165389.4</v>
      </c>
      <c r="BD48" s="29">
        <f>+SUM(BD49:BD50)</f>
        <v>2143706.7999999998</v>
      </c>
      <c r="BE48" s="29">
        <f t="shared" ref="BE48:BN48" si="109">+SUM(BE49:BE50)</f>
        <v>2062619.4999999998</v>
      </c>
      <c r="BF48" s="29">
        <f t="shared" si="109"/>
        <v>1961615.5</v>
      </c>
      <c r="BG48" s="29">
        <f t="shared" si="109"/>
        <v>2043107.4</v>
      </c>
      <c r="BH48" s="29">
        <f t="shared" si="109"/>
        <v>1966542.05</v>
      </c>
      <c r="BI48" s="29">
        <f t="shared" si="109"/>
        <v>1822031.7000000002</v>
      </c>
      <c r="BJ48" s="29">
        <f t="shared" si="109"/>
        <v>2225721.0000000005</v>
      </c>
      <c r="BK48" s="29">
        <f t="shared" si="109"/>
        <v>1822031.7000000002</v>
      </c>
      <c r="BL48" s="29">
        <f t="shared" si="109"/>
        <v>2098053.9499999997</v>
      </c>
      <c r="BM48" s="29">
        <f t="shared" si="109"/>
        <v>2085301.7499999998</v>
      </c>
      <c r="BN48" s="29">
        <f t="shared" si="109"/>
        <v>2213907.6</v>
      </c>
      <c r="BO48" s="31">
        <f>+SUM(BC48:BN48)</f>
        <v>24610028.350000001</v>
      </c>
      <c r="BP48" s="29">
        <f>+SUM(BP49:BP50)</f>
        <v>2289116.5499999998</v>
      </c>
      <c r="BQ48" s="29">
        <f>+SUM(BQ49:BQ50)</f>
        <v>2175524.8499999996</v>
      </c>
      <c r="BR48" s="29">
        <f t="shared" ref="BR48:CA48" si="110">+SUM(BR49:BR50)</f>
        <v>2122767.15</v>
      </c>
      <c r="BS48" s="29">
        <f t="shared" si="110"/>
        <v>2017055.0999999996</v>
      </c>
      <c r="BT48" s="29">
        <f t="shared" si="110"/>
        <v>2015016.5</v>
      </c>
      <c r="BU48" s="29">
        <f t="shared" si="110"/>
        <v>1885975.5999999999</v>
      </c>
      <c r="BV48" s="29">
        <f t="shared" si="110"/>
        <v>2017113.7999999998</v>
      </c>
      <c r="BW48" s="29">
        <f>+SUM(BW49:BW50)</f>
        <v>2118091.4500000002</v>
      </c>
      <c r="BX48" s="29">
        <f t="shared" si="110"/>
        <v>2027503.3</v>
      </c>
      <c r="BY48" s="29">
        <f t="shared" si="110"/>
        <v>2108353</v>
      </c>
      <c r="BZ48" s="29">
        <f t="shared" si="110"/>
        <v>2085230.4000000001</v>
      </c>
      <c r="CA48" s="29">
        <f t="shared" si="110"/>
        <v>2206760.9</v>
      </c>
      <c r="CB48" s="29">
        <f>+SUM(BP48:CA48)</f>
        <v>25068508.599999994</v>
      </c>
      <c r="CC48" s="29">
        <f t="shared" ref="CC48:CJ48" si="111">+SUM(CC49:CC50)</f>
        <v>2323058.5999999992</v>
      </c>
      <c r="CD48" s="29">
        <f t="shared" si="111"/>
        <v>1496385.7</v>
      </c>
      <c r="CE48" s="29">
        <f t="shared" si="111"/>
        <v>2089611.1500000013</v>
      </c>
      <c r="CF48" s="29">
        <f t="shared" si="111"/>
        <v>1976618.0499999996</v>
      </c>
      <c r="CG48" s="29">
        <f t="shared" si="111"/>
        <v>2057691.4499999993</v>
      </c>
      <c r="CH48" s="29">
        <f t="shared" si="111"/>
        <v>1970466.6999999983</v>
      </c>
      <c r="CI48" s="29">
        <f t="shared" si="111"/>
        <v>2189583.549999997</v>
      </c>
      <c r="CJ48" s="29">
        <f t="shared" si="111"/>
        <v>2567259.3499999996</v>
      </c>
      <c r="CK48" s="29">
        <f t="shared" ref="CK48:DN48" si="112">+SUM(CK49:CK50)</f>
        <v>2688304.7499999991</v>
      </c>
      <c r="CL48" s="29">
        <f>+SUM(CL49:CL50)</f>
        <v>2627499.7000000002</v>
      </c>
      <c r="CM48" s="29">
        <f t="shared" si="112"/>
        <v>2407604</v>
      </c>
      <c r="CN48" s="29">
        <f t="shared" si="112"/>
        <v>2521950.9499999997</v>
      </c>
      <c r="CO48" s="29">
        <f>+SUM(CC48:CN48)</f>
        <v>26916033.949999992</v>
      </c>
      <c r="CP48" s="29">
        <f t="shared" si="112"/>
        <v>2461839.65</v>
      </c>
      <c r="CQ48" s="29">
        <f t="shared" si="112"/>
        <v>2405802.75</v>
      </c>
      <c r="CR48" s="29">
        <f t="shared" si="112"/>
        <v>1595424.4</v>
      </c>
      <c r="CS48" s="29">
        <f t="shared" si="112"/>
        <v>809733.05</v>
      </c>
      <c r="CT48" s="29">
        <f t="shared" si="112"/>
        <v>276986.84999999998</v>
      </c>
      <c r="CU48" s="29">
        <f t="shared" si="112"/>
        <v>637180.55000000005</v>
      </c>
      <c r="CV48" s="29">
        <f t="shared" si="112"/>
        <v>1635202.6</v>
      </c>
      <c r="CW48" s="29">
        <f t="shared" si="112"/>
        <v>1518544.4</v>
      </c>
      <c r="CX48" s="29">
        <f t="shared" si="112"/>
        <v>2330471.6</v>
      </c>
      <c r="CY48" s="29">
        <f t="shared" si="112"/>
        <v>3384702.6000000006</v>
      </c>
      <c r="CZ48" s="29">
        <f t="shared" si="112"/>
        <v>3411337.8000000007</v>
      </c>
      <c r="DA48" s="29">
        <f t="shared" si="112"/>
        <v>3411337.8000000007</v>
      </c>
      <c r="DB48" s="29">
        <f>+SUM(CP48:DA48)</f>
        <v>23878564.050000001</v>
      </c>
      <c r="DC48" s="29">
        <f t="shared" si="112"/>
        <v>3478585.3</v>
      </c>
      <c r="DD48" s="29">
        <f t="shared" si="112"/>
        <v>2918720.4</v>
      </c>
      <c r="DE48" s="29">
        <f t="shared" si="112"/>
        <v>3203308.8000000003</v>
      </c>
      <c r="DF48" s="29">
        <f t="shared" si="112"/>
        <v>3247337.6000000006</v>
      </c>
      <c r="DG48" s="29">
        <f t="shared" si="112"/>
        <v>3367145.6999999993</v>
      </c>
      <c r="DH48" s="29">
        <f t="shared" si="112"/>
        <v>3241806.5</v>
      </c>
      <c r="DI48" s="29">
        <f t="shared" si="112"/>
        <v>3443769.8</v>
      </c>
      <c r="DJ48" s="29">
        <f t="shared" si="112"/>
        <v>3654516.5</v>
      </c>
      <c r="DK48" s="155">
        <f t="shared" si="112"/>
        <v>3582471.6000000006</v>
      </c>
      <c r="DL48" s="29">
        <f t="shared" si="112"/>
        <v>3757679.1999999993</v>
      </c>
      <c r="DM48" s="29">
        <f t="shared" si="112"/>
        <v>3672120.8</v>
      </c>
      <c r="DN48" s="29">
        <f t="shared" si="112"/>
        <v>3835135.9</v>
      </c>
      <c r="DO48" s="29">
        <f>+SUM(DC48:DN48)</f>
        <v>41402598.100000001</v>
      </c>
      <c r="DP48" s="29">
        <f>DP49+DP50</f>
        <v>4122870</v>
      </c>
      <c r="DQ48" s="29">
        <f>DQ49+DQ50</f>
        <v>4159983.4000000004</v>
      </c>
      <c r="DR48" s="29"/>
      <c r="DS48" s="29"/>
      <c r="DT48" s="29"/>
      <c r="DU48" s="29"/>
      <c r="DV48" s="29"/>
      <c r="DW48" s="29"/>
      <c r="DX48" s="155"/>
      <c r="DY48" s="29"/>
      <c r="DZ48" s="29"/>
      <c r="EA48" s="29"/>
      <c r="EB48" s="29">
        <f>+SUM(DP48:EA48)</f>
        <v>8282853.4000000004</v>
      </c>
    </row>
    <row r="49" spans="2:132" x14ac:dyDescent="0.2">
      <c r="B49" s="15" t="s">
        <v>95</v>
      </c>
      <c r="C49" s="32"/>
      <c r="D49" s="32"/>
      <c r="E49" s="33">
        <v>462890.4</v>
      </c>
      <c r="F49" s="34">
        <v>409011.6</v>
      </c>
      <c r="G49" s="35">
        <v>427393.05</v>
      </c>
      <c r="H49" s="35">
        <v>395515.35</v>
      </c>
      <c r="I49" s="35">
        <v>427127.54999999993</v>
      </c>
      <c r="J49" s="35">
        <v>433349.1</v>
      </c>
      <c r="K49" s="35">
        <v>424153.94999999995</v>
      </c>
      <c r="L49" s="35">
        <v>402436.05000000005</v>
      </c>
      <c r="M49" s="35">
        <v>403577.70000000007</v>
      </c>
      <c r="N49" s="35">
        <v>469589.85</v>
      </c>
      <c r="O49" s="36">
        <f>SUM(D49:N49)</f>
        <v>4255044.5999999996</v>
      </c>
      <c r="P49" s="37">
        <v>535805.54999999993</v>
      </c>
      <c r="Q49" s="37">
        <v>539265.9</v>
      </c>
      <c r="R49" s="37">
        <v>441597.3</v>
      </c>
      <c r="S49" s="37">
        <v>393249.75</v>
      </c>
      <c r="T49" s="37">
        <v>385842.3</v>
      </c>
      <c r="U49" s="37">
        <v>361947.3</v>
      </c>
      <c r="V49" s="37">
        <v>417135.9</v>
      </c>
      <c r="W49" s="37">
        <v>447686.1</v>
      </c>
      <c r="X49" s="37">
        <v>424339.8</v>
      </c>
      <c r="Y49" s="37">
        <v>425295.60000000003</v>
      </c>
      <c r="Z49" s="37">
        <v>419445.75</v>
      </c>
      <c r="AA49" s="37">
        <v>514441.65</v>
      </c>
      <c r="AB49" s="36">
        <f>SUM(Q49:AA49)</f>
        <v>4770247.3499999996</v>
      </c>
      <c r="AC49" s="38">
        <v>594551.84999999963</v>
      </c>
      <c r="AD49" s="38">
        <v>601614.15</v>
      </c>
      <c r="AE49" s="38">
        <v>493440.59999999992</v>
      </c>
      <c r="AF49" s="38">
        <v>506113.8</v>
      </c>
      <c r="AG49" s="38">
        <v>473306.85000000003</v>
      </c>
      <c r="AH49" s="38">
        <v>413702.10000000009</v>
      </c>
      <c r="AI49" s="38">
        <v>472669.65</v>
      </c>
      <c r="AJ49" s="38">
        <v>498308.1</v>
      </c>
      <c r="AK49" s="38">
        <v>477492.89999999997</v>
      </c>
      <c r="AL49" s="38">
        <v>464660.39999999997</v>
      </c>
      <c r="AM49" s="38">
        <v>462253.19999999995</v>
      </c>
      <c r="AN49" s="38">
        <v>533814.30000000005</v>
      </c>
      <c r="AO49" s="36">
        <f>SUM(AD49:AN49)</f>
        <v>5397376.0499999998</v>
      </c>
      <c r="AP49" s="38">
        <v>628765.94999999995</v>
      </c>
      <c r="AQ49" s="38">
        <v>653758.35</v>
      </c>
      <c r="AR49" s="38">
        <v>513326.55</v>
      </c>
      <c r="AS49" s="38">
        <v>454553.7</v>
      </c>
      <c r="AT49" s="38">
        <v>482130.3</v>
      </c>
      <c r="AU49" s="38">
        <v>463403.7</v>
      </c>
      <c r="AV49" s="38">
        <v>541150.94999999995</v>
      </c>
      <c r="AW49" s="38">
        <v>536743.65</v>
      </c>
      <c r="AX49" s="38">
        <v>515052.3</v>
      </c>
      <c r="AY49" s="38">
        <v>515149.64999999997</v>
      </c>
      <c r="AZ49" s="38">
        <v>511370.7</v>
      </c>
      <c r="BA49" s="38">
        <v>601631.84999999974</v>
      </c>
      <c r="BB49" s="36">
        <f>SUM(AP49:BA49)</f>
        <v>6417037.6500000004</v>
      </c>
      <c r="BC49" s="38">
        <v>692503.65</v>
      </c>
      <c r="BD49" s="39">
        <v>709796.55</v>
      </c>
      <c r="BE49" s="38">
        <v>569674.5</v>
      </c>
      <c r="BF49" s="38">
        <v>534929.4</v>
      </c>
      <c r="BG49" s="40">
        <v>538141.94999999995</v>
      </c>
      <c r="BH49" s="40">
        <v>510406.05</v>
      </c>
      <c r="BI49" s="40">
        <v>592737.6</v>
      </c>
      <c r="BJ49" s="40">
        <v>596189.1</v>
      </c>
      <c r="BK49" s="40">
        <v>592737.6</v>
      </c>
      <c r="BL49" s="40">
        <v>542929.79999999993</v>
      </c>
      <c r="BM49" s="40">
        <v>541089</v>
      </c>
      <c r="BN49" s="39">
        <v>660687.9</v>
      </c>
      <c r="BO49" s="41">
        <f>+SUM(BC49:BN49)</f>
        <v>7081823.0999999996</v>
      </c>
      <c r="BP49" s="38">
        <v>782145.3</v>
      </c>
      <c r="BQ49" s="38">
        <v>779791.2</v>
      </c>
      <c r="BR49" s="38">
        <v>620208</v>
      </c>
      <c r="BS49" s="38">
        <v>547744.19999999995</v>
      </c>
      <c r="BT49" s="38">
        <v>533646.15</v>
      </c>
      <c r="BU49" s="38">
        <v>497617.8</v>
      </c>
      <c r="BV49" s="38">
        <v>576851.85</v>
      </c>
      <c r="BW49" s="38">
        <v>609720.75</v>
      </c>
      <c r="BX49" s="38">
        <v>580869.75</v>
      </c>
      <c r="BY49" s="38">
        <v>580489.19999999995</v>
      </c>
      <c r="BZ49" s="38">
        <v>568285.05000000005</v>
      </c>
      <c r="CA49" s="38">
        <v>681600.45</v>
      </c>
      <c r="CB49" s="38">
        <f>+SUM(BP49:CA49)</f>
        <v>7358969.7000000002</v>
      </c>
      <c r="CC49" s="38">
        <v>811978.65</v>
      </c>
      <c r="CD49" s="38">
        <v>597383.84999999986</v>
      </c>
      <c r="CE49" s="38">
        <v>640368.29999999993</v>
      </c>
      <c r="CF49" s="38">
        <v>570444.44999999995</v>
      </c>
      <c r="CG49" s="38">
        <v>553983.45000000007</v>
      </c>
      <c r="CH49" s="38">
        <v>531238.94999999995</v>
      </c>
      <c r="CI49" s="38">
        <v>557072.09999999986</v>
      </c>
      <c r="CJ49" s="38">
        <v>621606.29999999981</v>
      </c>
      <c r="CK49" s="38">
        <v>670352.10000000009</v>
      </c>
      <c r="CL49" s="38">
        <v>633341.4</v>
      </c>
      <c r="CM49" s="38">
        <v>619571</v>
      </c>
      <c r="CN49" s="38">
        <v>731364</v>
      </c>
      <c r="CO49" s="38"/>
      <c r="CP49" s="38">
        <v>813164.54999999993</v>
      </c>
      <c r="CQ49" s="38">
        <v>825297.9</v>
      </c>
      <c r="CR49" s="38">
        <v>433180.95</v>
      </c>
      <c r="CS49" s="38">
        <v>77092.349999999991</v>
      </c>
      <c r="CT49" s="38">
        <v>33081.299999999996</v>
      </c>
      <c r="CU49" s="38">
        <v>121422</v>
      </c>
      <c r="CV49" s="38">
        <v>370018.5</v>
      </c>
      <c r="CW49" s="38">
        <v>359770.2</v>
      </c>
      <c r="CX49" s="38">
        <v>537871</v>
      </c>
      <c r="CY49" s="38">
        <v>786501</v>
      </c>
      <c r="CZ49" s="38">
        <v>804822</v>
      </c>
      <c r="DA49" s="38">
        <v>804822</v>
      </c>
      <c r="DB49" s="35">
        <f>+SUM(CP49:DA49)</f>
        <v>5967043.75</v>
      </c>
      <c r="DC49" s="38">
        <v>914758.3</v>
      </c>
      <c r="DD49" s="143">
        <v>643337</v>
      </c>
      <c r="DE49" s="38">
        <v>850071.6</v>
      </c>
      <c r="DF49" s="35">
        <v>805807.8</v>
      </c>
      <c r="DG49" s="38">
        <v>848370.59999999986</v>
      </c>
      <c r="DH49" s="35">
        <v>754179.3</v>
      </c>
      <c r="DI49" s="38">
        <v>895645.8</v>
      </c>
      <c r="DJ49" s="35">
        <v>1005908.3999999999</v>
      </c>
      <c r="DK49" s="156">
        <v>929306.7</v>
      </c>
      <c r="DL49" s="35">
        <v>1012750.2</v>
      </c>
      <c r="DM49" s="38">
        <v>954576</v>
      </c>
      <c r="DN49" s="35">
        <v>1136721.6000000001</v>
      </c>
      <c r="DO49" s="35">
        <f>+SUM(DC49:DN49)</f>
        <v>10751433.299999999</v>
      </c>
      <c r="DP49" s="38">
        <v>1271878.4000000004</v>
      </c>
      <c r="DQ49" s="143">
        <v>1377392.9</v>
      </c>
      <c r="DR49" s="38"/>
      <c r="DS49" s="35"/>
      <c r="DT49" s="38"/>
      <c r="DU49" s="35"/>
      <c r="DV49" s="38"/>
      <c r="DW49" s="35"/>
      <c r="DX49" s="156"/>
      <c r="DY49" s="35"/>
      <c r="DZ49" s="38"/>
      <c r="EA49" s="35"/>
      <c r="EB49" s="35">
        <f>+SUM(DP49:EA49)</f>
        <v>2649271.3000000003</v>
      </c>
    </row>
    <row r="50" spans="2:132" x14ac:dyDescent="0.2">
      <c r="B50" s="15" t="s">
        <v>84</v>
      </c>
      <c r="C50" s="32"/>
      <c r="D50" s="32"/>
      <c r="E50" s="42">
        <v>1458441.35</v>
      </c>
      <c r="F50" s="43">
        <v>1443600.7</v>
      </c>
      <c r="G50" s="35">
        <v>1495176.1</v>
      </c>
      <c r="H50" s="35">
        <v>1431528.0000000002</v>
      </c>
      <c r="I50" s="35">
        <v>1500762.1500000001</v>
      </c>
      <c r="J50" s="35">
        <v>1599341.75</v>
      </c>
      <c r="K50" s="35">
        <v>1534660.2500000002</v>
      </c>
      <c r="L50" s="35">
        <v>1665924.25</v>
      </c>
      <c r="M50" s="35">
        <v>1657340.1500000004</v>
      </c>
      <c r="N50" s="35">
        <v>1717370.25</v>
      </c>
      <c r="O50" s="36">
        <f>SUM(D50:N50)</f>
        <v>15504144.950000001</v>
      </c>
      <c r="P50" s="37">
        <v>1633976.0499999998</v>
      </c>
      <c r="Q50" s="37">
        <v>1579737.8</v>
      </c>
      <c r="R50" s="37">
        <v>1660315</v>
      </c>
      <c r="S50" s="37">
        <v>1540816.4</v>
      </c>
      <c r="T50" s="37">
        <v>1619293.55</v>
      </c>
      <c r="U50" s="37">
        <v>1489815.3</v>
      </c>
      <c r="V50" s="37">
        <v>1552049</v>
      </c>
      <c r="W50" s="37">
        <v>1641551.45</v>
      </c>
      <c r="X50" s="37">
        <v>1611682.5999999999</v>
      </c>
      <c r="Y50" s="37">
        <v>1756434.4499999997</v>
      </c>
      <c r="Z50" s="37">
        <v>1713652.9500000002</v>
      </c>
      <c r="AA50" s="37">
        <v>1711105</v>
      </c>
      <c r="AB50" s="36">
        <f>SUM(Q50:AA50)</f>
        <v>17876453.499999996</v>
      </c>
      <c r="AC50" s="38">
        <v>1622379.05</v>
      </c>
      <c r="AD50" s="38">
        <v>1506308.6</v>
      </c>
      <c r="AE50" s="38">
        <v>1623210.75</v>
      </c>
      <c r="AF50" s="38">
        <v>1677740.7000000002</v>
      </c>
      <c r="AG50" s="38">
        <v>1693440.95</v>
      </c>
      <c r="AH50" s="38">
        <v>1503870</v>
      </c>
      <c r="AI50" s="38">
        <v>1574670.5499999998</v>
      </c>
      <c r="AJ50" s="38">
        <v>1649638.05</v>
      </c>
      <c r="AK50" s="38">
        <v>1632940.7499999998</v>
      </c>
      <c r="AL50" s="38">
        <v>1636087.0499999998</v>
      </c>
      <c r="AM50" s="38">
        <v>1622758.8000000003</v>
      </c>
      <c r="AN50" s="38">
        <v>1536990.15</v>
      </c>
      <c r="AO50" s="36">
        <f>SUM(AD50:AN50)</f>
        <v>17657656.350000001</v>
      </c>
      <c r="AP50" s="38">
        <v>1495774.85</v>
      </c>
      <c r="AQ50" s="38">
        <v>1426398.05</v>
      </c>
      <c r="AR50" s="38">
        <v>1479980.4</v>
      </c>
      <c r="AS50" s="38">
        <v>1418837.8</v>
      </c>
      <c r="AT50" s="38">
        <v>1513444.55</v>
      </c>
      <c r="AU50" s="38">
        <v>1374921.15</v>
      </c>
      <c r="AV50" s="38">
        <v>1424450.7</v>
      </c>
      <c r="AW50" s="38">
        <v>1462293.05</v>
      </c>
      <c r="AX50" s="38">
        <v>1455893.5000000002</v>
      </c>
      <c r="AY50" s="38">
        <v>1565318.2999999998</v>
      </c>
      <c r="AZ50" s="38">
        <v>1548280.7</v>
      </c>
      <c r="BA50" s="38">
        <v>1596532.9500000002</v>
      </c>
      <c r="BB50" s="36">
        <f>SUM(AP50:BA50)</f>
        <v>17762126</v>
      </c>
      <c r="BC50" s="38">
        <v>1472885.75</v>
      </c>
      <c r="BD50" s="39">
        <v>1433910.25</v>
      </c>
      <c r="BE50" s="38">
        <v>1492944.9999999998</v>
      </c>
      <c r="BF50" s="38">
        <v>1426686.1</v>
      </c>
      <c r="BG50" s="40">
        <v>1504965.45</v>
      </c>
      <c r="BH50" s="40">
        <v>1456136</v>
      </c>
      <c r="BI50" s="40">
        <v>1229294.1000000001</v>
      </c>
      <c r="BJ50" s="40">
        <v>1629531.9000000004</v>
      </c>
      <c r="BK50" s="40">
        <v>1229294.1000000001</v>
      </c>
      <c r="BL50" s="40">
        <v>1555124.15</v>
      </c>
      <c r="BM50" s="40">
        <v>1544212.7499999998</v>
      </c>
      <c r="BN50" s="39">
        <v>1553219.7</v>
      </c>
      <c r="BO50" s="41">
        <f>+SUM(BC50:BN50)</f>
        <v>17528205.25</v>
      </c>
      <c r="BP50" s="38">
        <v>1506971.25</v>
      </c>
      <c r="BQ50" s="38">
        <v>1395733.65</v>
      </c>
      <c r="BR50" s="38">
        <v>1502559.15</v>
      </c>
      <c r="BS50" s="38">
        <v>1469310.8999999997</v>
      </c>
      <c r="BT50" s="38">
        <v>1481370.3499999999</v>
      </c>
      <c r="BU50" s="38">
        <v>1388357.7999999998</v>
      </c>
      <c r="BV50" s="38">
        <v>1440261.95</v>
      </c>
      <c r="BW50" s="38">
        <v>1508370.7000000002</v>
      </c>
      <c r="BX50" s="38">
        <v>1446633.55</v>
      </c>
      <c r="BY50" s="38">
        <v>1527863.8</v>
      </c>
      <c r="BZ50" s="38">
        <v>1516945.35</v>
      </c>
      <c r="CA50" s="38">
        <v>1525160.45</v>
      </c>
      <c r="CB50" s="38">
        <f>+SUM(BP50:CA50)</f>
        <v>17709538.899999999</v>
      </c>
      <c r="CC50" s="38">
        <v>1511079.949999999</v>
      </c>
      <c r="CD50" s="38">
        <v>899001.85000000009</v>
      </c>
      <c r="CE50" s="38">
        <v>1449242.8500000013</v>
      </c>
      <c r="CF50" s="38">
        <v>1406173.5999999996</v>
      </c>
      <c r="CG50" s="38">
        <v>1503707.9999999991</v>
      </c>
      <c r="CH50" s="38">
        <v>1439227.7499999984</v>
      </c>
      <c r="CI50" s="38">
        <v>1632511.4499999974</v>
      </c>
      <c r="CJ50" s="38">
        <v>1945653.0499999998</v>
      </c>
      <c r="CK50" s="38">
        <v>2017952.6499999992</v>
      </c>
      <c r="CL50" s="38">
        <v>1994158.3</v>
      </c>
      <c r="CM50" s="38">
        <v>1788033</v>
      </c>
      <c r="CN50" s="38">
        <v>1790586.9499999997</v>
      </c>
      <c r="CO50" s="38"/>
      <c r="CP50" s="38">
        <v>1648675.0999999999</v>
      </c>
      <c r="CQ50" s="38">
        <v>1580504.85</v>
      </c>
      <c r="CR50" s="38">
        <v>1162243.45</v>
      </c>
      <c r="CS50" s="38">
        <v>732640.70000000007</v>
      </c>
      <c r="CT50" s="38">
        <v>243905.55</v>
      </c>
      <c r="CU50" s="38">
        <v>515758.55</v>
      </c>
      <c r="CV50" s="38">
        <v>1265184.1000000001</v>
      </c>
      <c r="CW50" s="38">
        <v>1158774.2</v>
      </c>
      <c r="CX50" s="38">
        <v>1792600.6</v>
      </c>
      <c r="CY50" s="38">
        <v>2598201.6000000006</v>
      </c>
      <c r="CZ50" s="38">
        <v>2606515.8000000007</v>
      </c>
      <c r="DA50" s="38">
        <v>2606515.8000000007</v>
      </c>
      <c r="DB50" s="35">
        <f>+SUM(CP50:DA50)</f>
        <v>17911520.300000004</v>
      </c>
      <c r="DC50" s="38">
        <v>2563827</v>
      </c>
      <c r="DD50" s="143">
        <v>2275383.4</v>
      </c>
      <c r="DE50" s="38">
        <v>2353237.2000000002</v>
      </c>
      <c r="DF50" s="35">
        <v>2441529.8000000003</v>
      </c>
      <c r="DG50" s="38">
        <v>2518775.0999999996</v>
      </c>
      <c r="DH50" s="35">
        <v>2487627.1999999997</v>
      </c>
      <c r="DI50" s="38">
        <v>2548124</v>
      </c>
      <c r="DJ50" s="35">
        <v>2648608.1</v>
      </c>
      <c r="DK50" s="156">
        <v>2653164.9000000004</v>
      </c>
      <c r="DL50" s="35">
        <v>2744928.9999999995</v>
      </c>
      <c r="DM50" s="38">
        <v>2717544.8</v>
      </c>
      <c r="DN50" s="35">
        <v>2698414.3</v>
      </c>
      <c r="DO50" s="35">
        <f>+SUM(DC50:DN50)</f>
        <v>30651164.800000004</v>
      </c>
      <c r="DP50" s="38">
        <v>2850991.5999999996</v>
      </c>
      <c r="DQ50" s="143">
        <v>2782590.5000000005</v>
      </c>
      <c r="DR50" s="38"/>
      <c r="DS50" s="35"/>
      <c r="DT50" s="38"/>
      <c r="DU50" s="35"/>
      <c r="DV50" s="38"/>
      <c r="DW50" s="35"/>
      <c r="DX50" s="156"/>
      <c r="DY50" s="35"/>
      <c r="DZ50" s="38"/>
      <c r="EA50" s="35"/>
      <c r="EB50" s="35">
        <f>+SUM(DP50:EA50)</f>
        <v>5633582.0999999996</v>
      </c>
    </row>
    <row r="52" spans="2:132" ht="15" x14ac:dyDescent="0.25">
      <c r="B52" s="5"/>
    </row>
    <row r="54" spans="2:132" x14ac:dyDescent="0.2">
      <c r="AC54" s="44"/>
      <c r="AD54" s="44"/>
      <c r="AE54" s="44"/>
      <c r="AF54" s="44"/>
      <c r="AG54" s="44"/>
      <c r="AH54" s="44"/>
      <c r="AI54" s="44"/>
      <c r="AJ54" s="44"/>
    </row>
  </sheetData>
  <mergeCells count="64">
    <mergeCell ref="DP6:EA6"/>
    <mergeCell ref="EB6:EB7"/>
    <mergeCell ref="DP26:EA26"/>
    <mergeCell ref="EB26:EB27"/>
    <mergeCell ref="DP46:EA46"/>
    <mergeCell ref="EB46:EB47"/>
    <mergeCell ref="CP6:DA6"/>
    <mergeCell ref="DB6:DB7"/>
    <mergeCell ref="CP26:DA26"/>
    <mergeCell ref="DB26:DB27"/>
    <mergeCell ref="CP46:DA46"/>
    <mergeCell ref="DB46:DB47"/>
    <mergeCell ref="BP6:CA6"/>
    <mergeCell ref="CB6:CB7"/>
    <mergeCell ref="BP26:CA26"/>
    <mergeCell ref="CB26:CB27"/>
    <mergeCell ref="BP46:CA46"/>
    <mergeCell ref="CB46:CB47"/>
    <mergeCell ref="A1:B1"/>
    <mergeCell ref="BC6:BN6"/>
    <mergeCell ref="BO6:BO7"/>
    <mergeCell ref="BC26:BN26"/>
    <mergeCell ref="BO26:BO27"/>
    <mergeCell ref="AP6:BA6"/>
    <mergeCell ref="AP26:BA26"/>
    <mergeCell ref="A2:B2"/>
    <mergeCell ref="C6:N6"/>
    <mergeCell ref="B6:B7"/>
    <mergeCell ref="B26:B27"/>
    <mergeCell ref="C26:N26"/>
    <mergeCell ref="P26:AA26"/>
    <mergeCell ref="BC46:BN46"/>
    <mergeCell ref="BO46:BO47"/>
    <mergeCell ref="BB6:BB7"/>
    <mergeCell ref="BB26:BB27"/>
    <mergeCell ref="BB46:BB47"/>
    <mergeCell ref="C46:N46"/>
    <mergeCell ref="P46:AA46"/>
    <mergeCell ref="AC46:AN46"/>
    <mergeCell ref="O6:O7"/>
    <mergeCell ref="AP46:BA46"/>
    <mergeCell ref="O26:O27"/>
    <mergeCell ref="O46:O47"/>
    <mergeCell ref="AB6:AB7"/>
    <mergeCell ref="AB26:AB27"/>
    <mergeCell ref="AB46:AB47"/>
    <mergeCell ref="AO6:AO7"/>
    <mergeCell ref="AO26:AO27"/>
    <mergeCell ref="AO46:AO47"/>
    <mergeCell ref="AC6:AN6"/>
    <mergeCell ref="AC26:AN26"/>
    <mergeCell ref="P6:AA6"/>
    <mergeCell ref="CC6:CN6"/>
    <mergeCell ref="CO6:CO7"/>
    <mergeCell ref="CC26:CN26"/>
    <mergeCell ref="CO26:CO27"/>
    <mergeCell ref="CC46:CN46"/>
    <mergeCell ref="CO46:CO47"/>
    <mergeCell ref="DC6:DN6"/>
    <mergeCell ref="DO6:DO7"/>
    <mergeCell ref="DC26:DN26"/>
    <mergeCell ref="DO26:DO27"/>
    <mergeCell ref="DC46:DN46"/>
    <mergeCell ref="DO46:DO47"/>
  </mergeCells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ignoredErrors>
    <ignoredError sqref="AJ40:AJ42" formula="1"/>
    <ignoredError sqref="BD14:BH14 BD17:BH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/>
  <dimension ref="A1:FO37"/>
  <sheetViews>
    <sheetView showGridLines="0" zoomScale="90" zoomScaleNormal="90" workbookViewId="0">
      <pane xSplit="2" ySplit="3" topLeftCell="FB4" activePane="bottomRight" state="frozen"/>
      <selection pane="topRight" activeCell="C1" sqref="C1"/>
      <selection pane="bottomLeft" activeCell="A4" sqref="A4"/>
      <selection pane="bottomRight" activeCell="FC30" sqref="FC30:FC32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42578125" style="11"/>
    <col min="15" max="15" width="11.42578125" style="45"/>
    <col min="16" max="27" width="11.42578125" style="11"/>
    <col min="28" max="28" width="11.42578125" style="45"/>
    <col min="29" max="40" width="11.42578125" style="11"/>
    <col min="41" max="41" width="11.42578125" style="45"/>
    <col min="42" max="53" width="11.42578125" style="11"/>
    <col min="54" max="54" width="11.42578125" style="45"/>
    <col min="55" max="66" width="11.42578125" style="11"/>
    <col min="67" max="67" width="11.42578125" style="45"/>
    <col min="68" max="79" width="11.42578125" style="11"/>
    <col min="80" max="80" width="11.42578125" style="45"/>
    <col min="81" max="92" width="11.42578125" style="11"/>
    <col min="93" max="93" width="11.42578125" style="45"/>
    <col min="94" max="106" width="11.42578125" style="11"/>
    <col min="107" max="132" width="12.7109375" style="11" customWidth="1"/>
    <col min="133" max="16384" width="11.42578125" style="11"/>
  </cols>
  <sheetData>
    <row r="1" spans="1:171" ht="15" x14ac:dyDescent="0.25">
      <c r="A1" s="195" t="s">
        <v>136</v>
      </c>
      <c r="B1" s="195"/>
    </row>
    <row r="2" spans="1:171" ht="30" customHeight="1" x14ac:dyDescent="0.25">
      <c r="A2" s="196" t="s">
        <v>146</v>
      </c>
      <c r="B2" s="197"/>
    </row>
    <row r="3" spans="1:171" x14ac:dyDescent="0.2">
      <c r="A3" s="99" t="s">
        <v>79</v>
      </c>
    </row>
    <row r="5" spans="1:171" ht="15" x14ac:dyDescent="0.25">
      <c r="B5" s="5" t="s">
        <v>67</v>
      </c>
    </row>
    <row r="6" spans="1:171" ht="15" x14ac:dyDescent="0.25">
      <c r="B6" s="193" t="s">
        <v>0</v>
      </c>
      <c r="C6" s="198">
        <v>2010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  <c r="O6" s="188" t="s">
        <v>87</v>
      </c>
      <c r="P6" s="198">
        <v>2011</v>
      </c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200"/>
      <c r="AB6" s="188" t="s">
        <v>88</v>
      </c>
      <c r="AC6" s="198">
        <v>2012</v>
      </c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200"/>
      <c r="AO6" s="188" t="s">
        <v>89</v>
      </c>
      <c r="AP6" s="198">
        <v>2013</v>
      </c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200"/>
      <c r="BB6" s="188" t="s">
        <v>90</v>
      </c>
      <c r="BC6" s="198">
        <v>2014</v>
      </c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200"/>
      <c r="BO6" s="188" t="s">
        <v>91</v>
      </c>
      <c r="BP6" s="198">
        <v>2015</v>
      </c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200"/>
      <c r="CB6" s="188" t="s">
        <v>92</v>
      </c>
      <c r="CC6" s="198">
        <v>2016</v>
      </c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200"/>
      <c r="CO6" s="188" t="s">
        <v>93</v>
      </c>
      <c r="CP6" s="190">
        <v>2017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104</v>
      </c>
      <c r="DC6" s="190">
        <v>2018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137</v>
      </c>
      <c r="DP6" s="190">
        <v>2019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161</v>
      </c>
      <c r="EC6" s="127">
        <v>2020</v>
      </c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9"/>
      <c r="EO6" s="188" t="s">
        <v>169</v>
      </c>
      <c r="EP6" s="127">
        <v>2021</v>
      </c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9"/>
      <c r="FB6" s="188" t="s">
        <v>170</v>
      </c>
      <c r="FC6" s="201">
        <v>2022</v>
      </c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3"/>
      <c r="FO6" s="188" t="s">
        <v>171</v>
      </c>
    </row>
    <row r="7" spans="1:171" ht="15" x14ac:dyDescent="0.25">
      <c r="B7" s="194"/>
      <c r="C7" s="46" t="s">
        <v>11</v>
      </c>
      <c r="D7" s="46" t="s">
        <v>12</v>
      </c>
      <c r="E7" s="46" t="s">
        <v>13</v>
      </c>
      <c r="F7" s="46" t="s">
        <v>14</v>
      </c>
      <c r="G7" s="46" t="s">
        <v>15</v>
      </c>
      <c r="H7" s="46" t="s">
        <v>16</v>
      </c>
      <c r="I7" s="46" t="s">
        <v>17</v>
      </c>
      <c r="J7" s="46" t="s">
        <v>18</v>
      </c>
      <c r="K7" s="46" t="s">
        <v>160</v>
      </c>
      <c r="L7" s="46" t="s">
        <v>19</v>
      </c>
      <c r="M7" s="46" t="s">
        <v>20</v>
      </c>
      <c r="N7" s="46" t="s">
        <v>21</v>
      </c>
      <c r="O7" s="189"/>
      <c r="P7" s="46" t="s">
        <v>11</v>
      </c>
      <c r="Q7" s="46" t="s">
        <v>12</v>
      </c>
      <c r="R7" s="46" t="s">
        <v>13</v>
      </c>
      <c r="S7" s="46" t="s">
        <v>14</v>
      </c>
      <c r="T7" s="46" t="s">
        <v>15</v>
      </c>
      <c r="U7" s="46" t="s">
        <v>16</v>
      </c>
      <c r="V7" s="46" t="s">
        <v>17</v>
      </c>
      <c r="W7" s="46" t="s">
        <v>18</v>
      </c>
      <c r="X7" s="46" t="s">
        <v>160</v>
      </c>
      <c r="Y7" s="46" t="s">
        <v>19</v>
      </c>
      <c r="Z7" s="46" t="s">
        <v>20</v>
      </c>
      <c r="AA7" s="46" t="s">
        <v>21</v>
      </c>
      <c r="AB7" s="189"/>
      <c r="AC7" s="46" t="s">
        <v>11</v>
      </c>
      <c r="AD7" s="46" t="s">
        <v>12</v>
      </c>
      <c r="AE7" s="46" t="s">
        <v>13</v>
      </c>
      <c r="AF7" s="46" t="s">
        <v>14</v>
      </c>
      <c r="AG7" s="46" t="s">
        <v>15</v>
      </c>
      <c r="AH7" s="46" t="s">
        <v>16</v>
      </c>
      <c r="AI7" s="46" t="s">
        <v>17</v>
      </c>
      <c r="AJ7" s="46" t="s">
        <v>18</v>
      </c>
      <c r="AK7" s="46" t="s">
        <v>160</v>
      </c>
      <c r="AL7" s="46" t="s">
        <v>19</v>
      </c>
      <c r="AM7" s="46" t="s">
        <v>20</v>
      </c>
      <c r="AN7" s="46" t="s">
        <v>21</v>
      </c>
      <c r="AO7" s="189"/>
      <c r="AP7" s="46" t="s">
        <v>11</v>
      </c>
      <c r="AQ7" s="46" t="s">
        <v>12</v>
      </c>
      <c r="AR7" s="46" t="s">
        <v>13</v>
      </c>
      <c r="AS7" s="46" t="s">
        <v>14</v>
      </c>
      <c r="AT7" s="46" t="s">
        <v>15</v>
      </c>
      <c r="AU7" s="46" t="s">
        <v>16</v>
      </c>
      <c r="AV7" s="46" t="s">
        <v>17</v>
      </c>
      <c r="AW7" s="46" t="s">
        <v>18</v>
      </c>
      <c r="AX7" s="46" t="s">
        <v>160</v>
      </c>
      <c r="AY7" s="46" t="s">
        <v>19</v>
      </c>
      <c r="AZ7" s="46" t="s">
        <v>20</v>
      </c>
      <c r="BA7" s="46" t="s">
        <v>21</v>
      </c>
      <c r="BB7" s="189"/>
      <c r="BC7" s="46" t="s">
        <v>11</v>
      </c>
      <c r="BD7" s="46" t="s">
        <v>12</v>
      </c>
      <c r="BE7" s="46" t="s">
        <v>13</v>
      </c>
      <c r="BF7" s="46" t="s">
        <v>14</v>
      </c>
      <c r="BG7" s="46" t="s">
        <v>15</v>
      </c>
      <c r="BH7" s="46" t="s">
        <v>16</v>
      </c>
      <c r="BI7" s="46" t="s">
        <v>17</v>
      </c>
      <c r="BJ7" s="46" t="s">
        <v>18</v>
      </c>
      <c r="BK7" s="46" t="s">
        <v>160</v>
      </c>
      <c r="BL7" s="46" t="s">
        <v>19</v>
      </c>
      <c r="BM7" s="46" t="s">
        <v>20</v>
      </c>
      <c r="BN7" s="46" t="s">
        <v>21</v>
      </c>
      <c r="BO7" s="189"/>
      <c r="BP7" s="46" t="s">
        <v>11</v>
      </c>
      <c r="BQ7" s="46" t="s">
        <v>12</v>
      </c>
      <c r="BR7" s="46" t="s">
        <v>13</v>
      </c>
      <c r="BS7" s="46" t="s">
        <v>14</v>
      </c>
      <c r="BT7" s="46" t="s">
        <v>15</v>
      </c>
      <c r="BU7" s="46" t="s">
        <v>16</v>
      </c>
      <c r="BV7" s="46" t="s">
        <v>17</v>
      </c>
      <c r="BW7" s="46" t="s">
        <v>18</v>
      </c>
      <c r="BX7" s="46" t="s">
        <v>160</v>
      </c>
      <c r="BY7" s="46" t="s">
        <v>19</v>
      </c>
      <c r="BZ7" s="46" t="s">
        <v>20</v>
      </c>
      <c r="CA7" s="46" t="s">
        <v>21</v>
      </c>
      <c r="CB7" s="189"/>
      <c r="CC7" s="46" t="s">
        <v>11</v>
      </c>
      <c r="CD7" s="46" t="s">
        <v>12</v>
      </c>
      <c r="CE7" s="46" t="s">
        <v>13</v>
      </c>
      <c r="CF7" s="46" t="s">
        <v>14</v>
      </c>
      <c r="CG7" s="46" t="s">
        <v>15</v>
      </c>
      <c r="CH7" s="46" t="s">
        <v>16</v>
      </c>
      <c r="CI7" s="46" t="s">
        <v>17</v>
      </c>
      <c r="CJ7" s="46" t="s">
        <v>18</v>
      </c>
      <c r="CK7" s="46" t="s">
        <v>160</v>
      </c>
      <c r="CL7" s="46" t="s">
        <v>19</v>
      </c>
      <c r="CM7" s="46" t="s">
        <v>20</v>
      </c>
      <c r="CN7" s="46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03" t="s">
        <v>11</v>
      </c>
      <c r="ED7" s="103" t="s">
        <v>12</v>
      </c>
      <c r="EE7" s="103" t="s">
        <v>13</v>
      </c>
      <c r="EF7" s="103" t="s">
        <v>14</v>
      </c>
      <c r="EG7" s="103" t="s">
        <v>15</v>
      </c>
      <c r="EH7" s="103" t="s">
        <v>16</v>
      </c>
      <c r="EI7" s="103" t="s">
        <v>17</v>
      </c>
      <c r="EJ7" s="103" t="s">
        <v>18</v>
      </c>
      <c r="EK7" s="103" t="s">
        <v>160</v>
      </c>
      <c r="EL7" s="103" t="s">
        <v>19</v>
      </c>
      <c r="EM7" s="103" t="s">
        <v>20</v>
      </c>
      <c r="EN7" s="103" t="s">
        <v>21</v>
      </c>
      <c r="EO7" s="189"/>
      <c r="EP7" s="125" t="s">
        <v>11</v>
      </c>
      <c r="EQ7" s="125" t="s">
        <v>12</v>
      </c>
      <c r="ER7" s="125" t="s">
        <v>13</v>
      </c>
      <c r="ES7" s="125" t="s">
        <v>14</v>
      </c>
      <c r="ET7" s="125" t="s">
        <v>15</v>
      </c>
      <c r="EU7" s="125" t="s">
        <v>16</v>
      </c>
      <c r="EV7" s="125" t="s">
        <v>17</v>
      </c>
      <c r="EW7" s="125" t="s">
        <v>18</v>
      </c>
      <c r="EX7" s="125" t="s">
        <v>160</v>
      </c>
      <c r="EY7" s="125" t="s">
        <v>19</v>
      </c>
      <c r="EZ7" s="125" t="s">
        <v>20</v>
      </c>
      <c r="FA7" s="125" t="s">
        <v>21</v>
      </c>
      <c r="FB7" s="189"/>
      <c r="FC7" s="178" t="s">
        <v>11</v>
      </c>
      <c r="FD7" s="178" t="s">
        <v>12</v>
      </c>
      <c r="FE7" s="178" t="s">
        <v>13</v>
      </c>
      <c r="FF7" s="178" t="s">
        <v>14</v>
      </c>
      <c r="FG7" s="178" t="s">
        <v>15</v>
      </c>
      <c r="FH7" s="178" t="s">
        <v>16</v>
      </c>
      <c r="FI7" s="178" t="s">
        <v>17</v>
      </c>
      <c r="FJ7" s="178" t="s">
        <v>18</v>
      </c>
      <c r="FK7" s="178" t="s">
        <v>160</v>
      </c>
      <c r="FL7" s="178" t="s">
        <v>19</v>
      </c>
      <c r="FM7" s="178" t="s">
        <v>20</v>
      </c>
      <c r="FN7" s="178" t="s">
        <v>21</v>
      </c>
      <c r="FO7" s="189"/>
    </row>
    <row r="8" spans="1:171" ht="15" x14ac:dyDescent="0.25">
      <c r="B8" s="13" t="s">
        <v>57</v>
      </c>
      <c r="C8" s="47">
        <v>0</v>
      </c>
      <c r="D8" s="47">
        <v>0</v>
      </c>
      <c r="E8" s="47">
        <v>4028</v>
      </c>
      <c r="F8" s="47">
        <v>4086</v>
      </c>
      <c r="G8" s="47">
        <v>4498</v>
      </c>
      <c r="H8" s="47">
        <v>5097</v>
      </c>
      <c r="I8" s="47">
        <v>6524</v>
      </c>
      <c r="J8" s="47">
        <v>6721</v>
      </c>
      <c r="K8" s="47">
        <v>7688</v>
      </c>
      <c r="L8" s="47">
        <v>8267</v>
      </c>
      <c r="M8" s="47">
        <v>8113</v>
      </c>
      <c r="N8" s="47">
        <v>8984</v>
      </c>
      <c r="O8" s="47">
        <f>SUM(C8:N8)</f>
        <v>64006</v>
      </c>
      <c r="P8" s="47">
        <f>SUM(P9:P10)</f>
        <v>7427</v>
      </c>
      <c r="Q8" s="47">
        <f>SUM(Q9:Q10)</f>
        <v>5831</v>
      </c>
      <c r="R8" s="47">
        <f>SUM(R9:R10)</f>
        <v>6871</v>
      </c>
      <c r="S8" s="47">
        <f t="shared" ref="S8:AA8" si="0">SUM(S9:S10)</f>
        <v>5551</v>
      </c>
      <c r="T8" s="47">
        <f t="shared" si="0"/>
        <v>5557</v>
      </c>
      <c r="U8" s="47">
        <f t="shared" si="0"/>
        <v>5750</v>
      </c>
      <c r="V8" s="47">
        <f t="shared" si="0"/>
        <v>6673</v>
      </c>
      <c r="W8" s="47">
        <f t="shared" si="0"/>
        <v>6232</v>
      </c>
      <c r="X8" s="47">
        <f t="shared" si="0"/>
        <v>5781</v>
      </c>
      <c r="Y8" s="47">
        <f t="shared" si="0"/>
        <v>6303</v>
      </c>
      <c r="Z8" s="47">
        <f t="shared" si="0"/>
        <v>6120</v>
      </c>
      <c r="AA8" s="47">
        <f t="shared" si="0"/>
        <v>6532</v>
      </c>
      <c r="AB8" s="47">
        <f>SUM(P8:AA8)</f>
        <v>74628</v>
      </c>
      <c r="AC8" s="47">
        <f>SUM(AC9:AC10)</f>
        <v>5874</v>
      </c>
      <c r="AD8" s="47">
        <f>SUM(AD9:AD10)</f>
        <v>4345</v>
      </c>
      <c r="AE8" s="47">
        <f>SUM(AE9:AE10)</f>
        <v>4528</v>
      </c>
      <c r="AF8" s="47">
        <f t="shared" ref="AF8:AN8" si="1">SUM(AF9:AF10)</f>
        <v>4843</v>
      </c>
      <c r="AG8" s="47">
        <f t="shared" si="1"/>
        <v>5873</v>
      </c>
      <c r="AH8" s="47">
        <f t="shared" si="1"/>
        <v>6542</v>
      </c>
      <c r="AI8" s="47">
        <f t="shared" si="1"/>
        <v>8072</v>
      </c>
      <c r="AJ8" s="47">
        <f t="shared" si="1"/>
        <v>7333</v>
      </c>
      <c r="AK8" s="47">
        <f t="shared" si="1"/>
        <v>6546</v>
      </c>
      <c r="AL8" s="47">
        <f t="shared" si="1"/>
        <v>7462</v>
      </c>
      <c r="AM8" s="47">
        <f t="shared" si="1"/>
        <v>7256</v>
      </c>
      <c r="AN8" s="47">
        <f t="shared" si="1"/>
        <v>7469</v>
      </c>
      <c r="AO8" s="47">
        <f>SUM(AC8:AN8)</f>
        <v>76143</v>
      </c>
      <c r="AP8" s="47">
        <f>SUM(AP9:AP10)</f>
        <v>7426</v>
      </c>
      <c r="AQ8" s="47">
        <f>SUM(AQ9:AQ10)</f>
        <v>6334</v>
      </c>
      <c r="AR8" s="47">
        <f>SUM(AR9:AR10)</f>
        <v>6328</v>
      </c>
      <c r="AS8" s="47">
        <f t="shared" ref="AS8:BA8" si="2">SUM(AS9:AS10)</f>
        <v>7214</v>
      </c>
      <c r="AT8" s="47">
        <f t="shared" si="2"/>
        <v>7847</v>
      </c>
      <c r="AU8" s="47">
        <f t="shared" si="2"/>
        <v>7461</v>
      </c>
      <c r="AV8" s="47">
        <f t="shared" si="2"/>
        <v>9352</v>
      </c>
      <c r="AW8" s="47">
        <f t="shared" si="2"/>
        <v>8791</v>
      </c>
      <c r="AX8" s="47">
        <f t="shared" si="2"/>
        <v>7944</v>
      </c>
      <c r="AY8" s="47">
        <f t="shared" si="2"/>
        <v>7823</v>
      </c>
      <c r="AZ8" s="47">
        <f t="shared" si="2"/>
        <v>8345</v>
      </c>
      <c r="BA8" s="47">
        <f t="shared" si="2"/>
        <v>8377</v>
      </c>
      <c r="BB8" s="47">
        <f>SUM(AP8:BA8)</f>
        <v>93242</v>
      </c>
      <c r="BC8" s="47">
        <f>SUM(BC9:BC10)</f>
        <v>7942</v>
      </c>
      <c r="BD8" s="47">
        <f>SUM(BD9:BD10)</f>
        <v>6429</v>
      </c>
      <c r="BE8" s="47">
        <f>SUM(BE9:BE10)</f>
        <v>6469</v>
      </c>
      <c r="BF8" s="47">
        <f t="shared" ref="BF8:BN8" si="3">SUM(BF9:BF10)</f>
        <v>7135</v>
      </c>
      <c r="BG8" s="47">
        <f t="shared" si="3"/>
        <v>7494</v>
      </c>
      <c r="BH8" s="47">
        <f t="shared" si="3"/>
        <v>7262</v>
      </c>
      <c r="BI8" s="47">
        <f t="shared" si="3"/>
        <v>8800</v>
      </c>
      <c r="BJ8" s="47">
        <f t="shared" si="3"/>
        <v>8237</v>
      </c>
      <c r="BK8" s="47">
        <f t="shared" si="3"/>
        <v>8228</v>
      </c>
      <c r="BL8" s="47">
        <f t="shared" si="3"/>
        <v>8562</v>
      </c>
      <c r="BM8" s="47">
        <f t="shared" si="3"/>
        <v>7959</v>
      </c>
      <c r="BN8" s="47">
        <f t="shared" si="3"/>
        <v>9030</v>
      </c>
      <c r="BO8" s="47">
        <f>SUM(BC8:BN8)</f>
        <v>93547</v>
      </c>
      <c r="BP8" s="47">
        <v>8647</v>
      </c>
      <c r="BQ8" s="47">
        <v>7097</v>
      </c>
      <c r="BR8" s="47">
        <v>7237</v>
      </c>
      <c r="BS8" s="47">
        <v>6499</v>
      </c>
      <c r="BT8" s="47">
        <v>8184</v>
      </c>
      <c r="BU8" s="47">
        <v>8589</v>
      </c>
      <c r="BV8" s="47">
        <v>11041</v>
      </c>
      <c r="BW8" s="47">
        <v>9702</v>
      </c>
      <c r="BX8" s="47">
        <v>9832</v>
      </c>
      <c r="BY8" s="47">
        <v>11084</v>
      </c>
      <c r="BZ8" s="47">
        <v>11474</v>
      </c>
      <c r="CA8" s="47">
        <v>10109</v>
      </c>
      <c r="CB8" s="47">
        <f>SUM(BP8:CA8)</f>
        <v>109495</v>
      </c>
      <c r="CC8" s="47">
        <v>9794</v>
      </c>
      <c r="CD8" s="47">
        <v>7490</v>
      </c>
      <c r="CE8" s="47">
        <v>7426</v>
      </c>
      <c r="CF8" s="47">
        <v>8784</v>
      </c>
      <c r="CG8" s="47">
        <v>9930</v>
      </c>
      <c r="CH8" s="47">
        <v>9802</v>
      </c>
      <c r="CI8" s="47">
        <v>12198</v>
      </c>
      <c r="CJ8" s="47">
        <v>11139</v>
      </c>
      <c r="CK8" s="47">
        <v>10858</v>
      </c>
      <c r="CL8" s="47">
        <v>11140</v>
      </c>
      <c r="CM8" s="47">
        <v>10651</v>
      </c>
      <c r="CN8" s="47">
        <v>10762</v>
      </c>
      <c r="CO8" s="47">
        <f>SUM(CC8:CN8)</f>
        <v>119974</v>
      </c>
      <c r="CP8" s="47">
        <f>SUM(CP9:CP10)</f>
        <v>10527</v>
      </c>
      <c r="CQ8" s="47">
        <v>6840</v>
      </c>
      <c r="CR8" s="47">
        <f>SUM(CR9:CR10)</f>
        <v>4696</v>
      </c>
      <c r="CS8" s="47">
        <f>SUM(CS9:CS10)</f>
        <v>6165</v>
      </c>
      <c r="CT8" s="47">
        <f>SUM(CT9:CT10)</f>
        <v>8852</v>
      </c>
      <c r="CU8" s="47">
        <f>SUM(CU9:CU10)</f>
        <v>9770</v>
      </c>
      <c r="CV8" s="47">
        <f t="shared" ref="CV8:DA8" si="4">SUM(CV9:CV10)</f>
        <v>12470</v>
      </c>
      <c r="CW8" s="47">
        <f t="shared" si="4"/>
        <v>11647</v>
      </c>
      <c r="CX8" s="47">
        <f t="shared" si="4"/>
        <v>11055</v>
      </c>
      <c r="CY8" s="47">
        <f t="shared" si="4"/>
        <v>11620</v>
      </c>
      <c r="CZ8" s="47">
        <f t="shared" si="4"/>
        <v>11523</v>
      </c>
      <c r="DA8" s="47">
        <f t="shared" si="4"/>
        <v>12352</v>
      </c>
      <c r="DB8" s="47">
        <f t="shared" ref="DB8:DB13" si="5">+SUM(CP8:DA8)</f>
        <v>117517</v>
      </c>
      <c r="DC8" s="47">
        <f>SUM(DC9:DC10)</f>
        <v>12920</v>
      </c>
      <c r="DD8" s="47">
        <f>SUM(DD9:DD10)</f>
        <v>9880</v>
      </c>
      <c r="DE8" s="47">
        <f>SUM(DE9:DE10)</f>
        <v>11361</v>
      </c>
      <c r="DF8" s="47">
        <f t="shared" ref="DF8:DN8" si="6">SUM(DF9:DF10)</f>
        <v>10013</v>
      </c>
      <c r="DG8" s="47">
        <f t="shared" si="6"/>
        <v>11324</v>
      </c>
      <c r="DH8" s="47">
        <f t="shared" si="6"/>
        <v>10515</v>
      </c>
      <c r="DI8" s="47">
        <f t="shared" si="6"/>
        <v>13183</v>
      </c>
      <c r="DJ8" s="47">
        <f t="shared" si="6"/>
        <v>12750</v>
      </c>
      <c r="DK8" s="47">
        <f t="shared" si="6"/>
        <v>12049</v>
      </c>
      <c r="DL8" s="47">
        <f t="shared" si="6"/>
        <v>12864</v>
      </c>
      <c r="DM8" s="47">
        <f t="shared" si="6"/>
        <v>12932</v>
      </c>
      <c r="DN8" s="47">
        <f t="shared" si="6"/>
        <v>13853</v>
      </c>
      <c r="DO8" s="47">
        <f t="shared" ref="DO8:DO13" si="7">+SUM(DC8:DN8)</f>
        <v>143644</v>
      </c>
      <c r="DP8" s="47">
        <f>SUM(DP9:DP10)</f>
        <v>13589</v>
      </c>
      <c r="DQ8" s="47">
        <f>SUM(DQ9:DQ10)</f>
        <v>9634</v>
      </c>
      <c r="DR8" s="47">
        <f>SUM(DR9:DR10)</f>
        <v>9400</v>
      </c>
      <c r="DS8" s="47">
        <f t="shared" ref="DS8:DZ8" si="8">SUM(DS9:DS10)</f>
        <v>10581</v>
      </c>
      <c r="DT8" s="47">
        <f t="shared" si="8"/>
        <v>12279</v>
      </c>
      <c r="DU8" s="47">
        <f t="shared" si="8"/>
        <v>12888</v>
      </c>
      <c r="DV8" s="47">
        <f t="shared" si="8"/>
        <v>15856</v>
      </c>
      <c r="DW8" s="47">
        <f t="shared" si="8"/>
        <v>15735</v>
      </c>
      <c r="DX8" s="47">
        <f t="shared" si="8"/>
        <v>13815</v>
      </c>
      <c r="DY8" s="47">
        <f t="shared" si="8"/>
        <v>13477</v>
      </c>
      <c r="DZ8" s="47">
        <f t="shared" si="8"/>
        <v>13250</v>
      </c>
      <c r="EA8" s="47">
        <v>13007</v>
      </c>
      <c r="EB8" s="47">
        <f>+SUM(DP8:EA8)</f>
        <v>153511</v>
      </c>
      <c r="EC8" s="47">
        <f>+EC9+EC10</f>
        <v>13445</v>
      </c>
      <c r="ED8" s="47">
        <f t="shared" ref="ED8:EK8" si="9">+ED9+ED10</f>
        <v>11522</v>
      </c>
      <c r="EE8" s="47">
        <f t="shared" si="9"/>
        <v>7859</v>
      </c>
      <c r="EF8" s="47">
        <f t="shared" si="9"/>
        <v>2928</v>
      </c>
      <c r="EG8" s="47">
        <f t="shared" si="9"/>
        <v>3862</v>
      </c>
      <c r="EH8" s="47">
        <f t="shared" si="9"/>
        <v>5939</v>
      </c>
      <c r="EI8" s="47">
        <f t="shared" si="9"/>
        <v>9961</v>
      </c>
      <c r="EJ8" s="47">
        <f t="shared" si="9"/>
        <v>11350</v>
      </c>
      <c r="EK8" s="47">
        <f t="shared" si="9"/>
        <v>12358</v>
      </c>
      <c r="EL8" s="47">
        <v>15109</v>
      </c>
      <c r="EM8" s="47">
        <v>15072</v>
      </c>
      <c r="EN8" s="47">
        <v>15027</v>
      </c>
      <c r="EO8" s="47">
        <f>+SUM(EC8:EN8)</f>
        <v>124432</v>
      </c>
      <c r="EP8" s="47">
        <f>+EP9+EP10</f>
        <v>14766</v>
      </c>
      <c r="EQ8" s="47">
        <v>12786</v>
      </c>
      <c r="ER8" s="47">
        <v>10457</v>
      </c>
      <c r="ES8" s="47">
        <v>11606</v>
      </c>
      <c r="ET8" s="47">
        <v>15286</v>
      </c>
      <c r="EU8" s="47">
        <v>16159</v>
      </c>
      <c r="EV8" s="47">
        <v>19770</v>
      </c>
      <c r="EW8" s="47">
        <v>19854</v>
      </c>
      <c r="EX8" s="47">
        <f>+EX9+EX10</f>
        <v>18426</v>
      </c>
      <c r="EY8" s="47">
        <v>17765</v>
      </c>
      <c r="EZ8" s="47">
        <v>17946</v>
      </c>
      <c r="FA8" s="47">
        <v>18001</v>
      </c>
      <c r="FB8" s="47">
        <f>+SUM(EP8:FA8)</f>
        <v>192822</v>
      </c>
      <c r="FC8" s="47">
        <f>+FC9+FC10</f>
        <v>18181</v>
      </c>
      <c r="FD8" s="47">
        <v>15538</v>
      </c>
      <c r="FE8" s="47">
        <f t="shared" ref="FE8:FM8" si="10">+FE9+FE10</f>
        <v>0</v>
      </c>
      <c r="FF8" s="47">
        <f t="shared" si="10"/>
        <v>0</v>
      </c>
      <c r="FG8" s="47">
        <f t="shared" si="10"/>
        <v>0</v>
      </c>
      <c r="FH8" s="47">
        <f t="shared" si="10"/>
        <v>0</v>
      </c>
      <c r="FI8" s="47">
        <f t="shared" si="10"/>
        <v>0</v>
      </c>
      <c r="FJ8" s="47">
        <f t="shared" si="10"/>
        <v>0</v>
      </c>
      <c r="FK8" s="47">
        <f t="shared" si="10"/>
        <v>0</v>
      </c>
      <c r="FL8" s="47">
        <f t="shared" si="10"/>
        <v>0</v>
      </c>
      <c r="FM8" s="47">
        <f t="shared" si="10"/>
        <v>0</v>
      </c>
      <c r="FN8" s="47">
        <f>+FN9+FN10</f>
        <v>0</v>
      </c>
      <c r="FO8" s="47">
        <f>+SUM(FC8:FN8)</f>
        <v>33719</v>
      </c>
    </row>
    <row r="9" spans="1:171" x14ac:dyDescent="0.2">
      <c r="B9" s="15" t="s">
        <v>2</v>
      </c>
      <c r="C9" s="48">
        <v>0</v>
      </c>
      <c r="D9" s="48">
        <v>0</v>
      </c>
      <c r="E9" s="48">
        <v>1823</v>
      </c>
      <c r="F9" s="48">
        <v>1911</v>
      </c>
      <c r="G9" s="48">
        <v>2128</v>
      </c>
      <c r="H9" s="48">
        <v>2428</v>
      </c>
      <c r="I9" s="48">
        <v>3130</v>
      </c>
      <c r="J9" s="48">
        <v>3166</v>
      </c>
      <c r="K9" s="48">
        <v>3552</v>
      </c>
      <c r="L9" s="48">
        <v>3773</v>
      </c>
      <c r="M9" s="48">
        <v>3522</v>
      </c>
      <c r="N9" s="48">
        <v>3472</v>
      </c>
      <c r="O9" s="48">
        <f>SUM(C9:N9)</f>
        <v>28905</v>
      </c>
      <c r="P9" s="48">
        <v>3220</v>
      </c>
      <c r="Q9" s="48">
        <v>2551</v>
      </c>
      <c r="R9" s="48">
        <v>2659</v>
      </c>
      <c r="S9" s="48">
        <v>2723</v>
      </c>
      <c r="T9" s="48">
        <v>2667</v>
      </c>
      <c r="U9" s="48">
        <v>3102</v>
      </c>
      <c r="V9" s="48">
        <v>3826</v>
      </c>
      <c r="W9" s="48">
        <v>3468</v>
      </c>
      <c r="X9" s="48">
        <v>3097</v>
      </c>
      <c r="Y9" s="48">
        <v>3439</v>
      </c>
      <c r="Z9" s="48">
        <v>3362</v>
      </c>
      <c r="AA9" s="48">
        <v>3670</v>
      </c>
      <c r="AB9" s="48">
        <f>SUM(P9:AA9)</f>
        <v>37784</v>
      </c>
      <c r="AC9" s="48">
        <v>3191</v>
      </c>
      <c r="AD9" s="48">
        <v>2043</v>
      </c>
      <c r="AE9" s="48">
        <v>2169</v>
      </c>
      <c r="AF9" s="48">
        <v>2529</v>
      </c>
      <c r="AG9" s="48">
        <v>3054</v>
      </c>
      <c r="AH9" s="48">
        <v>3394</v>
      </c>
      <c r="AI9" s="48">
        <v>4305</v>
      </c>
      <c r="AJ9" s="48">
        <v>3883</v>
      </c>
      <c r="AK9" s="48">
        <v>3424</v>
      </c>
      <c r="AL9" s="48">
        <v>4010</v>
      </c>
      <c r="AM9" s="48">
        <v>3858</v>
      </c>
      <c r="AN9" s="48">
        <v>4065</v>
      </c>
      <c r="AO9" s="48">
        <f>SUM(AC9:AN9)</f>
        <v>39925</v>
      </c>
      <c r="AP9" s="48">
        <v>3664</v>
      </c>
      <c r="AQ9" s="48">
        <v>3032</v>
      </c>
      <c r="AR9" s="48">
        <v>3239</v>
      </c>
      <c r="AS9" s="48">
        <v>3541</v>
      </c>
      <c r="AT9" s="48">
        <v>3907</v>
      </c>
      <c r="AU9" s="48">
        <v>4060</v>
      </c>
      <c r="AV9" s="48">
        <v>5160</v>
      </c>
      <c r="AW9" s="48">
        <v>4762</v>
      </c>
      <c r="AX9" s="48">
        <v>4345</v>
      </c>
      <c r="AY9" s="48">
        <v>4453</v>
      </c>
      <c r="AZ9" s="48">
        <v>4914</v>
      </c>
      <c r="BA9" s="48">
        <v>4519</v>
      </c>
      <c r="BB9" s="48">
        <f>SUM(AP9:BA9)</f>
        <v>49596</v>
      </c>
      <c r="BC9" s="48">
        <v>4567</v>
      </c>
      <c r="BD9" s="48">
        <v>3745</v>
      </c>
      <c r="BE9" s="48">
        <v>3739</v>
      </c>
      <c r="BF9" s="48">
        <v>4404</v>
      </c>
      <c r="BG9" s="48">
        <v>4395</v>
      </c>
      <c r="BH9" s="48">
        <v>4208</v>
      </c>
      <c r="BI9" s="48">
        <v>5561</v>
      </c>
      <c r="BJ9" s="48">
        <v>5019</v>
      </c>
      <c r="BK9" s="48">
        <v>4880</v>
      </c>
      <c r="BL9" s="48">
        <v>5267</v>
      </c>
      <c r="BM9" s="48">
        <v>4818</v>
      </c>
      <c r="BN9" s="48">
        <v>5428</v>
      </c>
      <c r="BO9" s="48">
        <f>SUM(BC9:BN9)</f>
        <v>56031</v>
      </c>
      <c r="BP9" s="48">
        <v>5571</v>
      </c>
      <c r="BQ9" s="48">
        <v>4451</v>
      </c>
      <c r="BR9" s="48">
        <v>4488</v>
      </c>
      <c r="BS9" s="48">
        <v>3932</v>
      </c>
      <c r="BT9" s="48">
        <v>5344</v>
      </c>
      <c r="BU9" s="48">
        <v>5452</v>
      </c>
      <c r="BV9" s="48">
        <v>7272</v>
      </c>
      <c r="BW9" s="48">
        <v>6203</v>
      </c>
      <c r="BX9" s="48">
        <v>5664</v>
      </c>
      <c r="BY9" s="48">
        <v>5783</v>
      </c>
      <c r="BZ9" s="48">
        <v>6132</v>
      </c>
      <c r="CA9" s="48">
        <v>6018</v>
      </c>
      <c r="CB9" s="48">
        <f>SUM(BP9:CA9)</f>
        <v>66310</v>
      </c>
      <c r="CC9" s="48">
        <v>5952</v>
      </c>
      <c r="CD9" s="48">
        <v>4227</v>
      </c>
      <c r="CE9" s="48">
        <v>4238</v>
      </c>
      <c r="CF9" s="48">
        <v>5211</v>
      </c>
      <c r="CG9" s="48">
        <v>5978</v>
      </c>
      <c r="CH9" s="48">
        <v>6157</v>
      </c>
      <c r="CI9" s="48">
        <v>8162</v>
      </c>
      <c r="CJ9" s="48">
        <v>7179</v>
      </c>
      <c r="CK9" s="48">
        <v>7014</v>
      </c>
      <c r="CL9" s="48">
        <v>7311</v>
      </c>
      <c r="CM9" s="48">
        <v>6699</v>
      </c>
      <c r="CN9" s="48">
        <v>6968</v>
      </c>
      <c r="CO9" s="48">
        <f>SUM(CC9:CN9)</f>
        <v>75096</v>
      </c>
      <c r="CP9" s="48">
        <v>6875</v>
      </c>
      <c r="CQ9" s="48">
        <v>3914</v>
      </c>
      <c r="CR9" s="48">
        <v>2618</v>
      </c>
      <c r="CS9" s="48">
        <v>3620</v>
      </c>
      <c r="CT9" s="48">
        <v>5168</v>
      </c>
      <c r="CU9" s="48">
        <v>6121</v>
      </c>
      <c r="CV9" s="48">
        <v>8324</v>
      </c>
      <c r="CW9" s="48">
        <v>7368</v>
      </c>
      <c r="CX9" s="48">
        <v>6992</v>
      </c>
      <c r="CY9" s="48">
        <v>7555</v>
      </c>
      <c r="CZ9" s="48">
        <v>7405</v>
      </c>
      <c r="DA9" s="48">
        <v>7906</v>
      </c>
      <c r="DB9" s="48">
        <f t="shared" si="5"/>
        <v>73866</v>
      </c>
      <c r="DC9" s="48">
        <v>8315</v>
      </c>
      <c r="DD9" s="48">
        <v>6310</v>
      </c>
      <c r="DE9" s="48">
        <v>7226</v>
      </c>
      <c r="DF9" s="48">
        <v>6348</v>
      </c>
      <c r="DG9" s="48">
        <v>7241</v>
      </c>
      <c r="DH9" s="48">
        <v>6843</v>
      </c>
      <c r="DI9" s="48">
        <v>8707</v>
      </c>
      <c r="DJ9" s="48">
        <v>8191</v>
      </c>
      <c r="DK9" s="48">
        <v>7781</v>
      </c>
      <c r="DL9" s="48">
        <v>8201</v>
      </c>
      <c r="DM9" s="48">
        <v>7959</v>
      </c>
      <c r="DN9" s="48">
        <v>8424</v>
      </c>
      <c r="DO9" s="48">
        <f t="shared" si="7"/>
        <v>91546</v>
      </c>
      <c r="DP9" s="48">
        <v>8589</v>
      </c>
      <c r="DQ9" s="48">
        <v>5879</v>
      </c>
      <c r="DR9" s="48">
        <v>5383</v>
      </c>
      <c r="DS9" s="48">
        <v>6459</v>
      </c>
      <c r="DT9" s="48">
        <v>7182</v>
      </c>
      <c r="DU9" s="48">
        <v>7285</v>
      </c>
      <c r="DV9" s="48">
        <v>9409</v>
      </c>
      <c r="DW9" s="48">
        <v>9150</v>
      </c>
      <c r="DX9" s="48">
        <v>7758</v>
      </c>
      <c r="DY9" s="48">
        <v>7765</v>
      </c>
      <c r="DZ9" s="48">
        <v>7979</v>
      </c>
      <c r="EA9" s="48">
        <v>8235</v>
      </c>
      <c r="EB9" s="48"/>
      <c r="EC9" s="48">
        <v>8974</v>
      </c>
      <c r="ED9" s="48">
        <v>7573</v>
      </c>
      <c r="EE9" s="48">
        <v>5115</v>
      </c>
      <c r="EF9" s="48">
        <v>1767</v>
      </c>
      <c r="EG9" s="48">
        <v>2699</v>
      </c>
      <c r="EH9" s="48">
        <v>4133</v>
      </c>
      <c r="EI9" s="48">
        <v>7694</v>
      </c>
      <c r="EJ9" s="48">
        <v>8692</v>
      </c>
      <c r="EK9" s="48">
        <v>9153</v>
      </c>
      <c r="EL9" s="48">
        <v>11045</v>
      </c>
      <c r="EM9" s="48">
        <v>10639</v>
      </c>
      <c r="EN9" s="48">
        <v>10843</v>
      </c>
      <c r="EO9" s="47"/>
      <c r="EP9" s="48">
        <v>10944</v>
      </c>
      <c r="EQ9" s="48">
        <v>9453</v>
      </c>
      <c r="ER9" s="48">
        <v>7444</v>
      </c>
      <c r="ES9" s="48">
        <v>8581</v>
      </c>
      <c r="ET9" s="48">
        <v>11490</v>
      </c>
      <c r="EU9" s="48">
        <v>11912</v>
      </c>
      <c r="EV9" s="48">
        <v>14832</v>
      </c>
      <c r="EW9" s="48">
        <v>14686</v>
      </c>
      <c r="EX9" s="48">
        <v>13412</v>
      </c>
      <c r="EY9" s="48">
        <v>13460</v>
      </c>
      <c r="EZ9" s="48">
        <v>13494</v>
      </c>
      <c r="FA9" s="48">
        <v>13929</v>
      </c>
      <c r="FB9" s="47"/>
      <c r="FC9" s="48">
        <v>14274</v>
      </c>
      <c r="FD9" s="48">
        <v>12018</v>
      </c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7"/>
    </row>
    <row r="10" spans="1:171" x14ac:dyDescent="0.2">
      <c r="B10" s="15" t="s">
        <v>3</v>
      </c>
      <c r="C10" s="48">
        <v>0</v>
      </c>
      <c r="D10" s="48">
        <v>0</v>
      </c>
      <c r="E10" s="48">
        <v>2205</v>
      </c>
      <c r="F10" s="48">
        <v>2175</v>
      </c>
      <c r="G10" s="48">
        <v>2370</v>
      </c>
      <c r="H10" s="48">
        <v>2669</v>
      </c>
      <c r="I10" s="48">
        <v>3394</v>
      </c>
      <c r="J10" s="48">
        <v>3555</v>
      </c>
      <c r="K10" s="48">
        <v>4136</v>
      </c>
      <c r="L10" s="48">
        <v>4494</v>
      </c>
      <c r="M10" s="48">
        <v>4591</v>
      </c>
      <c r="N10" s="48">
        <v>5512</v>
      </c>
      <c r="O10" s="48">
        <f>SUM(C10:N10)</f>
        <v>35101</v>
      </c>
      <c r="P10" s="48">
        <v>4207</v>
      </c>
      <c r="Q10" s="48">
        <v>3280</v>
      </c>
      <c r="R10" s="48">
        <v>4212</v>
      </c>
      <c r="S10" s="48">
        <v>2828</v>
      </c>
      <c r="T10" s="48">
        <v>2890</v>
      </c>
      <c r="U10" s="48">
        <v>2648</v>
      </c>
      <c r="V10" s="48">
        <v>2847</v>
      </c>
      <c r="W10" s="48">
        <v>2764</v>
      </c>
      <c r="X10" s="48">
        <v>2684</v>
      </c>
      <c r="Y10" s="48">
        <v>2864</v>
      </c>
      <c r="Z10" s="48">
        <v>2758</v>
      </c>
      <c r="AA10" s="48">
        <v>2862</v>
      </c>
      <c r="AB10" s="48">
        <f>SUM(P10:AA10)</f>
        <v>36844</v>
      </c>
      <c r="AC10" s="48">
        <v>2683</v>
      </c>
      <c r="AD10" s="48">
        <v>2302</v>
      </c>
      <c r="AE10" s="48">
        <v>2359</v>
      </c>
      <c r="AF10" s="48">
        <v>2314</v>
      </c>
      <c r="AG10" s="48">
        <v>2819</v>
      </c>
      <c r="AH10" s="48">
        <v>3148</v>
      </c>
      <c r="AI10" s="48">
        <v>3767</v>
      </c>
      <c r="AJ10" s="48">
        <v>3450</v>
      </c>
      <c r="AK10" s="48">
        <v>3122</v>
      </c>
      <c r="AL10" s="48">
        <v>3452</v>
      </c>
      <c r="AM10" s="48">
        <v>3398</v>
      </c>
      <c r="AN10" s="48">
        <v>3404</v>
      </c>
      <c r="AO10" s="48">
        <f>SUM(AC10:AN10)</f>
        <v>36218</v>
      </c>
      <c r="AP10" s="48">
        <v>3762</v>
      </c>
      <c r="AQ10" s="48">
        <v>3302</v>
      </c>
      <c r="AR10" s="48">
        <v>3089</v>
      </c>
      <c r="AS10" s="48">
        <v>3673</v>
      </c>
      <c r="AT10" s="48">
        <v>3940</v>
      </c>
      <c r="AU10" s="48">
        <v>3401</v>
      </c>
      <c r="AV10" s="48">
        <v>4192</v>
      </c>
      <c r="AW10" s="48">
        <v>4029</v>
      </c>
      <c r="AX10" s="48">
        <v>3599</v>
      </c>
      <c r="AY10" s="48">
        <v>3370</v>
      </c>
      <c r="AZ10" s="48">
        <v>3431</v>
      </c>
      <c r="BA10" s="48">
        <v>3858</v>
      </c>
      <c r="BB10" s="48">
        <f>SUM(AP10:BA10)</f>
        <v>43646</v>
      </c>
      <c r="BC10" s="48">
        <v>3375</v>
      </c>
      <c r="BD10" s="48">
        <v>2684</v>
      </c>
      <c r="BE10" s="48">
        <v>2730</v>
      </c>
      <c r="BF10" s="48">
        <v>2731</v>
      </c>
      <c r="BG10" s="48">
        <v>3099</v>
      </c>
      <c r="BH10" s="48">
        <v>3054</v>
      </c>
      <c r="BI10" s="48">
        <v>3239</v>
      </c>
      <c r="BJ10" s="48">
        <v>3218</v>
      </c>
      <c r="BK10" s="48">
        <v>3348</v>
      </c>
      <c r="BL10" s="48">
        <v>3295</v>
      </c>
      <c r="BM10" s="48">
        <v>3141</v>
      </c>
      <c r="BN10" s="48">
        <v>3602</v>
      </c>
      <c r="BO10" s="48">
        <f>SUM(BC10:BN10)</f>
        <v>37516</v>
      </c>
      <c r="BP10" s="48">
        <v>3076</v>
      </c>
      <c r="BQ10" s="48">
        <v>2646</v>
      </c>
      <c r="BR10" s="48">
        <v>2749</v>
      </c>
      <c r="BS10" s="48">
        <v>2567</v>
      </c>
      <c r="BT10" s="48">
        <v>2840</v>
      </c>
      <c r="BU10" s="48">
        <v>3137</v>
      </c>
      <c r="BV10" s="48">
        <v>3769</v>
      </c>
      <c r="BW10" s="48">
        <v>3499</v>
      </c>
      <c r="BX10" s="48">
        <v>4168</v>
      </c>
      <c r="BY10" s="48">
        <v>5301</v>
      </c>
      <c r="BZ10" s="48">
        <v>5342</v>
      </c>
      <c r="CA10" s="48">
        <v>4091</v>
      </c>
      <c r="CB10" s="48">
        <f>SUM(BP10:CA10)</f>
        <v>43185</v>
      </c>
      <c r="CC10" s="48">
        <v>3842</v>
      </c>
      <c r="CD10" s="48">
        <v>3263</v>
      </c>
      <c r="CE10" s="48">
        <v>3188</v>
      </c>
      <c r="CF10" s="48">
        <v>3573</v>
      </c>
      <c r="CG10" s="48">
        <v>3952</v>
      </c>
      <c r="CH10" s="48">
        <v>3645</v>
      </c>
      <c r="CI10" s="48">
        <v>4036</v>
      </c>
      <c r="CJ10" s="48">
        <v>3960</v>
      </c>
      <c r="CK10" s="48">
        <v>3844</v>
      </c>
      <c r="CL10" s="48">
        <v>3829</v>
      </c>
      <c r="CM10" s="48">
        <v>3952</v>
      </c>
      <c r="CN10" s="48">
        <v>3794</v>
      </c>
      <c r="CO10" s="48">
        <f>SUM(CC10:CN10)</f>
        <v>44878</v>
      </c>
      <c r="CP10" s="48">
        <v>3652</v>
      </c>
      <c r="CQ10" s="48">
        <v>2926</v>
      </c>
      <c r="CR10" s="48">
        <v>2078</v>
      </c>
      <c r="CS10" s="48">
        <v>2545</v>
      </c>
      <c r="CT10" s="48">
        <v>3684</v>
      </c>
      <c r="CU10" s="48">
        <v>3649</v>
      </c>
      <c r="CV10" s="48">
        <v>4146</v>
      </c>
      <c r="CW10" s="48">
        <v>4279</v>
      </c>
      <c r="CX10" s="48">
        <v>4063</v>
      </c>
      <c r="CY10" s="48">
        <v>4065</v>
      </c>
      <c r="CZ10" s="48">
        <v>4118</v>
      </c>
      <c r="DA10" s="48">
        <v>4446</v>
      </c>
      <c r="DB10" s="48">
        <f t="shared" si="5"/>
        <v>43651</v>
      </c>
      <c r="DC10" s="48">
        <v>4605</v>
      </c>
      <c r="DD10" s="48">
        <v>3570</v>
      </c>
      <c r="DE10" s="48">
        <v>4135</v>
      </c>
      <c r="DF10" s="48">
        <v>3665</v>
      </c>
      <c r="DG10" s="48">
        <v>4083</v>
      </c>
      <c r="DH10" s="48">
        <v>3672</v>
      </c>
      <c r="DI10" s="48">
        <v>4476</v>
      </c>
      <c r="DJ10" s="48">
        <v>4559</v>
      </c>
      <c r="DK10" s="48">
        <v>4268</v>
      </c>
      <c r="DL10" s="48">
        <v>4663</v>
      </c>
      <c r="DM10" s="48">
        <v>4973</v>
      </c>
      <c r="DN10" s="48">
        <v>5429</v>
      </c>
      <c r="DO10" s="48">
        <f t="shared" si="7"/>
        <v>52098</v>
      </c>
      <c r="DP10" s="48">
        <v>5000</v>
      </c>
      <c r="DQ10" s="48">
        <v>3755</v>
      </c>
      <c r="DR10" s="48">
        <v>4017</v>
      </c>
      <c r="DS10" s="48">
        <v>4122</v>
      </c>
      <c r="DT10" s="48">
        <v>5097</v>
      </c>
      <c r="DU10" s="48">
        <v>5603</v>
      </c>
      <c r="DV10" s="48">
        <v>6447</v>
      </c>
      <c r="DW10" s="48">
        <v>6585</v>
      </c>
      <c r="DX10" s="48">
        <v>6057</v>
      </c>
      <c r="DY10" s="48">
        <v>5712</v>
      </c>
      <c r="DZ10" s="48">
        <v>5271</v>
      </c>
      <c r="EA10" s="48">
        <v>4772</v>
      </c>
      <c r="EB10" s="48"/>
      <c r="EC10" s="48">
        <v>4471</v>
      </c>
      <c r="ED10" s="48">
        <v>3949</v>
      </c>
      <c r="EE10" s="48">
        <v>2744</v>
      </c>
      <c r="EF10" s="48">
        <v>1161</v>
      </c>
      <c r="EG10" s="48">
        <v>1163</v>
      </c>
      <c r="EH10" s="48">
        <v>1806</v>
      </c>
      <c r="EI10" s="48">
        <v>2267</v>
      </c>
      <c r="EJ10" s="48">
        <v>2658</v>
      </c>
      <c r="EK10" s="48">
        <v>3205</v>
      </c>
      <c r="EL10" s="48">
        <v>4064</v>
      </c>
      <c r="EM10" s="48">
        <v>4433</v>
      </c>
      <c r="EN10" s="48">
        <v>4184</v>
      </c>
      <c r="EO10" s="48"/>
      <c r="EP10" s="48">
        <v>3822</v>
      </c>
      <c r="EQ10" s="48">
        <v>3333</v>
      </c>
      <c r="ER10" s="48">
        <v>3013</v>
      </c>
      <c r="ES10" s="48">
        <v>3025</v>
      </c>
      <c r="ET10" s="48">
        <v>3796</v>
      </c>
      <c r="EU10" s="48">
        <v>4247</v>
      </c>
      <c r="EV10" s="48">
        <v>4938</v>
      </c>
      <c r="EW10" s="48">
        <v>5168</v>
      </c>
      <c r="EX10" s="48">
        <v>5014</v>
      </c>
      <c r="EY10" s="48">
        <v>4305</v>
      </c>
      <c r="EZ10" s="48">
        <v>4452</v>
      </c>
      <c r="FA10" s="48">
        <v>4072</v>
      </c>
      <c r="FB10" s="48"/>
      <c r="FC10" s="48">
        <v>3907</v>
      </c>
      <c r="FD10" s="48">
        <v>3520</v>
      </c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</row>
    <row r="11" spans="1:171" ht="15" x14ac:dyDescent="0.2">
      <c r="B11" s="18" t="s">
        <v>10</v>
      </c>
      <c r="C11" s="49">
        <f t="shared" ref="C11:BS11" si="11">SUM(C12:C13)</f>
        <v>0</v>
      </c>
      <c r="D11" s="49">
        <f t="shared" si="11"/>
        <v>0</v>
      </c>
      <c r="E11" s="49">
        <f>SUM(E12:E13)</f>
        <v>4028</v>
      </c>
      <c r="F11" s="49">
        <f t="shared" si="11"/>
        <v>4086</v>
      </c>
      <c r="G11" s="49">
        <f t="shared" si="11"/>
        <v>4498</v>
      </c>
      <c r="H11" s="49">
        <f t="shared" si="11"/>
        <v>5097</v>
      </c>
      <c r="I11" s="49">
        <f t="shared" si="11"/>
        <v>6524</v>
      </c>
      <c r="J11" s="49">
        <f t="shared" si="11"/>
        <v>6721</v>
      </c>
      <c r="K11" s="49">
        <f t="shared" si="11"/>
        <v>7688</v>
      </c>
      <c r="L11" s="49">
        <f>SUM(L12:L13)</f>
        <v>8267</v>
      </c>
      <c r="M11" s="49">
        <f>SUM(M12:M13)</f>
        <v>8113</v>
      </c>
      <c r="N11" s="49">
        <f t="shared" si="11"/>
        <v>8984</v>
      </c>
      <c r="O11" s="49">
        <f>SUM(O12:O13)</f>
        <v>64006</v>
      </c>
      <c r="P11" s="49">
        <f t="shared" si="11"/>
        <v>7427</v>
      </c>
      <c r="Q11" s="49">
        <f t="shared" si="11"/>
        <v>5831</v>
      </c>
      <c r="R11" s="49">
        <f>SUM(R12:R13)</f>
        <v>6871</v>
      </c>
      <c r="S11" s="49">
        <f t="shared" si="11"/>
        <v>5551</v>
      </c>
      <c r="T11" s="49">
        <f t="shared" si="11"/>
        <v>5557</v>
      </c>
      <c r="U11" s="49">
        <f t="shared" si="11"/>
        <v>5750</v>
      </c>
      <c r="V11" s="49">
        <f t="shared" si="11"/>
        <v>6673</v>
      </c>
      <c r="W11" s="49">
        <f t="shared" si="11"/>
        <v>6232</v>
      </c>
      <c r="X11" s="49">
        <f t="shared" si="11"/>
        <v>5781</v>
      </c>
      <c r="Y11" s="49">
        <f>SUM(Y12:Y13)</f>
        <v>6303</v>
      </c>
      <c r="Z11" s="49">
        <f>SUM(Z12:Z13)</f>
        <v>6120</v>
      </c>
      <c r="AA11" s="49">
        <f t="shared" si="11"/>
        <v>6532</v>
      </c>
      <c r="AB11" s="49">
        <f t="shared" si="11"/>
        <v>74628</v>
      </c>
      <c r="AC11" s="49">
        <f t="shared" si="11"/>
        <v>5874</v>
      </c>
      <c r="AD11" s="49">
        <f t="shared" si="11"/>
        <v>4345</v>
      </c>
      <c r="AE11" s="49">
        <f>SUM(AE12:AE13)</f>
        <v>4528</v>
      </c>
      <c r="AF11" s="49">
        <f t="shared" si="11"/>
        <v>4843</v>
      </c>
      <c r="AG11" s="49">
        <f t="shared" si="11"/>
        <v>5873</v>
      </c>
      <c r="AH11" s="49">
        <f t="shared" si="11"/>
        <v>6542</v>
      </c>
      <c r="AI11" s="49">
        <f t="shared" si="11"/>
        <v>8072</v>
      </c>
      <c r="AJ11" s="49">
        <f t="shared" si="11"/>
        <v>7333</v>
      </c>
      <c r="AK11" s="49">
        <f t="shared" si="11"/>
        <v>6546</v>
      </c>
      <c r="AL11" s="49">
        <f>SUM(AL12:AL13)</f>
        <v>7462</v>
      </c>
      <c r="AM11" s="49">
        <f>SUM(AM12:AM13)</f>
        <v>7256</v>
      </c>
      <c r="AN11" s="49">
        <f t="shared" si="11"/>
        <v>7469</v>
      </c>
      <c r="AO11" s="49">
        <f>SUM(AO12:AO13)</f>
        <v>76143</v>
      </c>
      <c r="AP11" s="49">
        <f t="shared" si="11"/>
        <v>7426</v>
      </c>
      <c r="AQ11" s="49">
        <f t="shared" si="11"/>
        <v>6334</v>
      </c>
      <c r="AR11" s="49">
        <f>SUM(AR12:AR13)</f>
        <v>6328</v>
      </c>
      <c r="AS11" s="49">
        <f t="shared" si="11"/>
        <v>7214</v>
      </c>
      <c r="AT11" s="49">
        <f t="shared" si="11"/>
        <v>7847</v>
      </c>
      <c r="AU11" s="49">
        <f t="shared" si="11"/>
        <v>7461</v>
      </c>
      <c r="AV11" s="49">
        <f t="shared" si="11"/>
        <v>9352</v>
      </c>
      <c r="AW11" s="49">
        <f t="shared" si="11"/>
        <v>8791</v>
      </c>
      <c r="AX11" s="49">
        <f t="shared" si="11"/>
        <v>7944</v>
      </c>
      <c r="AY11" s="49">
        <f>SUM(AY12:AY13)</f>
        <v>7823</v>
      </c>
      <c r="AZ11" s="49">
        <f>SUM(AZ12:AZ13)</f>
        <v>8345</v>
      </c>
      <c r="BA11" s="49">
        <f t="shared" si="11"/>
        <v>8377</v>
      </c>
      <c r="BB11" s="49">
        <f t="shared" si="11"/>
        <v>93242</v>
      </c>
      <c r="BC11" s="49">
        <f t="shared" si="11"/>
        <v>7942</v>
      </c>
      <c r="BD11" s="49">
        <f t="shared" si="11"/>
        <v>6429</v>
      </c>
      <c r="BE11" s="49">
        <f>SUM(BE12:BE13)</f>
        <v>6469</v>
      </c>
      <c r="BF11" s="49">
        <f t="shared" si="11"/>
        <v>7135</v>
      </c>
      <c r="BG11" s="49">
        <f t="shared" si="11"/>
        <v>7494</v>
      </c>
      <c r="BH11" s="49">
        <f t="shared" si="11"/>
        <v>7262</v>
      </c>
      <c r="BI11" s="49">
        <f t="shared" si="11"/>
        <v>8800</v>
      </c>
      <c r="BJ11" s="49">
        <f t="shared" si="11"/>
        <v>8237</v>
      </c>
      <c r="BK11" s="49">
        <f t="shared" si="11"/>
        <v>8228</v>
      </c>
      <c r="BL11" s="49">
        <f>SUM(BL12:BL13)</f>
        <v>8562</v>
      </c>
      <c r="BM11" s="49">
        <f>SUM(BM12:BM13)</f>
        <v>7959</v>
      </c>
      <c r="BN11" s="49">
        <f t="shared" si="11"/>
        <v>9030</v>
      </c>
      <c r="BO11" s="49">
        <f>SUM(BO12:BO13)</f>
        <v>93547</v>
      </c>
      <c r="BP11" s="49">
        <f t="shared" si="11"/>
        <v>8647</v>
      </c>
      <c r="BQ11" s="49">
        <f t="shared" si="11"/>
        <v>7097</v>
      </c>
      <c r="BR11" s="49">
        <f t="shared" si="11"/>
        <v>7237</v>
      </c>
      <c r="BS11" s="49">
        <f t="shared" si="11"/>
        <v>6499</v>
      </c>
      <c r="BT11" s="49">
        <f t="shared" ref="BT11:CN11" si="12">SUM(BT12:BT13)</f>
        <v>8184</v>
      </c>
      <c r="BU11" s="49">
        <f t="shared" si="12"/>
        <v>8589</v>
      </c>
      <c r="BV11" s="49">
        <f t="shared" si="12"/>
        <v>11041</v>
      </c>
      <c r="BW11" s="49">
        <f t="shared" si="12"/>
        <v>9702</v>
      </c>
      <c r="BX11" s="49">
        <f t="shared" si="12"/>
        <v>9832</v>
      </c>
      <c r="BY11" s="49">
        <f t="shared" si="12"/>
        <v>11084</v>
      </c>
      <c r="BZ11" s="49">
        <f t="shared" si="12"/>
        <v>11474</v>
      </c>
      <c r="CA11" s="49">
        <f t="shared" si="12"/>
        <v>10109</v>
      </c>
      <c r="CB11" s="49">
        <f t="shared" si="12"/>
        <v>109495</v>
      </c>
      <c r="CC11" s="49">
        <f t="shared" si="12"/>
        <v>9794</v>
      </c>
      <c r="CD11" s="49">
        <f t="shared" si="12"/>
        <v>7490</v>
      </c>
      <c r="CE11" s="49">
        <f t="shared" si="12"/>
        <v>7426</v>
      </c>
      <c r="CF11" s="49">
        <f t="shared" si="12"/>
        <v>8784</v>
      </c>
      <c r="CG11" s="49">
        <f t="shared" si="12"/>
        <v>9930</v>
      </c>
      <c r="CH11" s="49">
        <f t="shared" si="12"/>
        <v>9802</v>
      </c>
      <c r="CI11" s="49">
        <f t="shared" si="12"/>
        <v>12198</v>
      </c>
      <c r="CJ11" s="49">
        <f t="shared" si="12"/>
        <v>11139</v>
      </c>
      <c r="CK11" s="49">
        <f t="shared" si="12"/>
        <v>10858</v>
      </c>
      <c r="CL11" s="49">
        <f t="shared" si="12"/>
        <v>11140</v>
      </c>
      <c r="CM11" s="49">
        <f t="shared" si="12"/>
        <v>10651</v>
      </c>
      <c r="CN11" s="49">
        <f t="shared" si="12"/>
        <v>10762</v>
      </c>
      <c r="CO11" s="49">
        <f>SUM(CO12:CO13)</f>
        <v>119974</v>
      </c>
      <c r="CP11" s="49">
        <f>SUM(CP12:CP13)</f>
        <v>10527</v>
      </c>
      <c r="CQ11" s="49">
        <v>6840</v>
      </c>
      <c r="CR11" s="49">
        <f t="shared" ref="CR11:DA11" si="13">SUM(CR12:CR13)</f>
        <v>4696</v>
      </c>
      <c r="CS11" s="49">
        <f t="shared" si="13"/>
        <v>6165</v>
      </c>
      <c r="CT11" s="49">
        <f t="shared" si="13"/>
        <v>8852</v>
      </c>
      <c r="CU11" s="49">
        <f t="shared" si="13"/>
        <v>9770</v>
      </c>
      <c r="CV11" s="49">
        <f t="shared" si="13"/>
        <v>12470</v>
      </c>
      <c r="CW11" s="49">
        <f t="shared" si="13"/>
        <v>11647</v>
      </c>
      <c r="CX11" s="49">
        <f t="shared" si="13"/>
        <v>11055</v>
      </c>
      <c r="CY11" s="49">
        <f t="shared" si="13"/>
        <v>11620</v>
      </c>
      <c r="CZ11" s="49">
        <f t="shared" si="13"/>
        <v>11523</v>
      </c>
      <c r="DA11" s="49">
        <f t="shared" si="13"/>
        <v>12352</v>
      </c>
      <c r="DB11" s="49">
        <f t="shared" si="5"/>
        <v>117517</v>
      </c>
      <c r="DC11" s="49">
        <f>SUM(DC12:DC13)</f>
        <v>12920</v>
      </c>
      <c r="DD11" s="49">
        <f>SUM(DD12:DD13)</f>
        <v>9880</v>
      </c>
      <c r="DE11" s="49">
        <f>SUM(DE12:DE13)</f>
        <v>11361</v>
      </c>
      <c r="DF11" s="49">
        <f>SUM(DF12:DF13)</f>
        <v>10013</v>
      </c>
      <c r="DG11" s="49">
        <f>SUM(DG12:DG13)</f>
        <v>11324</v>
      </c>
      <c r="DH11" s="49">
        <f t="shared" ref="DH11:DN11" si="14">SUM(DH12:DH13)</f>
        <v>10515</v>
      </c>
      <c r="DI11" s="49">
        <f t="shared" si="14"/>
        <v>13183</v>
      </c>
      <c r="DJ11" s="49">
        <f t="shared" si="14"/>
        <v>12750</v>
      </c>
      <c r="DK11" s="49">
        <f t="shared" si="14"/>
        <v>12049</v>
      </c>
      <c r="DL11" s="49">
        <f t="shared" si="14"/>
        <v>12864</v>
      </c>
      <c r="DM11" s="49">
        <f t="shared" si="14"/>
        <v>12932</v>
      </c>
      <c r="DN11" s="49">
        <f t="shared" si="14"/>
        <v>13853</v>
      </c>
      <c r="DO11" s="49">
        <f t="shared" si="7"/>
        <v>143644</v>
      </c>
      <c r="DP11" s="49">
        <f>SUM(DP12:DP13)</f>
        <v>13589</v>
      </c>
      <c r="DQ11" s="49">
        <f t="shared" ref="DQ11:EA11" si="15">SUM(DQ12:DQ13)</f>
        <v>9634</v>
      </c>
      <c r="DR11" s="49">
        <f t="shared" si="15"/>
        <v>9400</v>
      </c>
      <c r="DS11" s="49">
        <f t="shared" si="15"/>
        <v>10581</v>
      </c>
      <c r="DT11" s="49">
        <f t="shared" si="15"/>
        <v>12279</v>
      </c>
      <c r="DU11" s="49">
        <f t="shared" si="15"/>
        <v>12888</v>
      </c>
      <c r="DV11" s="49">
        <f t="shared" si="15"/>
        <v>15856</v>
      </c>
      <c r="DW11" s="49">
        <f t="shared" si="15"/>
        <v>15735</v>
      </c>
      <c r="DX11" s="49">
        <f t="shared" si="15"/>
        <v>13815</v>
      </c>
      <c r="DY11" s="49">
        <f t="shared" si="15"/>
        <v>13477</v>
      </c>
      <c r="DZ11" s="49">
        <f t="shared" si="15"/>
        <v>13250</v>
      </c>
      <c r="EA11" s="49">
        <f t="shared" si="15"/>
        <v>13007</v>
      </c>
      <c r="EB11" s="49">
        <f>+SUM(DP11:EA11)</f>
        <v>153511</v>
      </c>
      <c r="EC11" s="49">
        <f t="shared" ref="EC11:EK11" si="16">SUM(EC12:EC13)</f>
        <v>13445</v>
      </c>
      <c r="ED11" s="49">
        <f t="shared" si="16"/>
        <v>11522</v>
      </c>
      <c r="EE11" s="49">
        <f t="shared" si="16"/>
        <v>7859</v>
      </c>
      <c r="EF11" s="49">
        <f t="shared" si="16"/>
        <v>2928</v>
      </c>
      <c r="EG11" s="49">
        <f t="shared" si="16"/>
        <v>3862</v>
      </c>
      <c r="EH11" s="49">
        <f t="shared" si="16"/>
        <v>5939</v>
      </c>
      <c r="EI11" s="49">
        <f t="shared" si="16"/>
        <v>9961</v>
      </c>
      <c r="EJ11" s="49">
        <f t="shared" si="16"/>
        <v>11350</v>
      </c>
      <c r="EK11" s="49">
        <f t="shared" si="16"/>
        <v>12358</v>
      </c>
      <c r="EL11" s="49">
        <f>SUM(EL12:EL13)</f>
        <v>15109</v>
      </c>
      <c r="EM11" s="49">
        <f>SUM(EM12:EM13)</f>
        <v>15072</v>
      </c>
      <c r="EN11" s="49">
        <f>SUM(EN12:EN13)</f>
        <v>15027</v>
      </c>
      <c r="EO11" s="49">
        <f>+SUM(EC11:EN11)</f>
        <v>124432</v>
      </c>
      <c r="EP11" s="49">
        <f>SUM(EP12:EP13)</f>
        <v>14766</v>
      </c>
      <c r="EQ11" s="49">
        <v>12786</v>
      </c>
      <c r="ER11" s="49">
        <v>10457</v>
      </c>
      <c r="ES11" s="49">
        <v>11606</v>
      </c>
      <c r="ET11" s="49">
        <v>15286</v>
      </c>
      <c r="EU11" s="49">
        <v>16159</v>
      </c>
      <c r="EV11" s="49">
        <v>19770</v>
      </c>
      <c r="EW11" s="49">
        <v>19854</v>
      </c>
      <c r="EX11" s="49">
        <v>18426</v>
      </c>
      <c r="EY11" s="49">
        <v>17765</v>
      </c>
      <c r="EZ11" s="49">
        <v>17946</v>
      </c>
      <c r="FA11" s="49">
        <v>18001</v>
      </c>
      <c r="FB11" s="49">
        <f>+SUM(EP11:FA11)</f>
        <v>192822</v>
      </c>
      <c r="FC11" s="49">
        <f>SUM(FC12:FC13)</f>
        <v>18181</v>
      </c>
      <c r="FD11" s="49">
        <v>15538</v>
      </c>
      <c r="FE11" s="49">
        <f t="shared" ref="FE11:FN11" si="17">SUM(FE12:FE13)</f>
        <v>0</v>
      </c>
      <c r="FF11" s="49">
        <f t="shared" si="17"/>
        <v>0</v>
      </c>
      <c r="FG11" s="49">
        <f t="shared" si="17"/>
        <v>0</v>
      </c>
      <c r="FH11" s="49">
        <f t="shared" si="17"/>
        <v>0</v>
      </c>
      <c r="FI11" s="49">
        <f t="shared" si="17"/>
        <v>0</v>
      </c>
      <c r="FJ11" s="49">
        <f t="shared" si="17"/>
        <v>0</v>
      </c>
      <c r="FK11" s="49">
        <f t="shared" si="17"/>
        <v>0</v>
      </c>
      <c r="FL11" s="49">
        <f t="shared" si="17"/>
        <v>0</v>
      </c>
      <c r="FM11" s="49">
        <f t="shared" si="17"/>
        <v>0</v>
      </c>
      <c r="FN11" s="49">
        <f t="shared" si="17"/>
        <v>0</v>
      </c>
      <c r="FO11" s="49">
        <f>+SUM(FC11:FN11)</f>
        <v>33719</v>
      </c>
    </row>
    <row r="12" spans="1:171" x14ac:dyDescent="0.2">
      <c r="B12" s="15" t="s">
        <v>2</v>
      </c>
      <c r="C12" s="47">
        <f t="shared" ref="C12:AH12" si="18">C9</f>
        <v>0</v>
      </c>
      <c r="D12" s="47">
        <f t="shared" si="18"/>
        <v>0</v>
      </c>
      <c r="E12" s="47">
        <f t="shared" si="18"/>
        <v>1823</v>
      </c>
      <c r="F12" s="47">
        <f t="shared" si="18"/>
        <v>1911</v>
      </c>
      <c r="G12" s="47">
        <f t="shared" si="18"/>
        <v>2128</v>
      </c>
      <c r="H12" s="47">
        <f t="shared" si="18"/>
        <v>2428</v>
      </c>
      <c r="I12" s="47">
        <f t="shared" si="18"/>
        <v>3130</v>
      </c>
      <c r="J12" s="47">
        <f t="shared" si="18"/>
        <v>3166</v>
      </c>
      <c r="K12" s="47">
        <f t="shared" si="18"/>
        <v>3552</v>
      </c>
      <c r="L12" s="47">
        <f t="shared" si="18"/>
        <v>3773</v>
      </c>
      <c r="M12" s="47">
        <f t="shared" si="18"/>
        <v>3522</v>
      </c>
      <c r="N12" s="47">
        <f t="shared" si="18"/>
        <v>3472</v>
      </c>
      <c r="O12" s="47">
        <f t="shared" si="18"/>
        <v>28905</v>
      </c>
      <c r="P12" s="47">
        <f t="shared" si="18"/>
        <v>3220</v>
      </c>
      <c r="Q12" s="47">
        <f t="shared" si="18"/>
        <v>2551</v>
      </c>
      <c r="R12" s="47">
        <f t="shared" si="18"/>
        <v>2659</v>
      </c>
      <c r="S12" s="47">
        <f t="shared" si="18"/>
        <v>2723</v>
      </c>
      <c r="T12" s="47">
        <f t="shared" si="18"/>
        <v>2667</v>
      </c>
      <c r="U12" s="47">
        <f t="shared" si="18"/>
        <v>3102</v>
      </c>
      <c r="V12" s="47">
        <f t="shared" si="18"/>
        <v>3826</v>
      </c>
      <c r="W12" s="47">
        <f t="shared" si="18"/>
        <v>3468</v>
      </c>
      <c r="X12" s="47">
        <f t="shared" si="18"/>
        <v>3097</v>
      </c>
      <c r="Y12" s="47">
        <f t="shared" si="18"/>
        <v>3439</v>
      </c>
      <c r="Z12" s="47">
        <f t="shared" si="18"/>
        <v>3362</v>
      </c>
      <c r="AA12" s="47">
        <f t="shared" si="18"/>
        <v>3670</v>
      </c>
      <c r="AB12" s="47">
        <f t="shared" si="18"/>
        <v>37784</v>
      </c>
      <c r="AC12" s="47">
        <f t="shared" si="18"/>
        <v>3191</v>
      </c>
      <c r="AD12" s="47">
        <f t="shared" si="18"/>
        <v>2043</v>
      </c>
      <c r="AE12" s="47">
        <f t="shared" si="18"/>
        <v>2169</v>
      </c>
      <c r="AF12" s="47">
        <f t="shared" si="18"/>
        <v>2529</v>
      </c>
      <c r="AG12" s="47">
        <f t="shared" si="18"/>
        <v>3054</v>
      </c>
      <c r="AH12" s="47">
        <f t="shared" si="18"/>
        <v>3394</v>
      </c>
      <c r="AI12" s="47">
        <f t="shared" ref="AI12:BS12" si="19">AI9</f>
        <v>4305</v>
      </c>
      <c r="AJ12" s="47">
        <f t="shared" si="19"/>
        <v>3883</v>
      </c>
      <c r="AK12" s="47">
        <f t="shared" si="19"/>
        <v>3424</v>
      </c>
      <c r="AL12" s="47">
        <f t="shared" si="19"/>
        <v>4010</v>
      </c>
      <c r="AM12" s="47">
        <f t="shared" si="19"/>
        <v>3858</v>
      </c>
      <c r="AN12" s="47">
        <f t="shared" si="19"/>
        <v>4065</v>
      </c>
      <c r="AO12" s="47">
        <f t="shared" si="19"/>
        <v>39925</v>
      </c>
      <c r="AP12" s="47">
        <f t="shared" si="19"/>
        <v>3664</v>
      </c>
      <c r="AQ12" s="47">
        <f t="shared" si="19"/>
        <v>3032</v>
      </c>
      <c r="AR12" s="47">
        <f t="shared" si="19"/>
        <v>3239</v>
      </c>
      <c r="AS12" s="47">
        <f t="shared" si="19"/>
        <v>3541</v>
      </c>
      <c r="AT12" s="47">
        <f t="shared" si="19"/>
        <v>3907</v>
      </c>
      <c r="AU12" s="47">
        <f t="shared" si="19"/>
        <v>4060</v>
      </c>
      <c r="AV12" s="47">
        <f t="shared" si="19"/>
        <v>5160</v>
      </c>
      <c r="AW12" s="47">
        <f t="shared" si="19"/>
        <v>4762</v>
      </c>
      <c r="AX12" s="47">
        <f t="shared" si="19"/>
        <v>4345</v>
      </c>
      <c r="AY12" s="47">
        <f t="shared" si="19"/>
        <v>4453</v>
      </c>
      <c r="AZ12" s="47">
        <f t="shared" si="19"/>
        <v>4914</v>
      </c>
      <c r="BA12" s="47">
        <f t="shared" si="19"/>
        <v>4519</v>
      </c>
      <c r="BB12" s="47">
        <f t="shared" si="19"/>
        <v>49596</v>
      </c>
      <c r="BC12" s="47">
        <f t="shared" si="19"/>
        <v>4567</v>
      </c>
      <c r="BD12" s="47">
        <f t="shared" si="19"/>
        <v>3745</v>
      </c>
      <c r="BE12" s="47">
        <f t="shared" si="19"/>
        <v>3739</v>
      </c>
      <c r="BF12" s="47">
        <f t="shared" si="19"/>
        <v>4404</v>
      </c>
      <c r="BG12" s="47">
        <f t="shared" si="19"/>
        <v>4395</v>
      </c>
      <c r="BH12" s="47">
        <f t="shared" si="19"/>
        <v>4208</v>
      </c>
      <c r="BI12" s="47">
        <f t="shared" si="19"/>
        <v>5561</v>
      </c>
      <c r="BJ12" s="47">
        <f t="shared" si="19"/>
        <v>5019</v>
      </c>
      <c r="BK12" s="47">
        <f t="shared" si="19"/>
        <v>4880</v>
      </c>
      <c r="BL12" s="47">
        <f t="shared" si="19"/>
        <v>5267</v>
      </c>
      <c r="BM12" s="47">
        <f t="shared" si="19"/>
        <v>4818</v>
      </c>
      <c r="BN12" s="47">
        <f t="shared" si="19"/>
        <v>5428</v>
      </c>
      <c r="BO12" s="47">
        <f t="shared" si="19"/>
        <v>56031</v>
      </c>
      <c r="BP12" s="47">
        <f t="shared" si="19"/>
        <v>5571</v>
      </c>
      <c r="BQ12" s="47">
        <f t="shared" si="19"/>
        <v>4451</v>
      </c>
      <c r="BR12" s="47">
        <f t="shared" si="19"/>
        <v>4488</v>
      </c>
      <c r="BS12" s="47">
        <f t="shared" si="19"/>
        <v>3932</v>
      </c>
      <c r="BT12" s="47">
        <f t="shared" ref="BT12:CK13" si="20">BT9</f>
        <v>5344</v>
      </c>
      <c r="BU12" s="47">
        <f t="shared" si="20"/>
        <v>5452</v>
      </c>
      <c r="BV12" s="47">
        <f t="shared" si="20"/>
        <v>7272</v>
      </c>
      <c r="BW12" s="47">
        <f t="shared" si="20"/>
        <v>6203</v>
      </c>
      <c r="BX12" s="47">
        <f t="shared" si="20"/>
        <v>5664</v>
      </c>
      <c r="BY12" s="47">
        <f t="shared" si="20"/>
        <v>5783</v>
      </c>
      <c r="BZ12" s="47">
        <f t="shared" si="20"/>
        <v>6132</v>
      </c>
      <c r="CA12" s="47">
        <f t="shared" si="20"/>
        <v>6018</v>
      </c>
      <c r="CB12" s="47">
        <f t="shared" si="20"/>
        <v>66310</v>
      </c>
      <c r="CC12" s="47">
        <f t="shared" si="20"/>
        <v>5952</v>
      </c>
      <c r="CD12" s="47">
        <f t="shared" si="20"/>
        <v>4227</v>
      </c>
      <c r="CE12" s="47">
        <f t="shared" si="20"/>
        <v>4238</v>
      </c>
      <c r="CF12" s="47">
        <f t="shared" si="20"/>
        <v>5211</v>
      </c>
      <c r="CG12" s="47">
        <f t="shared" si="20"/>
        <v>5978</v>
      </c>
      <c r="CH12" s="47">
        <f t="shared" si="20"/>
        <v>6157</v>
      </c>
      <c r="CI12" s="47">
        <f t="shared" si="20"/>
        <v>8162</v>
      </c>
      <c r="CJ12" s="47">
        <f t="shared" si="20"/>
        <v>7179</v>
      </c>
      <c r="CK12" s="47">
        <f t="shared" si="20"/>
        <v>7014</v>
      </c>
      <c r="CL12" s="47">
        <f>CL9</f>
        <v>7311</v>
      </c>
      <c r="CM12" s="47">
        <f>CM9</f>
        <v>6699</v>
      </c>
      <c r="CN12" s="47">
        <f t="shared" ref="CN12:CP13" si="21">CN9</f>
        <v>6968</v>
      </c>
      <c r="CO12" s="47">
        <f t="shared" si="21"/>
        <v>75096</v>
      </c>
      <c r="CP12" s="47">
        <f t="shared" si="21"/>
        <v>6875</v>
      </c>
      <c r="CQ12" s="47">
        <v>3914</v>
      </c>
      <c r="CR12" s="47">
        <f>IF($B12="","",CR9)</f>
        <v>2618</v>
      </c>
      <c r="CS12" s="47">
        <f>IF($B12="","",CS9)</f>
        <v>3620</v>
      </c>
      <c r="CT12" s="47">
        <f t="shared" ref="CT12:CV13" si="22">IF($B12="","",CT9)</f>
        <v>5168</v>
      </c>
      <c r="CU12" s="47">
        <f t="shared" si="22"/>
        <v>6121</v>
      </c>
      <c r="CV12" s="47">
        <f t="shared" si="22"/>
        <v>8324</v>
      </c>
      <c r="CW12" s="47">
        <f t="shared" ref="CW12:DA13" si="23">IF($B12="","",CW9)</f>
        <v>7368</v>
      </c>
      <c r="CX12" s="47">
        <f t="shared" si="23"/>
        <v>6992</v>
      </c>
      <c r="CY12" s="47">
        <f t="shared" si="23"/>
        <v>7555</v>
      </c>
      <c r="CZ12" s="47">
        <f t="shared" si="23"/>
        <v>7405</v>
      </c>
      <c r="DA12" s="47">
        <f t="shared" si="23"/>
        <v>7906</v>
      </c>
      <c r="DB12" s="47">
        <f t="shared" si="5"/>
        <v>73866</v>
      </c>
      <c r="DC12" s="47">
        <f t="shared" ref="DC12:DG13" si="24">DC9</f>
        <v>8315</v>
      </c>
      <c r="DD12" s="47">
        <f t="shared" si="24"/>
        <v>6310</v>
      </c>
      <c r="DE12" s="47">
        <f t="shared" si="24"/>
        <v>7226</v>
      </c>
      <c r="DF12" s="47">
        <f t="shared" si="24"/>
        <v>6348</v>
      </c>
      <c r="DG12" s="47">
        <f t="shared" si="24"/>
        <v>7241</v>
      </c>
      <c r="DH12" s="47">
        <f t="shared" ref="DH12:DN13" si="25">IF($B12="","",DH9)</f>
        <v>6843</v>
      </c>
      <c r="DI12" s="47">
        <f t="shared" si="25"/>
        <v>8707</v>
      </c>
      <c r="DJ12" s="47">
        <f t="shared" si="25"/>
        <v>8191</v>
      </c>
      <c r="DK12" s="47">
        <f t="shared" si="25"/>
        <v>7781</v>
      </c>
      <c r="DL12" s="47">
        <f t="shared" si="25"/>
        <v>8201</v>
      </c>
      <c r="DM12" s="47">
        <f t="shared" si="25"/>
        <v>7959</v>
      </c>
      <c r="DN12" s="47">
        <f t="shared" si="25"/>
        <v>8424</v>
      </c>
      <c r="DO12" s="47">
        <f t="shared" si="7"/>
        <v>91546</v>
      </c>
      <c r="DP12" s="47">
        <f t="shared" ref="DP12:DT13" si="26">DP9</f>
        <v>8589</v>
      </c>
      <c r="DQ12" s="47">
        <f t="shared" si="26"/>
        <v>5879</v>
      </c>
      <c r="DR12" s="47">
        <f t="shared" si="26"/>
        <v>5383</v>
      </c>
      <c r="DS12" s="47">
        <f t="shared" si="26"/>
        <v>6459</v>
      </c>
      <c r="DT12" s="47">
        <f t="shared" si="26"/>
        <v>7182</v>
      </c>
      <c r="DU12" s="47">
        <f t="shared" ref="DU12:EA12" si="27">IF($B12="","",DU9)</f>
        <v>7285</v>
      </c>
      <c r="DV12" s="47">
        <f t="shared" si="27"/>
        <v>9409</v>
      </c>
      <c r="DW12" s="47">
        <f t="shared" si="27"/>
        <v>9150</v>
      </c>
      <c r="DX12" s="47">
        <f t="shared" si="27"/>
        <v>7758</v>
      </c>
      <c r="DY12" s="47">
        <f t="shared" si="27"/>
        <v>7765</v>
      </c>
      <c r="DZ12" s="47">
        <f t="shared" si="27"/>
        <v>7979</v>
      </c>
      <c r="EA12" s="47">
        <f t="shared" si="27"/>
        <v>8235</v>
      </c>
      <c r="EB12" s="47">
        <f>+SUM(DP12:EA12)</f>
        <v>91073</v>
      </c>
      <c r="EC12" s="47">
        <f t="shared" ref="EC12:EK12" si="28">IF($B12="","",EC9)</f>
        <v>8974</v>
      </c>
      <c r="ED12" s="47">
        <f t="shared" si="28"/>
        <v>7573</v>
      </c>
      <c r="EE12" s="47">
        <f t="shared" si="28"/>
        <v>5115</v>
      </c>
      <c r="EF12" s="47">
        <f t="shared" si="28"/>
        <v>1767</v>
      </c>
      <c r="EG12" s="47">
        <f t="shared" si="28"/>
        <v>2699</v>
      </c>
      <c r="EH12" s="47">
        <f t="shared" si="28"/>
        <v>4133</v>
      </c>
      <c r="EI12" s="47">
        <f t="shared" si="28"/>
        <v>7694</v>
      </c>
      <c r="EJ12" s="47">
        <f t="shared" si="28"/>
        <v>8692</v>
      </c>
      <c r="EK12" s="47">
        <f t="shared" si="28"/>
        <v>9153</v>
      </c>
      <c r="EL12" s="47">
        <f t="shared" ref="EL12:EP13" si="29">IF($B12="","",EL9)</f>
        <v>11045</v>
      </c>
      <c r="EM12" s="47">
        <f t="shared" si="29"/>
        <v>10639</v>
      </c>
      <c r="EN12" s="47">
        <f t="shared" si="29"/>
        <v>10843</v>
      </c>
      <c r="EO12" s="47">
        <f>+SUM(EC12:EN12)</f>
        <v>88327</v>
      </c>
      <c r="EP12" s="47">
        <f t="shared" si="29"/>
        <v>10944</v>
      </c>
      <c r="EQ12" s="47">
        <v>9453</v>
      </c>
      <c r="ER12" s="47">
        <v>7444</v>
      </c>
      <c r="ES12" s="47">
        <v>8581</v>
      </c>
      <c r="ET12" s="47">
        <v>11490</v>
      </c>
      <c r="EU12" s="47">
        <v>11912</v>
      </c>
      <c r="EV12" s="47">
        <v>14832</v>
      </c>
      <c r="EW12" s="47">
        <v>14686</v>
      </c>
      <c r="EX12" s="47">
        <v>13412</v>
      </c>
      <c r="EY12" s="47">
        <v>13460</v>
      </c>
      <c r="EZ12" s="47">
        <v>13494</v>
      </c>
      <c r="FA12" s="47">
        <v>13929</v>
      </c>
      <c r="FB12" s="47">
        <f>+SUM(EP12:FA12)</f>
        <v>143637</v>
      </c>
      <c r="FC12" s="47">
        <f t="shared" ref="FC12" si="30">IF($B12="","",FC9)</f>
        <v>14274</v>
      </c>
      <c r="FD12" s="47">
        <v>12018</v>
      </c>
      <c r="FE12" s="47">
        <f t="shared" ref="FE12:FN12" si="31">IF($B12="","",FE9)</f>
        <v>0</v>
      </c>
      <c r="FF12" s="47">
        <f t="shared" si="31"/>
        <v>0</v>
      </c>
      <c r="FG12" s="47">
        <f t="shared" si="31"/>
        <v>0</v>
      </c>
      <c r="FH12" s="47">
        <f t="shared" si="31"/>
        <v>0</v>
      </c>
      <c r="FI12" s="47">
        <f t="shared" si="31"/>
        <v>0</v>
      </c>
      <c r="FJ12" s="47">
        <f t="shared" si="31"/>
        <v>0</v>
      </c>
      <c r="FK12" s="47">
        <f t="shared" si="31"/>
        <v>0</v>
      </c>
      <c r="FL12" s="47">
        <f t="shared" si="31"/>
        <v>0</v>
      </c>
      <c r="FM12" s="47">
        <f t="shared" si="31"/>
        <v>0</v>
      </c>
      <c r="FN12" s="47">
        <f t="shared" si="31"/>
        <v>0</v>
      </c>
      <c r="FO12" s="47">
        <f>+SUM(FC12:FN12)</f>
        <v>26292</v>
      </c>
    </row>
    <row r="13" spans="1:171" x14ac:dyDescent="0.2">
      <c r="B13" s="15" t="s">
        <v>3</v>
      </c>
      <c r="C13" s="47">
        <f t="shared" ref="C13:BS13" si="32">C10</f>
        <v>0</v>
      </c>
      <c r="D13" s="47">
        <f t="shared" si="32"/>
        <v>0</v>
      </c>
      <c r="E13" s="47">
        <f t="shared" si="32"/>
        <v>2205</v>
      </c>
      <c r="F13" s="47">
        <f t="shared" si="32"/>
        <v>2175</v>
      </c>
      <c r="G13" s="47">
        <f t="shared" si="32"/>
        <v>2370</v>
      </c>
      <c r="H13" s="47">
        <f t="shared" si="32"/>
        <v>2669</v>
      </c>
      <c r="I13" s="47">
        <f t="shared" si="32"/>
        <v>3394</v>
      </c>
      <c r="J13" s="47">
        <f t="shared" si="32"/>
        <v>3555</v>
      </c>
      <c r="K13" s="47">
        <f t="shared" si="32"/>
        <v>4136</v>
      </c>
      <c r="L13" s="47">
        <f t="shared" si="32"/>
        <v>4494</v>
      </c>
      <c r="M13" s="47">
        <f t="shared" si="32"/>
        <v>4591</v>
      </c>
      <c r="N13" s="47">
        <f t="shared" si="32"/>
        <v>5512</v>
      </c>
      <c r="O13" s="47">
        <f>O10</f>
        <v>35101</v>
      </c>
      <c r="P13" s="47">
        <f t="shared" si="32"/>
        <v>4207</v>
      </c>
      <c r="Q13" s="47">
        <f t="shared" si="32"/>
        <v>3280</v>
      </c>
      <c r="R13" s="47">
        <f t="shared" si="32"/>
        <v>4212</v>
      </c>
      <c r="S13" s="47">
        <f t="shared" si="32"/>
        <v>2828</v>
      </c>
      <c r="T13" s="47">
        <f t="shared" si="32"/>
        <v>2890</v>
      </c>
      <c r="U13" s="47">
        <f t="shared" si="32"/>
        <v>2648</v>
      </c>
      <c r="V13" s="47">
        <f t="shared" si="32"/>
        <v>2847</v>
      </c>
      <c r="W13" s="47">
        <f t="shared" si="32"/>
        <v>2764</v>
      </c>
      <c r="X13" s="47">
        <f t="shared" si="32"/>
        <v>2684</v>
      </c>
      <c r="Y13" s="47">
        <f t="shared" si="32"/>
        <v>2864</v>
      </c>
      <c r="Z13" s="47">
        <f t="shared" si="32"/>
        <v>2758</v>
      </c>
      <c r="AA13" s="47">
        <f t="shared" si="32"/>
        <v>2862</v>
      </c>
      <c r="AB13" s="47">
        <f>AB10</f>
        <v>36844</v>
      </c>
      <c r="AC13" s="47">
        <f t="shared" si="32"/>
        <v>2683</v>
      </c>
      <c r="AD13" s="47">
        <f t="shared" si="32"/>
        <v>2302</v>
      </c>
      <c r="AE13" s="47">
        <f t="shared" si="32"/>
        <v>2359</v>
      </c>
      <c r="AF13" s="47">
        <f t="shared" si="32"/>
        <v>2314</v>
      </c>
      <c r="AG13" s="47">
        <f t="shared" si="32"/>
        <v>2819</v>
      </c>
      <c r="AH13" s="47">
        <f t="shared" si="32"/>
        <v>3148</v>
      </c>
      <c r="AI13" s="47">
        <f t="shared" si="32"/>
        <v>3767</v>
      </c>
      <c r="AJ13" s="47">
        <f t="shared" si="32"/>
        <v>3450</v>
      </c>
      <c r="AK13" s="47">
        <f t="shared" si="32"/>
        <v>3122</v>
      </c>
      <c r="AL13" s="47">
        <f t="shared" si="32"/>
        <v>3452</v>
      </c>
      <c r="AM13" s="47">
        <f t="shared" si="32"/>
        <v>3398</v>
      </c>
      <c r="AN13" s="47">
        <f t="shared" si="32"/>
        <v>3404</v>
      </c>
      <c r="AO13" s="47">
        <f t="shared" si="32"/>
        <v>36218</v>
      </c>
      <c r="AP13" s="47">
        <f t="shared" si="32"/>
        <v>3762</v>
      </c>
      <c r="AQ13" s="47">
        <f t="shared" si="32"/>
        <v>3302</v>
      </c>
      <c r="AR13" s="47">
        <f t="shared" si="32"/>
        <v>3089</v>
      </c>
      <c r="AS13" s="47">
        <f t="shared" si="32"/>
        <v>3673</v>
      </c>
      <c r="AT13" s="47">
        <f t="shared" si="32"/>
        <v>3940</v>
      </c>
      <c r="AU13" s="47">
        <f t="shared" si="32"/>
        <v>3401</v>
      </c>
      <c r="AV13" s="47">
        <f t="shared" si="32"/>
        <v>4192</v>
      </c>
      <c r="AW13" s="47">
        <f t="shared" si="32"/>
        <v>4029</v>
      </c>
      <c r="AX13" s="47">
        <f t="shared" si="32"/>
        <v>3599</v>
      </c>
      <c r="AY13" s="47">
        <f t="shared" si="32"/>
        <v>3370</v>
      </c>
      <c r="AZ13" s="47">
        <f t="shared" si="32"/>
        <v>3431</v>
      </c>
      <c r="BA13" s="47">
        <f t="shared" si="32"/>
        <v>3858</v>
      </c>
      <c r="BB13" s="47">
        <f>BB10</f>
        <v>43646</v>
      </c>
      <c r="BC13" s="47">
        <f t="shared" si="32"/>
        <v>3375</v>
      </c>
      <c r="BD13" s="47">
        <f t="shared" si="32"/>
        <v>2684</v>
      </c>
      <c r="BE13" s="47">
        <f t="shared" si="32"/>
        <v>2730</v>
      </c>
      <c r="BF13" s="47">
        <f t="shared" si="32"/>
        <v>2731</v>
      </c>
      <c r="BG13" s="47">
        <f t="shared" si="32"/>
        <v>3099</v>
      </c>
      <c r="BH13" s="47">
        <f t="shared" si="32"/>
        <v>3054</v>
      </c>
      <c r="BI13" s="47">
        <f t="shared" si="32"/>
        <v>3239</v>
      </c>
      <c r="BJ13" s="47">
        <f t="shared" si="32"/>
        <v>3218</v>
      </c>
      <c r="BK13" s="47">
        <f t="shared" si="32"/>
        <v>3348</v>
      </c>
      <c r="BL13" s="47">
        <f t="shared" si="32"/>
        <v>3295</v>
      </c>
      <c r="BM13" s="47">
        <f t="shared" si="32"/>
        <v>3141</v>
      </c>
      <c r="BN13" s="47">
        <f t="shared" si="32"/>
        <v>3602</v>
      </c>
      <c r="BO13" s="47">
        <f>BO10</f>
        <v>37516</v>
      </c>
      <c r="BP13" s="47">
        <f t="shared" si="32"/>
        <v>3076</v>
      </c>
      <c r="BQ13" s="47">
        <f t="shared" si="32"/>
        <v>2646</v>
      </c>
      <c r="BR13" s="47">
        <f t="shared" si="32"/>
        <v>2749</v>
      </c>
      <c r="BS13" s="47">
        <f t="shared" si="32"/>
        <v>2567</v>
      </c>
      <c r="BT13" s="47">
        <f t="shared" ref="BT13:CK13" si="33">BT10</f>
        <v>2840</v>
      </c>
      <c r="BU13" s="47">
        <f t="shared" si="33"/>
        <v>3137</v>
      </c>
      <c r="BV13" s="47">
        <f t="shared" si="33"/>
        <v>3769</v>
      </c>
      <c r="BW13" s="47">
        <f t="shared" si="33"/>
        <v>3499</v>
      </c>
      <c r="BX13" s="47">
        <f t="shared" si="33"/>
        <v>4168</v>
      </c>
      <c r="BY13" s="47">
        <f t="shared" si="33"/>
        <v>5301</v>
      </c>
      <c r="BZ13" s="47">
        <f t="shared" si="33"/>
        <v>5342</v>
      </c>
      <c r="CA13" s="47">
        <f t="shared" si="33"/>
        <v>4091</v>
      </c>
      <c r="CB13" s="47">
        <f t="shared" si="20"/>
        <v>43185</v>
      </c>
      <c r="CC13" s="47">
        <f t="shared" si="33"/>
        <v>3842</v>
      </c>
      <c r="CD13" s="47">
        <f t="shared" si="33"/>
        <v>3263</v>
      </c>
      <c r="CE13" s="47">
        <f t="shared" si="33"/>
        <v>3188</v>
      </c>
      <c r="CF13" s="47">
        <f t="shared" si="33"/>
        <v>3573</v>
      </c>
      <c r="CG13" s="47">
        <f t="shared" si="33"/>
        <v>3952</v>
      </c>
      <c r="CH13" s="47">
        <f t="shared" si="33"/>
        <v>3645</v>
      </c>
      <c r="CI13" s="47">
        <f t="shared" si="33"/>
        <v>4036</v>
      </c>
      <c r="CJ13" s="47">
        <f t="shared" si="33"/>
        <v>3960</v>
      </c>
      <c r="CK13" s="47">
        <f t="shared" si="33"/>
        <v>3844</v>
      </c>
      <c r="CL13" s="47">
        <f>CL10</f>
        <v>3829</v>
      </c>
      <c r="CM13" s="47">
        <f>CM10</f>
        <v>3952</v>
      </c>
      <c r="CN13" s="47">
        <f t="shared" si="21"/>
        <v>3794</v>
      </c>
      <c r="CO13" s="47">
        <f t="shared" si="21"/>
        <v>44878</v>
      </c>
      <c r="CP13" s="47">
        <f t="shared" si="21"/>
        <v>3652</v>
      </c>
      <c r="CQ13" s="47">
        <v>2926</v>
      </c>
      <c r="CR13" s="47">
        <f>IF($B13="","",CR10)</f>
        <v>2078</v>
      </c>
      <c r="CS13" s="47">
        <f>IF($B13="","",CS10)</f>
        <v>2545</v>
      </c>
      <c r="CT13" s="47">
        <f>IF($B13="","",CT10)</f>
        <v>3684</v>
      </c>
      <c r="CU13" s="47">
        <f>IF($B13="","",CU10)</f>
        <v>3649</v>
      </c>
      <c r="CV13" s="47">
        <f t="shared" si="22"/>
        <v>4146</v>
      </c>
      <c r="CW13" s="47">
        <f t="shared" si="23"/>
        <v>4279</v>
      </c>
      <c r="CX13" s="47">
        <f t="shared" si="23"/>
        <v>4063</v>
      </c>
      <c r="CY13" s="47">
        <f t="shared" si="23"/>
        <v>4065</v>
      </c>
      <c r="CZ13" s="47">
        <f t="shared" si="23"/>
        <v>4118</v>
      </c>
      <c r="DA13" s="47">
        <f t="shared" si="23"/>
        <v>4446</v>
      </c>
      <c r="DB13" s="47">
        <f t="shared" si="5"/>
        <v>43651</v>
      </c>
      <c r="DC13" s="47">
        <f t="shared" si="24"/>
        <v>4605</v>
      </c>
      <c r="DD13" s="47">
        <f t="shared" si="24"/>
        <v>3570</v>
      </c>
      <c r="DE13" s="47">
        <f t="shared" si="24"/>
        <v>4135</v>
      </c>
      <c r="DF13" s="47">
        <f t="shared" si="24"/>
        <v>3665</v>
      </c>
      <c r="DG13" s="47">
        <f t="shared" si="24"/>
        <v>4083</v>
      </c>
      <c r="DH13" s="47">
        <f t="shared" ref="DH13:DM13" si="34">IF($B13="","",DH10)</f>
        <v>3672</v>
      </c>
      <c r="DI13" s="47">
        <f t="shared" si="34"/>
        <v>4476</v>
      </c>
      <c r="DJ13" s="47">
        <f t="shared" si="34"/>
        <v>4559</v>
      </c>
      <c r="DK13" s="47">
        <f t="shared" si="34"/>
        <v>4268</v>
      </c>
      <c r="DL13" s="47">
        <f t="shared" si="34"/>
        <v>4663</v>
      </c>
      <c r="DM13" s="47">
        <f t="shared" si="34"/>
        <v>4973</v>
      </c>
      <c r="DN13" s="47">
        <f t="shared" si="25"/>
        <v>5429</v>
      </c>
      <c r="DO13" s="47">
        <f t="shared" si="7"/>
        <v>52098</v>
      </c>
      <c r="DP13" s="47">
        <f t="shared" si="26"/>
        <v>5000</v>
      </c>
      <c r="DQ13" s="47">
        <f t="shared" si="26"/>
        <v>3755</v>
      </c>
      <c r="DR13" s="47">
        <f t="shared" si="26"/>
        <v>4017</v>
      </c>
      <c r="DS13" s="47">
        <f t="shared" si="26"/>
        <v>4122</v>
      </c>
      <c r="DT13" s="47">
        <f t="shared" si="26"/>
        <v>5097</v>
      </c>
      <c r="DU13" s="47">
        <f t="shared" ref="DU13:EA13" si="35">IF($B13="","",DU10)</f>
        <v>5603</v>
      </c>
      <c r="DV13" s="47">
        <f t="shared" si="35"/>
        <v>6447</v>
      </c>
      <c r="DW13" s="47">
        <f t="shared" si="35"/>
        <v>6585</v>
      </c>
      <c r="DX13" s="47">
        <f t="shared" si="35"/>
        <v>6057</v>
      </c>
      <c r="DY13" s="47">
        <f t="shared" si="35"/>
        <v>5712</v>
      </c>
      <c r="DZ13" s="47">
        <f t="shared" si="35"/>
        <v>5271</v>
      </c>
      <c r="EA13" s="47">
        <f t="shared" si="35"/>
        <v>4772</v>
      </c>
      <c r="EB13" s="47">
        <f>+SUM(DP13:EA13)</f>
        <v>62438</v>
      </c>
      <c r="EC13" s="47">
        <f t="shared" ref="EC13:EK13" si="36">IF($B13="","",EC10)</f>
        <v>4471</v>
      </c>
      <c r="ED13" s="47">
        <f t="shared" si="36"/>
        <v>3949</v>
      </c>
      <c r="EE13" s="47">
        <f t="shared" si="36"/>
        <v>2744</v>
      </c>
      <c r="EF13" s="47">
        <f t="shared" si="36"/>
        <v>1161</v>
      </c>
      <c r="EG13" s="47">
        <f t="shared" si="36"/>
        <v>1163</v>
      </c>
      <c r="EH13" s="47">
        <f t="shared" si="36"/>
        <v>1806</v>
      </c>
      <c r="EI13" s="47">
        <f t="shared" si="36"/>
        <v>2267</v>
      </c>
      <c r="EJ13" s="47">
        <f t="shared" si="36"/>
        <v>2658</v>
      </c>
      <c r="EK13" s="47">
        <f t="shared" si="36"/>
        <v>3205</v>
      </c>
      <c r="EL13" s="47">
        <f>IF($B13="","",EL10)</f>
        <v>4064</v>
      </c>
      <c r="EM13" s="47">
        <f>IF($B13="","",EM10)</f>
        <v>4433</v>
      </c>
      <c r="EN13" s="47">
        <f>IF($B13="","",EN10)</f>
        <v>4184</v>
      </c>
      <c r="EO13" s="47">
        <f>+SUM(EC13:EN13)</f>
        <v>36105</v>
      </c>
      <c r="EP13" s="47">
        <f t="shared" si="29"/>
        <v>3822</v>
      </c>
      <c r="EQ13" s="47">
        <v>3333</v>
      </c>
      <c r="ER13" s="47">
        <v>3013</v>
      </c>
      <c r="ES13" s="47">
        <v>3025</v>
      </c>
      <c r="ET13" s="47">
        <v>3796</v>
      </c>
      <c r="EU13" s="47">
        <v>4247</v>
      </c>
      <c r="EV13" s="47">
        <v>4938</v>
      </c>
      <c r="EW13" s="47">
        <v>5168</v>
      </c>
      <c r="EX13" s="47">
        <v>5014</v>
      </c>
      <c r="EY13" s="47">
        <v>4305</v>
      </c>
      <c r="EZ13" s="47">
        <v>4452</v>
      </c>
      <c r="FA13" s="47">
        <v>4072</v>
      </c>
      <c r="FB13" s="47">
        <f>+SUM(EP13:FA13)</f>
        <v>49185</v>
      </c>
      <c r="FC13" s="47">
        <f t="shared" ref="FC13" si="37">IF($B13="","",FC10)</f>
        <v>3907</v>
      </c>
      <c r="FD13" s="47">
        <v>3520</v>
      </c>
      <c r="FE13" s="47">
        <f t="shared" ref="FE13:FN13" si="38">IF($B13="","",FE10)</f>
        <v>0</v>
      </c>
      <c r="FF13" s="47">
        <f t="shared" si="38"/>
        <v>0</v>
      </c>
      <c r="FG13" s="47">
        <f t="shared" si="38"/>
        <v>0</v>
      </c>
      <c r="FH13" s="47">
        <f t="shared" si="38"/>
        <v>0</v>
      </c>
      <c r="FI13" s="47">
        <f t="shared" si="38"/>
        <v>0</v>
      </c>
      <c r="FJ13" s="47">
        <f t="shared" si="38"/>
        <v>0</v>
      </c>
      <c r="FK13" s="47">
        <f t="shared" si="38"/>
        <v>0</v>
      </c>
      <c r="FL13" s="47">
        <f t="shared" si="38"/>
        <v>0</v>
      </c>
      <c r="FM13" s="47">
        <f t="shared" si="38"/>
        <v>0</v>
      </c>
      <c r="FN13" s="47">
        <f t="shared" si="38"/>
        <v>0</v>
      </c>
      <c r="FO13" s="47">
        <f>+SUM(FC13:FN13)</f>
        <v>7427</v>
      </c>
    </row>
    <row r="14" spans="1:171" x14ac:dyDescent="0.2"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</row>
    <row r="16" spans="1:171" ht="15" x14ac:dyDescent="0.25">
      <c r="B16" s="5" t="s">
        <v>68</v>
      </c>
    </row>
    <row r="17" spans="1:171" ht="15" customHeight="1" x14ac:dyDescent="0.25">
      <c r="B17" s="193" t="s">
        <v>0</v>
      </c>
      <c r="C17" s="198">
        <v>2010</v>
      </c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200"/>
      <c r="O17" s="188" t="s">
        <v>87</v>
      </c>
      <c r="P17" s="198">
        <v>2011</v>
      </c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200"/>
      <c r="AB17" s="188" t="s">
        <v>88</v>
      </c>
      <c r="AC17" s="198">
        <v>2012</v>
      </c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200"/>
      <c r="AO17" s="188" t="s">
        <v>89</v>
      </c>
      <c r="AP17" s="198">
        <v>2013</v>
      </c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200"/>
      <c r="BB17" s="188" t="s">
        <v>90</v>
      </c>
      <c r="BC17" s="198">
        <v>2014</v>
      </c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200"/>
      <c r="BO17" s="188" t="s">
        <v>91</v>
      </c>
      <c r="BP17" s="198">
        <v>2015</v>
      </c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200"/>
      <c r="CB17" s="188" t="s">
        <v>92</v>
      </c>
      <c r="CC17" s="198">
        <v>2016</v>
      </c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200"/>
      <c r="CO17" s="188" t="s">
        <v>93</v>
      </c>
      <c r="CP17" s="190">
        <v>2017</v>
      </c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2"/>
      <c r="DB17" s="188" t="s">
        <v>104</v>
      </c>
      <c r="DC17" s="190">
        <v>2018</v>
      </c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2"/>
      <c r="DO17" s="188" t="s">
        <v>137</v>
      </c>
      <c r="DP17" s="190">
        <v>2019</v>
      </c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2"/>
      <c r="EB17" s="188" t="s">
        <v>161</v>
      </c>
      <c r="EC17" s="127">
        <v>2020</v>
      </c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9"/>
      <c r="EO17" s="188" t="s">
        <v>169</v>
      </c>
      <c r="EP17" s="127">
        <v>2021</v>
      </c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9"/>
      <c r="FB17" s="188" t="s">
        <v>170</v>
      </c>
      <c r="FC17" s="201">
        <v>2022</v>
      </c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3"/>
      <c r="FO17" s="188" t="s">
        <v>171</v>
      </c>
    </row>
    <row r="18" spans="1:171" ht="15" x14ac:dyDescent="0.25">
      <c r="B18" s="194"/>
      <c r="C18" s="46" t="s">
        <v>11</v>
      </c>
      <c r="D18" s="46" t="s">
        <v>12</v>
      </c>
      <c r="E18" s="46" t="s">
        <v>13</v>
      </c>
      <c r="F18" s="46" t="s">
        <v>14</v>
      </c>
      <c r="G18" s="46" t="s">
        <v>15</v>
      </c>
      <c r="H18" s="46" t="s">
        <v>16</v>
      </c>
      <c r="I18" s="46" t="s">
        <v>17</v>
      </c>
      <c r="J18" s="46" t="s">
        <v>18</v>
      </c>
      <c r="K18" s="46" t="s">
        <v>160</v>
      </c>
      <c r="L18" s="46" t="s">
        <v>19</v>
      </c>
      <c r="M18" s="46" t="s">
        <v>20</v>
      </c>
      <c r="N18" s="46" t="s">
        <v>21</v>
      </c>
      <c r="O18" s="189"/>
      <c r="P18" s="46" t="s">
        <v>11</v>
      </c>
      <c r="Q18" s="46" t="s">
        <v>12</v>
      </c>
      <c r="R18" s="46" t="s">
        <v>13</v>
      </c>
      <c r="S18" s="46" t="s">
        <v>14</v>
      </c>
      <c r="T18" s="46" t="s">
        <v>15</v>
      </c>
      <c r="U18" s="46" t="s">
        <v>16</v>
      </c>
      <c r="V18" s="46" t="s">
        <v>17</v>
      </c>
      <c r="W18" s="46" t="s">
        <v>18</v>
      </c>
      <c r="X18" s="46" t="s">
        <v>160</v>
      </c>
      <c r="Y18" s="46" t="s">
        <v>19</v>
      </c>
      <c r="Z18" s="46" t="s">
        <v>20</v>
      </c>
      <c r="AA18" s="46" t="s">
        <v>21</v>
      </c>
      <c r="AB18" s="189"/>
      <c r="AC18" s="46" t="s">
        <v>11</v>
      </c>
      <c r="AD18" s="46" t="s">
        <v>12</v>
      </c>
      <c r="AE18" s="46" t="s">
        <v>13</v>
      </c>
      <c r="AF18" s="46" t="s">
        <v>14</v>
      </c>
      <c r="AG18" s="46" t="s">
        <v>15</v>
      </c>
      <c r="AH18" s="46" t="s">
        <v>16</v>
      </c>
      <c r="AI18" s="46" t="s">
        <v>17</v>
      </c>
      <c r="AJ18" s="46" t="s">
        <v>18</v>
      </c>
      <c r="AK18" s="46" t="s">
        <v>160</v>
      </c>
      <c r="AL18" s="46" t="s">
        <v>19</v>
      </c>
      <c r="AM18" s="46" t="s">
        <v>20</v>
      </c>
      <c r="AN18" s="46" t="s">
        <v>21</v>
      </c>
      <c r="AO18" s="189"/>
      <c r="AP18" s="46" t="s">
        <v>11</v>
      </c>
      <c r="AQ18" s="46" t="s">
        <v>12</v>
      </c>
      <c r="AR18" s="46" t="s">
        <v>13</v>
      </c>
      <c r="AS18" s="46" t="s">
        <v>14</v>
      </c>
      <c r="AT18" s="46" t="s">
        <v>15</v>
      </c>
      <c r="AU18" s="46" t="s">
        <v>16</v>
      </c>
      <c r="AV18" s="46" t="s">
        <v>17</v>
      </c>
      <c r="AW18" s="46" t="s">
        <v>18</v>
      </c>
      <c r="AX18" s="46" t="s">
        <v>160</v>
      </c>
      <c r="AY18" s="46" t="s">
        <v>19</v>
      </c>
      <c r="AZ18" s="46" t="s">
        <v>20</v>
      </c>
      <c r="BA18" s="46" t="s">
        <v>21</v>
      </c>
      <c r="BB18" s="189"/>
      <c r="BC18" s="46" t="s">
        <v>11</v>
      </c>
      <c r="BD18" s="46" t="s">
        <v>12</v>
      </c>
      <c r="BE18" s="46" t="s">
        <v>13</v>
      </c>
      <c r="BF18" s="46" t="s">
        <v>14</v>
      </c>
      <c r="BG18" s="46" t="s">
        <v>15</v>
      </c>
      <c r="BH18" s="46" t="s">
        <v>16</v>
      </c>
      <c r="BI18" s="46" t="s">
        <v>17</v>
      </c>
      <c r="BJ18" s="46" t="s">
        <v>18</v>
      </c>
      <c r="BK18" s="46" t="s">
        <v>160</v>
      </c>
      <c r="BL18" s="46" t="s">
        <v>19</v>
      </c>
      <c r="BM18" s="46" t="s">
        <v>20</v>
      </c>
      <c r="BN18" s="46" t="s">
        <v>21</v>
      </c>
      <c r="BO18" s="189"/>
      <c r="BP18" s="46" t="s">
        <v>11</v>
      </c>
      <c r="BQ18" s="46" t="s">
        <v>12</v>
      </c>
      <c r="BR18" s="46" t="s">
        <v>13</v>
      </c>
      <c r="BS18" s="46" t="s">
        <v>14</v>
      </c>
      <c r="BT18" s="46" t="s">
        <v>15</v>
      </c>
      <c r="BU18" s="46" t="s">
        <v>16</v>
      </c>
      <c r="BV18" s="46" t="s">
        <v>17</v>
      </c>
      <c r="BW18" s="46" t="s">
        <v>18</v>
      </c>
      <c r="BX18" s="46" t="s">
        <v>160</v>
      </c>
      <c r="BY18" s="46" t="s">
        <v>19</v>
      </c>
      <c r="BZ18" s="46" t="s">
        <v>20</v>
      </c>
      <c r="CA18" s="46" t="s">
        <v>21</v>
      </c>
      <c r="CB18" s="189"/>
      <c r="CC18" s="46" t="s">
        <v>11</v>
      </c>
      <c r="CD18" s="46" t="s">
        <v>12</v>
      </c>
      <c r="CE18" s="46" t="s">
        <v>13</v>
      </c>
      <c r="CF18" s="46" t="s">
        <v>14</v>
      </c>
      <c r="CG18" s="46" t="s">
        <v>15</v>
      </c>
      <c r="CH18" s="46" t="s">
        <v>16</v>
      </c>
      <c r="CI18" s="46" t="s">
        <v>17</v>
      </c>
      <c r="CJ18" s="46" t="s">
        <v>18</v>
      </c>
      <c r="CK18" s="46" t="s">
        <v>160</v>
      </c>
      <c r="CL18" s="46" t="s">
        <v>19</v>
      </c>
      <c r="CM18" s="46" t="s">
        <v>20</v>
      </c>
      <c r="CN18" s="46" t="s">
        <v>21</v>
      </c>
      <c r="CO18" s="189"/>
      <c r="CP18" s="12" t="s">
        <v>11</v>
      </c>
      <c r="CQ18" s="12" t="s">
        <v>12</v>
      </c>
      <c r="CR18" s="12" t="s">
        <v>13</v>
      </c>
      <c r="CS18" s="12" t="s">
        <v>14</v>
      </c>
      <c r="CT18" s="12" t="s">
        <v>15</v>
      </c>
      <c r="CU18" s="12" t="s">
        <v>16</v>
      </c>
      <c r="CV18" s="12" t="s">
        <v>17</v>
      </c>
      <c r="CW18" s="12" t="s">
        <v>18</v>
      </c>
      <c r="CX18" s="12" t="s">
        <v>160</v>
      </c>
      <c r="CY18" s="12" t="s">
        <v>19</v>
      </c>
      <c r="CZ18" s="12" t="s">
        <v>20</v>
      </c>
      <c r="DA18" s="12" t="s">
        <v>21</v>
      </c>
      <c r="DB18" s="189"/>
      <c r="DC18" s="12" t="s">
        <v>11</v>
      </c>
      <c r="DD18" s="12" t="s">
        <v>12</v>
      </c>
      <c r="DE18" s="12" t="s">
        <v>13</v>
      </c>
      <c r="DF18" s="12" t="s">
        <v>14</v>
      </c>
      <c r="DG18" s="12" t="s">
        <v>15</v>
      </c>
      <c r="DH18" s="12" t="s">
        <v>16</v>
      </c>
      <c r="DI18" s="12" t="s">
        <v>17</v>
      </c>
      <c r="DJ18" s="12" t="s">
        <v>18</v>
      </c>
      <c r="DK18" s="12" t="s">
        <v>160</v>
      </c>
      <c r="DL18" s="12" t="s">
        <v>19</v>
      </c>
      <c r="DM18" s="12" t="s">
        <v>20</v>
      </c>
      <c r="DN18" s="12" t="s">
        <v>21</v>
      </c>
      <c r="DO18" s="189"/>
      <c r="DP18" s="12" t="s">
        <v>11</v>
      </c>
      <c r="DQ18" s="12" t="s">
        <v>12</v>
      </c>
      <c r="DR18" s="12" t="s">
        <v>13</v>
      </c>
      <c r="DS18" s="12" t="s">
        <v>14</v>
      </c>
      <c r="DT18" s="12" t="s">
        <v>15</v>
      </c>
      <c r="DU18" s="12" t="s">
        <v>16</v>
      </c>
      <c r="DV18" s="12" t="s">
        <v>17</v>
      </c>
      <c r="DW18" s="12" t="s">
        <v>18</v>
      </c>
      <c r="DX18" s="12" t="s">
        <v>160</v>
      </c>
      <c r="DY18" s="12" t="s">
        <v>19</v>
      </c>
      <c r="DZ18" s="12" t="s">
        <v>20</v>
      </c>
      <c r="EA18" s="12" t="s">
        <v>21</v>
      </c>
      <c r="EB18" s="189"/>
      <c r="EC18" s="103" t="s">
        <v>11</v>
      </c>
      <c r="ED18" s="103" t="s">
        <v>12</v>
      </c>
      <c r="EE18" s="103" t="s">
        <v>13</v>
      </c>
      <c r="EF18" s="103" t="s">
        <v>14</v>
      </c>
      <c r="EG18" s="103" t="s">
        <v>15</v>
      </c>
      <c r="EH18" s="103" t="s">
        <v>16</v>
      </c>
      <c r="EI18" s="103" t="s">
        <v>17</v>
      </c>
      <c r="EJ18" s="103" t="s">
        <v>18</v>
      </c>
      <c r="EK18" s="103" t="s">
        <v>160</v>
      </c>
      <c r="EL18" s="103" t="s">
        <v>19</v>
      </c>
      <c r="EM18" s="103" t="s">
        <v>20</v>
      </c>
      <c r="EN18" s="103" t="s">
        <v>21</v>
      </c>
      <c r="EO18" s="189"/>
      <c r="EP18" s="125" t="s">
        <v>11</v>
      </c>
      <c r="EQ18" s="125" t="s">
        <v>12</v>
      </c>
      <c r="ER18" s="125" t="s">
        <v>13</v>
      </c>
      <c r="ES18" s="125" t="s">
        <v>14</v>
      </c>
      <c r="ET18" s="125" t="s">
        <v>15</v>
      </c>
      <c r="EU18" s="125" t="s">
        <v>16</v>
      </c>
      <c r="EV18" s="125" t="s">
        <v>17</v>
      </c>
      <c r="EW18" s="125" t="s">
        <v>18</v>
      </c>
      <c r="EX18" s="125" t="s">
        <v>160</v>
      </c>
      <c r="EY18" s="125" t="s">
        <v>19</v>
      </c>
      <c r="EZ18" s="125" t="s">
        <v>20</v>
      </c>
      <c r="FA18" s="125" t="s">
        <v>21</v>
      </c>
      <c r="FB18" s="189"/>
      <c r="FC18" s="178" t="s">
        <v>11</v>
      </c>
      <c r="FD18" s="178" t="s">
        <v>12</v>
      </c>
      <c r="FE18" s="178" t="s">
        <v>13</v>
      </c>
      <c r="FF18" s="178" t="s">
        <v>14</v>
      </c>
      <c r="FG18" s="178" t="s">
        <v>15</v>
      </c>
      <c r="FH18" s="178" t="s">
        <v>16</v>
      </c>
      <c r="FI18" s="178" t="s">
        <v>17</v>
      </c>
      <c r="FJ18" s="178" t="s">
        <v>18</v>
      </c>
      <c r="FK18" s="178" t="s">
        <v>160</v>
      </c>
      <c r="FL18" s="178" t="s">
        <v>19</v>
      </c>
      <c r="FM18" s="178" t="s">
        <v>20</v>
      </c>
      <c r="FN18" s="178" t="s">
        <v>21</v>
      </c>
      <c r="FO18" s="189"/>
    </row>
    <row r="19" spans="1:171" ht="15" x14ac:dyDescent="0.25">
      <c r="B19" s="13" t="s">
        <v>57</v>
      </c>
      <c r="C19" s="47">
        <f>SUM(C20:C21)</f>
        <v>0</v>
      </c>
      <c r="D19" s="47">
        <f>SUM(D20:D21)</f>
        <v>0</v>
      </c>
      <c r="E19" s="47">
        <f>SUM(E20:E21)</f>
        <v>6378</v>
      </c>
      <c r="F19" s="47">
        <f t="shared" ref="F19:N19" si="39">SUM(F20:F21)</f>
        <v>6378</v>
      </c>
      <c r="G19" s="47">
        <f t="shared" si="39"/>
        <v>6998</v>
      </c>
      <c r="H19" s="47">
        <f t="shared" si="39"/>
        <v>8009</v>
      </c>
      <c r="I19" s="47">
        <f t="shared" si="39"/>
        <v>10150</v>
      </c>
      <c r="J19" s="47">
        <f t="shared" si="39"/>
        <v>10847</v>
      </c>
      <c r="K19" s="47">
        <f t="shared" si="39"/>
        <v>13178</v>
      </c>
      <c r="L19" s="47">
        <f t="shared" si="39"/>
        <v>14061</v>
      </c>
      <c r="M19" s="47">
        <f t="shared" si="39"/>
        <v>14707</v>
      </c>
      <c r="N19" s="47">
        <f t="shared" si="39"/>
        <v>17122</v>
      </c>
      <c r="O19" s="47">
        <f>SUM(C19:N19)</f>
        <v>107828</v>
      </c>
      <c r="P19" s="47">
        <f>SUM(P20:P21)</f>
        <v>13043</v>
      </c>
      <c r="Q19" s="47">
        <f>SUM(Q20:Q21)</f>
        <v>10020</v>
      </c>
      <c r="R19" s="47">
        <f>SUM(R20:R21)</f>
        <v>12695</v>
      </c>
      <c r="S19" s="47">
        <f t="shared" ref="S19:AA19" si="40">SUM(S20:S21)</f>
        <v>8919</v>
      </c>
      <c r="T19" s="47">
        <f t="shared" si="40"/>
        <v>8816</v>
      </c>
      <c r="U19" s="47">
        <f t="shared" si="40"/>
        <v>8625</v>
      </c>
      <c r="V19" s="47">
        <f t="shared" si="40"/>
        <v>9936</v>
      </c>
      <c r="W19" s="47">
        <f t="shared" si="40"/>
        <v>9271</v>
      </c>
      <c r="X19" s="47">
        <f t="shared" si="40"/>
        <v>8755</v>
      </c>
      <c r="Y19" s="47">
        <f t="shared" si="40"/>
        <v>9513</v>
      </c>
      <c r="Z19" s="47">
        <f t="shared" si="40"/>
        <v>9230</v>
      </c>
      <c r="AA19" s="47">
        <f t="shared" si="40"/>
        <v>9733</v>
      </c>
      <c r="AB19" s="47">
        <f>SUM(P19:AA19)</f>
        <v>118556</v>
      </c>
      <c r="AC19" s="47">
        <f>SUM(AC20:AC21)</f>
        <v>8924</v>
      </c>
      <c r="AD19" s="47">
        <f>SUM(AD20:AD21)</f>
        <v>6864</v>
      </c>
      <c r="AE19" s="47">
        <f>SUM(AE20:AE21)</f>
        <v>7280</v>
      </c>
      <c r="AF19" s="47">
        <f t="shared" ref="AF19:AN19" si="41">SUM(AF20:AF21)</f>
        <v>7593</v>
      </c>
      <c r="AG19" s="47">
        <f t="shared" si="41"/>
        <v>9105</v>
      </c>
      <c r="AH19" s="47">
        <f t="shared" si="41"/>
        <v>10087</v>
      </c>
      <c r="AI19" s="47">
        <f t="shared" si="41"/>
        <v>12415</v>
      </c>
      <c r="AJ19" s="47">
        <f t="shared" si="41"/>
        <v>11123</v>
      </c>
      <c r="AK19" s="47">
        <f t="shared" si="41"/>
        <v>9989</v>
      </c>
      <c r="AL19" s="47">
        <f t="shared" si="41"/>
        <v>11318</v>
      </c>
      <c r="AM19" s="47">
        <f t="shared" si="41"/>
        <v>11072</v>
      </c>
      <c r="AN19" s="47">
        <f t="shared" si="41"/>
        <v>11415</v>
      </c>
      <c r="AO19" s="47">
        <f>SUM(AC19:AN19)</f>
        <v>117185</v>
      </c>
      <c r="AP19" s="47">
        <f>SUM(AP20:AP21)</f>
        <v>11935</v>
      </c>
      <c r="AQ19" s="47">
        <f>SUM(AQ20:AQ21)</f>
        <v>10494</v>
      </c>
      <c r="AR19" s="47">
        <f>SUM(AR20:AR21)</f>
        <v>10061</v>
      </c>
      <c r="AS19" s="47">
        <f t="shared" ref="AS19:BA19" si="42">SUM(AS20:AS21)</f>
        <v>12169</v>
      </c>
      <c r="AT19" s="47">
        <f t="shared" si="42"/>
        <v>13190</v>
      </c>
      <c r="AU19" s="47">
        <f t="shared" si="42"/>
        <v>11829</v>
      </c>
      <c r="AV19" s="47">
        <f t="shared" si="42"/>
        <v>14891</v>
      </c>
      <c r="AW19" s="47">
        <f t="shared" si="42"/>
        <v>14000</v>
      </c>
      <c r="AX19" s="47">
        <f t="shared" si="42"/>
        <v>12451</v>
      </c>
      <c r="AY19" s="47">
        <f t="shared" si="42"/>
        <v>11737</v>
      </c>
      <c r="AZ19" s="47">
        <f t="shared" si="42"/>
        <v>12510</v>
      </c>
      <c r="BA19" s="47">
        <f t="shared" si="42"/>
        <v>13250</v>
      </c>
      <c r="BB19" s="47">
        <f>SUM(AP19:BA19)</f>
        <v>148517</v>
      </c>
      <c r="BC19" s="47">
        <f>SUM(BC20:BC21)</f>
        <v>11955</v>
      </c>
      <c r="BD19" s="47">
        <f>SUM(BD20:BD21)</f>
        <v>9719</v>
      </c>
      <c r="BE19" s="47">
        <f>SUM(BE20:BE21)</f>
        <v>9534</v>
      </c>
      <c r="BF19" s="47">
        <f t="shared" ref="BF19:BN19" si="43">SUM(BF20:BF21)</f>
        <v>10256</v>
      </c>
      <c r="BG19" s="47">
        <f t="shared" si="43"/>
        <v>11060</v>
      </c>
      <c r="BH19" s="47">
        <f t="shared" si="43"/>
        <v>10939</v>
      </c>
      <c r="BI19" s="47">
        <f t="shared" si="43"/>
        <v>12526</v>
      </c>
      <c r="BJ19" s="47">
        <f t="shared" si="43"/>
        <v>11846</v>
      </c>
      <c r="BK19" s="47">
        <f t="shared" si="43"/>
        <v>12086</v>
      </c>
      <c r="BL19" s="47">
        <f t="shared" si="43"/>
        <v>12238</v>
      </c>
      <c r="BM19" s="47">
        <f t="shared" si="43"/>
        <v>11594</v>
      </c>
      <c r="BN19" s="47">
        <f t="shared" si="43"/>
        <v>13542</v>
      </c>
      <c r="BO19" s="47">
        <f>SUM(BC19:BN19)</f>
        <v>137295</v>
      </c>
      <c r="BP19" s="47">
        <v>12109</v>
      </c>
      <c r="BQ19" s="47">
        <v>10109</v>
      </c>
      <c r="BR19" s="47">
        <v>10273</v>
      </c>
      <c r="BS19" s="47">
        <v>9374</v>
      </c>
      <c r="BT19" s="47">
        <v>11259</v>
      </c>
      <c r="BU19" s="47">
        <v>12168</v>
      </c>
      <c r="BV19" s="47">
        <v>15628</v>
      </c>
      <c r="BW19" s="47">
        <v>13909</v>
      </c>
      <c r="BX19" s="47">
        <v>15239</v>
      </c>
      <c r="BY19" s="47">
        <v>18571</v>
      </c>
      <c r="BZ19" s="47">
        <v>19006</v>
      </c>
      <c r="CA19" s="47">
        <v>15154</v>
      </c>
      <c r="CB19" s="47">
        <f>SUM(BP19:CA19)</f>
        <v>162799</v>
      </c>
      <c r="CC19" s="47">
        <v>14505</v>
      </c>
      <c r="CD19" s="47">
        <v>11464</v>
      </c>
      <c r="CE19" s="47">
        <v>11133</v>
      </c>
      <c r="CF19" s="47">
        <v>13080</v>
      </c>
      <c r="CG19" s="47">
        <v>14853</v>
      </c>
      <c r="CH19" s="47">
        <v>14640</v>
      </c>
      <c r="CI19" s="47">
        <v>17181</v>
      </c>
      <c r="CJ19" s="47">
        <v>16213</v>
      </c>
      <c r="CK19" s="47">
        <v>15608</v>
      </c>
      <c r="CL19" s="47">
        <v>15897</v>
      </c>
      <c r="CM19" s="47">
        <v>15508</v>
      </c>
      <c r="CN19" s="47">
        <v>15103</v>
      </c>
      <c r="CO19" s="47">
        <f>SUM(CC19:CN19)</f>
        <v>175185</v>
      </c>
      <c r="CP19" s="47">
        <f>SUM(CP20:CP21)</f>
        <v>14865</v>
      </c>
      <c r="CQ19" s="47">
        <v>10349</v>
      </c>
      <c r="CR19" s="47">
        <f>SUM(CR20:CR21)</f>
        <v>7231</v>
      </c>
      <c r="CS19" s="47">
        <f>SUM(CS20:CS21)</f>
        <v>9058</v>
      </c>
      <c r="CT19" s="47">
        <f>SUM(CT20:CT21)</f>
        <v>13362</v>
      </c>
      <c r="CU19" s="47">
        <f>SUM(CU20:CU21)</f>
        <v>14303</v>
      </c>
      <c r="CV19" s="47">
        <f t="shared" ref="CV19:DA19" si="44">SUM(CV20:CV21)</f>
        <v>17478</v>
      </c>
      <c r="CW19" s="47">
        <f t="shared" si="44"/>
        <v>17214</v>
      </c>
      <c r="CX19" s="47">
        <f t="shared" si="44"/>
        <v>16063</v>
      </c>
      <c r="CY19" s="47">
        <f t="shared" si="44"/>
        <v>16750</v>
      </c>
      <c r="CZ19" s="47">
        <f t="shared" si="44"/>
        <v>16649</v>
      </c>
      <c r="DA19" s="47">
        <f t="shared" si="44"/>
        <v>17819</v>
      </c>
      <c r="DB19" s="47">
        <f t="shared" ref="DB19:DB24" si="45">+SUM(CP19:DA19)</f>
        <v>171141</v>
      </c>
      <c r="DC19" s="47">
        <f>SUM(DC20:DC21)</f>
        <v>18727</v>
      </c>
      <c r="DD19" s="47">
        <f>SUM(DD20:DD21)</f>
        <v>14177</v>
      </c>
      <c r="DE19" s="47">
        <f>SUM(DE20:DE21)</f>
        <v>16346</v>
      </c>
      <c r="DF19" s="47">
        <f t="shared" ref="DF19:DN19" si="46">SUM(DF20:DF21)</f>
        <v>14500</v>
      </c>
      <c r="DG19" s="47">
        <f t="shared" si="46"/>
        <v>16283</v>
      </c>
      <c r="DH19" s="47">
        <f t="shared" si="46"/>
        <v>14827</v>
      </c>
      <c r="DI19" s="47">
        <f t="shared" si="46"/>
        <v>18864</v>
      </c>
      <c r="DJ19" s="47">
        <f t="shared" si="46"/>
        <v>18285</v>
      </c>
      <c r="DK19" s="47">
        <f t="shared" si="46"/>
        <v>17073</v>
      </c>
      <c r="DL19" s="47">
        <f t="shared" si="46"/>
        <v>18265</v>
      </c>
      <c r="DM19" s="47">
        <f t="shared" si="46"/>
        <v>19290</v>
      </c>
      <c r="DN19" s="47">
        <f t="shared" si="46"/>
        <v>20851</v>
      </c>
      <c r="DO19" s="47">
        <f t="shared" ref="DO19:DO24" si="47">+SUM(DC19:DN19)</f>
        <v>207488</v>
      </c>
      <c r="DP19" s="47">
        <f>SUM(DP20:DP21)</f>
        <v>19526</v>
      </c>
      <c r="DQ19" s="47">
        <f>SUM(DQ20:DQ21)</f>
        <v>14298</v>
      </c>
      <c r="DR19" s="47">
        <f>SUM(DR20:DR21)</f>
        <v>14082</v>
      </c>
      <c r="DS19" s="47">
        <f t="shared" ref="DS19:DZ19" si="48">SUM(DS20:DS21)</f>
        <v>15485</v>
      </c>
      <c r="DT19" s="47">
        <f t="shared" si="48"/>
        <v>18658</v>
      </c>
      <c r="DU19" s="47">
        <f t="shared" si="48"/>
        <v>20267</v>
      </c>
      <c r="DV19" s="47">
        <f t="shared" si="48"/>
        <v>24427</v>
      </c>
      <c r="DW19" s="47">
        <f t="shared" si="48"/>
        <v>24634</v>
      </c>
      <c r="DX19" s="47">
        <f t="shared" si="48"/>
        <v>21837</v>
      </c>
      <c r="DY19" s="47">
        <f t="shared" si="48"/>
        <v>20403</v>
      </c>
      <c r="DZ19" s="47">
        <f t="shared" si="48"/>
        <v>19424</v>
      </c>
      <c r="EA19" s="47">
        <v>18484</v>
      </c>
      <c r="EB19" s="47">
        <f>+SUM(DP19:EA19)</f>
        <v>231525</v>
      </c>
      <c r="EC19" s="47">
        <v>18877</v>
      </c>
      <c r="ED19" s="47">
        <v>16292</v>
      </c>
      <c r="EE19" s="47">
        <v>11175</v>
      </c>
      <c r="EF19" s="47">
        <v>4175</v>
      </c>
      <c r="EG19" s="47">
        <v>5118</v>
      </c>
      <c r="EH19" s="47">
        <v>7990</v>
      </c>
      <c r="EI19" s="47">
        <v>12617</v>
      </c>
      <c r="EJ19" s="47">
        <v>14748</v>
      </c>
      <c r="EK19" s="47">
        <v>16745</v>
      </c>
      <c r="EL19" s="47">
        <v>20870</v>
      </c>
      <c r="EM19" s="47">
        <v>21503</v>
      </c>
      <c r="EN19" s="47">
        <v>20833</v>
      </c>
      <c r="EO19" s="47">
        <f>+SUM(EC19:EN19)</f>
        <v>170943</v>
      </c>
      <c r="EP19" s="47">
        <f>EP20+EP21</f>
        <v>19680</v>
      </c>
      <c r="EQ19" s="47">
        <v>17360</v>
      </c>
      <c r="ER19" s="47">
        <v>14282</v>
      </c>
      <c r="ES19" s="47">
        <v>15447</v>
      </c>
      <c r="ET19" s="47">
        <v>20338</v>
      </c>
      <c r="EU19" s="47">
        <v>22573</v>
      </c>
      <c r="EV19" s="47">
        <v>27231</v>
      </c>
      <c r="EW19" s="47">
        <v>27489</v>
      </c>
      <c r="EX19" s="47">
        <f>+EX20+EX21</f>
        <v>25939</v>
      </c>
      <c r="EY19" s="47">
        <v>24098</v>
      </c>
      <c r="EZ19" s="47">
        <v>24641</v>
      </c>
      <c r="FA19" s="47">
        <v>23916</v>
      </c>
      <c r="FB19" s="47">
        <f>+SUM(EP19:FA19)</f>
        <v>262994</v>
      </c>
      <c r="FC19" s="47">
        <f>FC20+FC21</f>
        <v>23470</v>
      </c>
      <c r="FD19" s="47">
        <v>20387</v>
      </c>
      <c r="FE19" s="47">
        <f t="shared" ref="FE19:FN19" si="49">FE20+FE21</f>
        <v>0</v>
      </c>
      <c r="FF19" s="47">
        <f t="shared" si="49"/>
        <v>0</v>
      </c>
      <c r="FG19" s="47">
        <f t="shared" si="49"/>
        <v>0</v>
      </c>
      <c r="FH19" s="47">
        <f t="shared" si="49"/>
        <v>0</v>
      </c>
      <c r="FI19" s="47">
        <f t="shared" si="49"/>
        <v>0</v>
      </c>
      <c r="FJ19" s="47">
        <f t="shared" si="49"/>
        <v>0</v>
      </c>
      <c r="FK19" s="47">
        <f t="shared" si="49"/>
        <v>0</v>
      </c>
      <c r="FL19" s="47">
        <f t="shared" si="49"/>
        <v>0</v>
      </c>
      <c r="FM19" s="47">
        <f t="shared" si="49"/>
        <v>0</v>
      </c>
      <c r="FN19" s="47">
        <f t="shared" si="49"/>
        <v>0</v>
      </c>
      <c r="FO19" s="47">
        <f>+SUM(FC19:FN19)</f>
        <v>43857</v>
      </c>
    </row>
    <row r="20" spans="1:171" x14ac:dyDescent="0.2">
      <c r="B20" s="15" t="s">
        <v>2</v>
      </c>
      <c r="C20" s="48">
        <v>0</v>
      </c>
      <c r="D20" s="48">
        <v>0</v>
      </c>
      <c r="E20" s="48">
        <v>1823</v>
      </c>
      <c r="F20" s="48">
        <v>1911</v>
      </c>
      <c r="G20" s="48">
        <v>2128</v>
      </c>
      <c r="H20" s="48">
        <v>2428</v>
      </c>
      <c r="I20" s="48">
        <v>3130</v>
      </c>
      <c r="J20" s="48">
        <v>3166</v>
      </c>
      <c r="K20" s="48">
        <v>3552</v>
      </c>
      <c r="L20" s="48">
        <v>3773</v>
      </c>
      <c r="M20" s="48">
        <v>3522</v>
      </c>
      <c r="N20" s="48">
        <v>3472</v>
      </c>
      <c r="O20" s="48">
        <f>SUM(C20:N20)</f>
        <v>28905</v>
      </c>
      <c r="P20" s="48">
        <v>3220</v>
      </c>
      <c r="Q20" s="48">
        <v>2551</v>
      </c>
      <c r="R20" s="48">
        <v>2659</v>
      </c>
      <c r="S20" s="48">
        <v>2723</v>
      </c>
      <c r="T20" s="48">
        <v>2667</v>
      </c>
      <c r="U20" s="48">
        <v>3102</v>
      </c>
      <c r="V20" s="48">
        <v>3826</v>
      </c>
      <c r="W20" s="48">
        <v>3468</v>
      </c>
      <c r="X20" s="48">
        <v>3097</v>
      </c>
      <c r="Y20" s="48">
        <v>3439</v>
      </c>
      <c r="Z20" s="48">
        <v>3362</v>
      </c>
      <c r="AA20" s="48">
        <v>3670</v>
      </c>
      <c r="AB20" s="48">
        <f>SUM(P20:AA20)</f>
        <v>37784</v>
      </c>
      <c r="AC20" s="48">
        <v>3191</v>
      </c>
      <c r="AD20" s="48">
        <v>2043</v>
      </c>
      <c r="AE20" s="48">
        <v>2169</v>
      </c>
      <c r="AF20" s="48">
        <v>2529</v>
      </c>
      <c r="AG20" s="48">
        <v>3054</v>
      </c>
      <c r="AH20" s="48">
        <v>3394</v>
      </c>
      <c r="AI20" s="48">
        <v>4305</v>
      </c>
      <c r="AJ20" s="48">
        <v>3883</v>
      </c>
      <c r="AK20" s="48">
        <v>3424</v>
      </c>
      <c r="AL20" s="48">
        <v>4010</v>
      </c>
      <c r="AM20" s="48">
        <v>3858</v>
      </c>
      <c r="AN20" s="48">
        <v>4065</v>
      </c>
      <c r="AO20" s="48">
        <f>SUM(AC20:AN20)</f>
        <v>39925</v>
      </c>
      <c r="AP20" s="48">
        <v>3664</v>
      </c>
      <c r="AQ20" s="48">
        <v>3032</v>
      </c>
      <c r="AR20" s="48">
        <v>3239</v>
      </c>
      <c r="AS20" s="48">
        <v>3541</v>
      </c>
      <c r="AT20" s="48">
        <v>3907</v>
      </c>
      <c r="AU20" s="48">
        <v>4060</v>
      </c>
      <c r="AV20" s="48">
        <v>5160</v>
      </c>
      <c r="AW20" s="48">
        <v>4762</v>
      </c>
      <c r="AX20" s="48">
        <v>4345</v>
      </c>
      <c r="AY20" s="48">
        <v>4453</v>
      </c>
      <c r="AZ20" s="48">
        <v>4914</v>
      </c>
      <c r="BA20" s="48">
        <v>4519</v>
      </c>
      <c r="BB20" s="48">
        <f>SUM(AP20:BA20)</f>
        <v>49596</v>
      </c>
      <c r="BC20" s="48">
        <v>4567</v>
      </c>
      <c r="BD20" s="48">
        <v>3745</v>
      </c>
      <c r="BE20" s="48">
        <v>3739</v>
      </c>
      <c r="BF20" s="48">
        <v>4404</v>
      </c>
      <c r="BG20" s="48">
        <v>4395</v>
      </c>
      <c r="BH20" s="48">
        <v>4208</v>
      </c>
      <c r="BI20" s="48">
        <v>5561</v>
      </c>
      <c r="BJ20" s="48">
        <v>5019</v>
      </c>
      <c r="BK20" s="48">
        <v>4880</v>
      </c>
      <c r="BL20" s="48">
        <v>5267</v>
      </c>
      <c r="BM20" s="48">
        <v>4818</v>
      </c>
      <c r="BN20" s="48">
        <v>5428</v>
      </c>
      <c r="BO20" s="48">
        <f>SUM(BC20:BN20)</f>
        <v>56031</v>
      </c>
      <c r="BP20" s="48">
        <v>5571</v>
      </c>
      <c r="BQ20" s="48">
        <v>4451</v>
      </c>
      <c r="BR20" s="48">
        <v>4488</v>
      </c>
      <c r="BS20" s="48">
        <v>3932</v>
      </c>
      <c r="BT20" s="48">
        <v>5344</v>
      </c>
      <c r="BU20" s="48">
        <v>5452</v>
      </c>
      <c r="BV20" s="48">
        <v>7272</v>
      </c>
      <c r="BW20" s="48">
        <v>6203</v>
      </c>
      <c r="BX20" s="48">
        <v>5664</v>
      </c>
      <c r="BY20" s="48">
        <v>5783</v>
      </c>
      <c r="BZ20" s="48">
        <v>6132</v>
      </c>
      <c r="CA20" s="48">
        <v>6018</v>
      </c>
      <c r="CB20" s="48">
        <f>SUM(BP20:CA20)</f>
        <v>66310</v>
      </c>
      <c r="CC20" s="48">
        <v>5952</v>
      </c>
      <c r="CD20" s="48">
        <v>4227</v>
      </c>
      <c r="CE20" s="48">
        <v>4238</v>
      </c>
      <c r="CF20" s="48">
        <v>5211</v>
      </c>
      <c r="CG20" s="48">
        <v>5978</v>
      </c>
      <c r="CH20" s="48">
        <v>6157</v>
      </c>
      <c r="CI20" s="48">
        <v>8162</v>
      </c>
      <c r="CJ20" s="48">
        <v>7179</v>
      </c>
      <c r="CK20" s="48">
        <v>7014</v>
      </c>
      <c r="CL20" s="48">
        <v>7311</v>
      </c>
      <c r="CM20" s="48">
        <v>6699</v>
      </c>
      <c r="CN20" s="48">
        <v>6968</v>
      </c>
      <c r="CO20" s="48">
        <f>SUM(CC20:CN20)</f>
        <v>75096</v>
      </c>
      <c r="CP20" s="48">
        <v>6875</v>
      </c>
      <c r="CQ20" s="48">
        <v>3914</v>
      </c>
      <c r="CR20" s="48">
        <v>2618</v>
      </c>
      <c r="CS20" s="48">
        <v>3620</v>
      </c>
      <c r="CT20" s="48">
        <v>5168</v>
      </c>
      <c r="CU20" s="48">
        <v>6121</v>
      </c>
      <c r="CV20" s="48">
        <v>8324</v>
      </c>
      <c r="CW20" s="48">
        <v>7368</v>
      </c>
      <c r="CX20" s="48">
        <v>6992</v>
      </c>
      <c r="CY20" s="48">
        <v>7555</v>
      </c>
      <c r="CZ20" s="48">
        <v>7405</v>
      </c>
      <c r="DA20" s="48">
        <v>7906</v>
      </c>
      <c r="DB20" s="48">
        <f t="shared" si="45"/>
        <v>73866</v>
      </c>
      <c r="DC20" s="48">
        <v>8315</v>
      </c>
      <c r="DD20" s="48">
        <v>6310</v>
      </c>
      <c r="DE20" s="48">
        <v>7226</v>
      </c>
      <c r="DF20" s="48">
        <v>6348</v>
      </c>
      <c r="DG20" s="48">
        <v>7241</v>
      </c>
      <c r="DH20" s="48">
        <v>6843</v>
      </c>
      <c r="DI20" s="48">
        <v>8707</v>
      </c>
      <c r="DJ20" s="48">
        <v>8191</v>
      </c>
      <c r="DK20" s="48">
        <v>7781</v>
      </c>
      <c r="DL20" s="48">
        <v>8201</v>
      </c>
      <c r="DM20" s="48">
        <v>7959</v>
      </c>
      <c r="DN20" s="48">
        <v>8424</v>
      </c>
      <c r="DO20" s="48">
        <f t="shared" si="47"/>
        <v>91546</v>
      </c>
      <c r="DP20" s="48">
        <v>8589</v>
      </c>
      <c r="DQ20" s="48">
        <v>5879</v>
      </c>
      <c r="DR20" s="48">
        <v>5383</v>
      </c>
      <c r="DS20" s="48">
        <v>6459</v>
      </c>
      <c r="DT20" s="48">
        <v>7182</v>
      </c>
      <c r="DU20" s="48">
        <v>7285</v>
      </c>
      <c r="DV20" s="48">
        <v>9409</v>
      </c>
      <c r="DW20" s="48">
        <v>9150</v>
      </c>
      <c r="DX20" s="48">
        <v>7758</v>
      </c>
      <c r="DY20" s="48">
        <v>7765</v>
      </c>
      <c r="DZ20" s="48">
        <v>7979</v>
      </c>
      <c r="EA20" s="48">
        <v>8235</v>
      </c>
      <c r="EB20" s="48"/>
      <c r="EC20" s="48">
        <v>8974</v>
      </c>
      <c r="ED20" s="48">
        <v>7573</v>
      </c>
      <c r="EE20" s="48">
        <v>5115</v>
      </c>
      <c r="EF20" s="48">
        <v>1767</v>
      </c>
      <c r="EG20" s="48">
        <v>2699</v>
      </c>
      <c r="EH20" s="48">
        <v>4133</v>
      </c>
      <c r="EI20" s="48">
        <v>7694</v>
      </c>
      <c r="EJ20" s="48">
        <v>8692</v>
      </c>
      <c r="EK20" s="48">
        <v>9153</v>
      </c>
      <c r="EL20" s="48">
        <v>11045</v>
      </c>
      <c r="EM20" s="48">
        <v>10639</v>
      </c>
      <c r="EN20" s="48">
        <v>10843</v>
      </c>
      <c r="EO20" s="48"/>
      <c r="EP20" s="48">
        <v>10944</v>
      </c>
      <c r="EQ20" s="48">
        <v>9453</v>
      </c>
      <c r="ER20" s="48">
        <v>7444</v>
      </c>
      <c r="ES20" s="48">
        <v>8581</v>
      </c>
      <c r="ET20" s="48">
        <v>11490</v>
      </c>
      <c r="EU20" s="48">
        <v>11912</v>
      </c>
      <c r="EV20" s="48">
        <v>14832</v>
      </c>
      <c r="EW20" s="48">
        <v>14686</v>
      </c>
      <c r="EX20" s="48">
        <v>13412</v>
      </c>
      <c r="EY20" s="48">
        <v>13460</v>
      </c>
      <c r="EZ20" s="48">
        <v>13494</v>
      </c>
      <c r="FA20" s="48">
        <v>13929</v>
      </c>
      <c r="FB20" s="48"/>
      <c r="FC20" s="48">
        <v>14274</v>
      </c>
      <c r="FD20" s="48">
        <v>12018</v>
      </c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</row>
    <row r="21" spans="1:171" x14ac:dyDescent="0.2">
      <c r="B21" s="15" t="s">
        <v>3</v>
      </c>
      <c r="C21" s="48">
        <v>0</v>
      </c>
      <c r="D21" s="48">
        <v>0</v>
      </c>
      <c r="E21" s="48">
        <v>4555</v>
      </c>
      <c r="F21" s="48">
        <v>4467</v>
      </c>
      <c r="G21" s="48">
        <v>4870</v>
      </c>
      <c r="H21" s="48">
        <v>5581</v>
      </c>
      <c r="I21" s="48">
        <v>7020</v>
      </c>
      <c r="J21" s="48">
        <v>7681</v>
      </c>
      <c r="K21" s="48">
        <v>9626</v>
      </c>
      <c r="L21" s="48">
        <v>10288</v>
      </c>
      <c r="M21" s="48">
        <v>11185</v>
      </c>
      <c r="N21" s="48">
        <v>13650</v>
      </c>
      <c r="O21" s="48">
        <f>SUM(C21:N21)</f>
        <v>78923</v>
      </c>
      <c r="P21" s="48">
        <v>9823</v>
      </c>
      <c r="Q21" s="48">
        <v>7469</v>
      </c>
      <c r="R21" s="48">
        <v>10036</v>
      </c>
      <c r="S21" s="48">
        <v>6196</v>
      </c>
      <c r="T21" s="48">
        <v>6149</v>
      </c>
      <c r="U21" s="48">
        <v>5523</v>
      </c>
      <c r="V21" s="48">
        <v>6110</v>
      </c>
      <c r="W21" s="48">
        <v>5803</v>
      </c>
      <c r="X21" s="48">
        <v>5658</v>
      </c>
      <c r="Y21" s="48">
        <v>6074</v>
      </c>
      <c r="Z21" s="48">
        <v>5868</v>
      </c>
      <c r="AA21" s="48">
        <v>6063</v>
      </c>
      <c r="AB21" s="48">
        <f>SUM(P21:AA21)</f>
        <v>80772</v>
      </c>
      <c r="AC21" s="48">
        <v>5733</v>
      </c>
      <c r="AD21" s="48">
        <v>4821</v>
      </c>
      <c r="AE21" s="48">
        <v>5111</v>
      </c>
      <c r="AF21" s="48">
        <v>5064</v>
      </c>
      <c r="AG21" s="48">
        <v>6051</v>
      </c>
      <c r="AH21" s="48">
        <v>6693</v>
      </c>
      <c r="AI21" s="48">
        <v>8110</v>
      </c>
      <c r="AJ21" s="48">
        <v>7240</v>
      </c>
      <c r="AK21" s="48">
        <v>6565</v>
      </c>
      <c r="AL21" s="48">
        <v>7308</v>
      </c>
      <c r="AM21" s="48">
        <v>7214</v>
      </c>
      <c r="AN21" s="48">
        <v>7350</v>
      </c>
      <c r="AO21" s="48">
        <f>SUM(AC21:AN21)</f>
        <v>77260</v>
      </c>
      <c r="AP21" s="48">
        <v>8271</v>
      </c>
      <c r="AQ21" s="48">
        <v>7462</v>
      </c>
      <c r="AR21" s="48">
        <v>6822</v>
      </c>
      <c r="AS21" s="48">
        <v>8628</v>
      </c>
      <c r="AT21" s="48">
        <v>9283</v>
      </c>
      <c r="AU21" s="48">
        <v>7769</v>
      </c>
      <c r="AV21" s="48">
        <v>9731</v>
      </c>
      <c r="AW21" s="48">
        <v>9238</v>
      </c>
      <c r="AX21" s="48">
        <v>8106</v>
      </c>
      <c r="AY21" s="48">
        <v>7284</v>
      </c>
      <c r="AZ21" s="48">
        <v>7596</v>
      </c>
      <c r="BA21" s="48">
        <v>8731</v>
      </c>
      <c r="BB21" s="48">
        <f>SUM(AP21:BA21)</f>
        <v>98921</v>
      </c>
      <c r="BC21" s="48">
        <v>7388</v>
      </c>
      <c r="BD21" s="48">
        <v>5974</v>
      </c>
      <c r="BE21" s="48">
        <v>5795</v>
      </c>
      <c r="BF21" s="48">
        <v>5852</v>
      </c>
      <c r="BG21" s="48">
        <v>6665</v>
      </c>
      <c r="BH21" s="48">
        <v>6731</v>
      </c>
      <c r="BI21" s="48">
        <v>6965</v>
      </c>
      <c r="BJ21" s="48">
        <v>6827</v>
      </c>
      <c r="BK21" s="48">
        <v>7206</v>
      </c>
      <c r="BL21" s="48">
        <v>6971</v>
      </c>
      <c r="BM21" s="48">
        <v>6776</v>
      </c>
      <c r="BN21" s="48">
        <v>8114</v>
      </c>
      <c r="BO21" s="48">
        <f>SUM(BC21:BN21)</f>
        <v>81264</v>
      </c>
      <c r="BP21" s="48">
        <v>6538</v>
      </c>
      <c r="BQ21" s="48">
        <v>5658</v>
      </c>
      <c r="BR21" s="48">
        <v>5785</v>
      </c>
      <c r="BS21" s="48">
        <v>5442</v>
      </c>
      <c r="BT21" s="48">
        <v>5915</v>
      </c>
      <c r="BU21" s="48">
        <v>6716</v>
      </c>
      <c r="BV21" s="48">
        <v>8356</v>
      </c>
      <c r="BW21" s="48">
        <v>7706</v>
      </c>
      <c r="BX21" s="48">
        <v>9575</v>
      </c>
      <c r="BY21" s="48">
        <v>12788</v>
      </c>
      <c r="BZ21" s="48">
        <v>12874</v>
      </c>
      <c r="CA21" s="48">
        <v>9136</v>
      </c>
      <c r="CB21" s="48">
        <f>SUM(BP21:CA21)</f>
        <v>96489</v>
      </c>
      <c r="CC21" s="48">
        <v>8553</v>
      </c>
      <c r="CD21" s="48">
        <v>7237</v>
      </c>
      <c r="CE21" s="48">
        <v>6895</v>
      </c>
      <c r="CF21" s="48">
        <v>7869</v>
      </c>
      <c r="CG21" s="48">
        <v>8875</v>
      </c>
      <c r="CH21" s="48">
        <v>8483</v>
      </c>
      <c r="CI21" s="48">
        <v>9019</v>
      </c>
      <c r="CJ21" s="48">
        <v>9034</v>
      </c>
      <c r="CK21" s="48">
        <v>8594</v>
      </c>
      <c r="CL21" s="48">
        <v>8586</v>
      </c>
      <c r="CM21" s="48">
        <v>8809</v>
      </c>
      <c r="CN21" s="48">
        <v>8135</v>
      </c>
      <c r="CO21" s="48">
        <f>SUM(CC21:CN21)</f>
        <v>100089</v>
      </c>
      <c r="CP21" s="48">
        <v>7990</v>
      </c>
      <c r="CQ21" s="48">
        <v>6435</v>
      </c>
      <c r="CR21" s="48">
        <v>4613</v>
      </c>
      <c r="CS21" s="48">
        <v>5438</v>
      </c>
      <c r="CT21" s="48">
        <v>8194</v>
      </c>
      <c r="CU21" s="48">
        <v>8182</v>
      </c>
      <c r="CV21" s="48">
        <v>9154</v>
      </c>
      <c r="CW21" s="48">
        <v>9846</v>
      </c>
      <c r="CX21" s="48">
        <v>9071</v>
      </c>
      <c r="CY21" s="48">
        <v>9195</v>
      </c>
      <c r="CZ21" s="48">
        <v>9244</v>
      </c>
      <c r="DA21" s="48">
        <v>9913</v>
      </c>
      <c r="DB21" s="48">
        <f t="shared" si="45"/>
        <v>97275</v>
      </c>
      <c r="DC21" s="48">
        <v>10412</v>
      </c>
      <c r="DD21" s="48">
        <v>7867</v>
      </c>
      <c r="DE21" s="48">
        <v>9120</v>
      </c>
      <c r="DF21" s="48">
        <v>8152</v>
      </c>
      <c r="DG21" s="48">
        <v>9042</v>
      </c>
      <c r="DH21" s="48">
        <v>7984</v>
      </c>
      <c r="DI21" s="48">
        <v>10157</v>
      </c>
      <c r="DJ21" s="48">
        <v>10094</v>
      </c>
      <c r="DK21" s="48">
        <v>9292</v>
      </c>
      <c r="DL21" s="48">
        <v>10064</v>
      </c>
      <c r="DM21" s="48">
        <v>11331</v>
      </c>
      <c r="DN21" s="48">
        <v>12427</v>
      </c>
      <c r="DO21" s="48">
        <f t="shared" si="47"/>
        <v>115942</v>
      </c>
      <c r="DP21" s="48">
        <v>10937</v>
      </c>
      <c r="DQ21" s="48">
        <v>8419</v>
      </c>
      <c r="DR21" s="48">
        <v>8699</v>
      </c>
      <c r="DS21" s="48">
        <v>9026</v>
      </c>
      <c r="DT21" s="48">
        <v>11476</v>
      </c>
      <c r="DU21" s="48">
        <v>12982</v>
      </c>
      <c r="DV21" s="48">
        <v>15018</v>
      </c>
      <c r="DW21" s="48">
        <v>15484</v>
      </c>
      <c r="DX21" s="48">
        <v>14079</v>
      </c>
      <c r="DY21" s="48">
        <v>12638</v>
      </c>
      <c r="DZ21" s="48">
        <v>11445</v>
      </c>
      <c r="EA21" s="48">
        <v>10249</v>
      </c>
      <c r="EB21" s="48"/>
      <c r="EC21" s="48">
        <v>9903</v>
      </c>
      <c r="ED21" s="48">
        <v>8719</v>
      </c>
      <c r="EE21" s="48">
        <v>6060</v>
      </c>
      <c r="EF21" s="48">
        <v>2408</v>
      </c>
      <c r="EG21" s="48">
        <v>2419</v>
      </c>
      <c r="EH21" s="48">
        <v>3857</v>
      </c>
      <c r="EI21" s="48">
        <v>4923</v>
      </c>
      <c r="EJ21" s="48">
        <v>6056</v>
      </c>
      <c r="EK21" s="48">
        <v>7592</v>
      </c>
      <c r="EL21" s="48">
        <v>9825</v>
      </c>
      <c r="EM21" s="48">
        <v>10864</v>
      </c>
      <c r="EN21" s="48">
        <v>9990</v>
      </c>
      <c r="EO21" s="48"/>
      <c r="EP21" s="48">
        <v>8736</v>
      </c>
      <c r="EQ21" s="48">
        <v>7907</v>
      </c>
      <c r="ER21" s="48">
        <v>6838</v>
      </c>
      <c r="ES21" s="48">
        <v>6866</v>
      </c>
      <c r="ET21" s="48">
        <v>8848</v>
      </c>
      <c r="EU21" s="48">
        <v>10661</v>
      </c>
      <c r="EV21" s="48">
        <v>12399</v>
      </c>
      <c r="EW21" s="48">
        <v>12803</v>
      </c>
      <c r="EX21" s="48">
        <v>12527</v>
      </c>
      <c r="EY21" s="48">
        <v>10638</v>
      </c>
      <c r="EZ21" s="48">
        <v>11147</v>
      </c>
      <c r="FA21" s="48">
        <v>9987</v>
      </c>
      <c r="FB21" s="48"/>
      <c r="FC21" s="48">
        <v>9196</v>
      </c>
      <c r="FD21" s="48">
        <v>8369</v>
      </c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</row>
    <row r="22" spans="1:171" ht="15" x14ac:dyDescent="0.2">
      <c r="B22" s="18" t="s">
        <v>10</v>
      </c>
      <c r="C22" s="49">
        <f t="shared" ref="C22:BA22" si="50">SUM(C23:C24)</f>
        <v>0</v>
      </c>
      <c r="D22" s="49">
        <f t="shared" si="50"/>
        <v>0</v>
      </c>
      <c r="E22" s="49">
        <f>SUM(E23:E24)</f>
        <v>6378</v>
      </c>
      <c r="F22" s="49">
        <f t="shared" si="50"/>
        <v>6378</v>
      </c>
      <c r="G22" s="49">
        <f t="shared" si="50"/>
        <v>6998</v>
      </c>
      <c r="H22" s="49">
        <f t="shared" si="50"/>
        <v>8009</v>
      </c>
      <c r="I22" s="49">
        <f t="shared" si="50"/>
        <v>10150</v>
      </c>
      <c r="J22" s="49">
        <f t="shared" si="50"/>
        <v>10847</v>
      </c>
      <c r="K22" s="49">
        <f t="shared" si="50"/>
        <v>13178</v>
      </c>
      <c r="L22" s="49">
        <f>SUM(L23:L24)</f>
        <v>14061</v>
      </c>
      <c r="M22" s="49">
        <f>SUM(M23:M24)</f>
        <v>14707</v>
      </c>
      <c r="N22" s="49">
        <f t="shared" si="50"/>
        <v>17122</v>
      </c>
      <c r="O22" s="49">
        <f t="shared" si="50"/>
        <v>107828</v>
      </c>
      <c r="P22" s="49">
        <f t="shared" si="50"/>
        <v>13043</v>
      </c>
      <c r="Q22" s="49">
        <f t="shared" si="50"/>
        <v>10020</v>
      </c>
      <c r="R22" s="49">
        <f>SUM(R23:R24)</f>
        <v>12695</v>
      </c>
      <c r="S22" s="49">
        <f t="shared" si="50"/>
        <v>8919</v>
      </c>
      <c r="T22" s="49">
        <f t="shared" si="50"/>
        <v>8816</v>
      </c>
      <c r="U22" s="49">
        <f t="shared" si="50"/>
        <v>8625</v>
      </c>
      <c r="V22" s="49">
        <f t="shared" si="50"/>
        <v>9936</v>
      </c>
      <c r="W22" s="49">
        <f t="shared" si="50"/>
        <v>9271</v>
      </c>
      <c r="X22" s="49">
        <f t="shared" si="50"/>
        <v>8755</v>
      </c>
      <c r="Y22" s="49">
        <f>SUM(Y23:Y24)</f>
        <v>9513</v>
      </c>
      <c r="Z22" s="49">
        <f>SUM(Z23:Z24)</f>
        <v>9230</v>
      </c>
      <c r="AA22" s="49">
        <f t="shared" si="50"/>
        <v>9733</v>
      </c>
      <c r="AB22" s="49">
        <f>SUM(AB23:AB24)</f>
        <v>118556</v>
      </c>
      <c r="AC22" s="49">
        <f t="shared" si="50"/>
        <v>8924</v>
      </c>
      <c r="AD22" s="49">
        <f t="shared" si="50"/>
        <v>6864</v>
      </c>
      <c r="AE22" s="49">
        <f>SUM(AE23:AE24)</f>
        <v>7280</v>
      </c>
      <c r="AF22" s="49">
        <f t="shared" si="50"/>
        <v>7593</v>
      </c>
      <c r="AG22" s="49">
        <f t="shared" si="50"/>
        <v>9105</v>
      </c>
      <c r="AH22" s="49">
        <f t="shared" si="50"/>
        <v>10087</v>
      </c>
      <c r="AI22" s="49">
        <f t="shared" si="50"/>
        <v>12415</v>
      </c>
      <c r="AJ22" s="49">
        <f t="shared" si="50"/>
        <v>11123</v>
      </c>
      <c r="AK22" s="49">
        <f t="shared" si="50"/>
        <v>9989</v>
      </c>
      <c r="AL22" s="49">
        <f>SUM(AL23:AL24)</f>
        <v>11318</v>
      </c>
      <c r="AM22" s="49">
        <f>SUM(AM23:AM24)</f>
        <v>11072</v>
      </c>
      <c r="AN22" s="49">
        <f t="shared" si="50"/>
        <v>11415</v>
      </c>
      <c r="AO22" s="49">
        <f t="shared" si="50"/>
        <v>117185</v>
      </c>
      <c r="AP22" s="49">
        <f t="shared" si="50"/>
        <v>11935</v>
      </c>
      <c r="AQ22" s="49">
        <f t="shared" si="50"/>
        <v>10494</v>
      </c>
      <c r="AR22" s="49">
        <f>SUM(AR23:AR24)</f>
        <v>10061</v>
      </c>
      <c r="AS22" s="49">
        <f t="shared" si="50"/>
        <v>12169</v>
      </c>
      <c r="AT22" s="49">
        <f t="shared" si="50"/>
        <v>13190</v>
      </c>
      <c r="AU22" s="49">
        <f t="shared" si="50"/>
        <v>11829</v>
      </c>
      <c r="AV22" s="49">
        <f t="shared" si="50"/>
        <v>14891</v>
      </c>
      <c r="AW22" s="49">
        <f t="shared" si="50"/>
        <v>14000</v>
      </c>
      <c r="AX22" s="49">
        <f t="shared" si="50"/>
        <v>12451</v>
      </c>
      <c r="AY22" s="49">
        <f>SUM(AY23:AY24)</f>
        <v>11737</v>
      </c>
      <c r="AZ22" s="49">
        <f>SUM(AZ23:AZ24)</f>
        <v>12510</v>
      </c>
      <c r="BA22" s="49">
        <f t="shared" si="50"/>
        <v>13250</v>
      </c>
      <c r="BB22" s="49">
        <f>SUM(BB23:BB24)</f>
        <v>148517</v>
      </c>
      <c r="BC22" s="49">
        <f t="shared" ref="BC22:CO22" si="51">SUM(BC23:BC24)</f>
        <v>11955</v>
      </c>
      <c r="BD22" s="49">
        <f t="shared" si="51"/>
        <v>9719</v>
      </c>
      <c r="BE22" s="49">
        <f>SUM(BE23:BE24)</f>
        <v>9534</v>
      </c>
      <c r="BF22" s="49">
        <f t="shared" si="51"/>
        <v>10256</v>
      </c>
      <c r="BG22" s="49">
        <f t="shared" si="51"/>
        <v>11060</v>
      </c>
      <c r="BH22" s="49">
        <f t="shared" si="51"/>
        <v>10939</v>
      </c>
      <c r="BI22" s="49">
        <f t="shared" si="51"/>
        <v>12526</v>
      </c>
      <c r="BJ22" s="49">
        <f t="shared" si="51"/>
        <v>11846</v>
      </c>
      <c r="BK22" s="49">
        <f t="shared" si="51"/>
        <v>12086</v>
      </c>
      <c r="BL22" s="49">
        <f>SUM(BL23:BL24)</f>
        <v>12238</v>
      </c>
      <c r="BM22" s="49">
        <f>SUM(BM23:BM24)</f>
        <v>11594</v>
      </c>
      <c r="BN22" s="49">
        <f t="shared" si="51"/>
        <v>13542</v>
      </c>
      <c r="BO22" s="49">
        <f t="shared" si="51"/>
        <v>137295</v>
      </c>
      <c r="BP22" s="49">
        <f t="shared" si="51"/>
        <v>12109</v>
      </c>
      <c r="BQ22" s="49">
        <f t="shared" si="51"/>
        <v>10109</v>
      </c>
      <c r="BR22" s="49">
        <f t="shared" si="51"/>
        <v>10273</v>
      </c>
      <c r="BS22" s="49">
        <f t="shared" si="51"/>
        <v>9374</v>
      </c>
      <c r="BT22" s="49">
        <f t="shared" si="51"/>
        <v>11259</v>
      </c>
      <c r="BU22" s="49">
        <f t="shared" si="51"/>
        <v>12168</v>
      </c>
      <c r="BV22" s="49">
        <f t="shared" si="51"/>
        <v>15628</v>
      </c>
      <c r="BW22" s="49">
        <f t="shared" si="51"/>
        <v>13909</v>
      </c>
      <c r="BX22" s="49">
        <f t="shared" si="51"/>
        <v>15239</v>
      </c>
      <c r="BY22" s="49">
        <f t="shared" si="51"/>
        <v>18571</v>
      </c>
      <c r="BZ22" s="49">
        <f t="shared" si="51"/>
        <v>19006</v>
      </c>
      <c r="CA22" s="49">
        <f t="shared" si="51"/>
        <v>15154</v>
      </c>
      <c r="CB22" s="49">
        <f>SUM(CB23:CB24)</f>
        <v>162799</v>
      </c>
      <c r="CC22" s="49">
        <f t="shared" si="51"/>
        <v>14505</v>
      </c>
      <c r="CD22" s="49">
        <f t="shared" si="51"/>
        <v>11464</v>
      </c>
      <c r="CE22" s="49">
        <f t="shared" si="51"/>
        <v>11133</v>
      </c>
      <c r="CF22" s="49">
        <f t="shared" si="51"/>
        <v>13080</v>
      </c>
      <c r="CG22" s="49">
        <f t="shared" si="51"/>
        <v>14853</v>
      </c>
      <c r="CH22" s="49">
        <f t="shared" si="51"/>
        <v>14640</v>
      </c>
      <c r="CI22" s="49">
        <f t="shared" si="51"/>
        <v>17181</v>
      </c>
      <c r="CJ22" s="49">
        <f t="shared" si="51"/>
        <v>16213</v>
      </c>
      <c r="CK22" s="49">
        <f t="shared" si="51"/>
        <v>15608</v>
      </c>
      <c r="CL22" s="49">
        <f t="shared" si="51"/>
        <v>15897</v>
      </c>
      <c r="CM22" s="49">
        <f t="shared" si="51"/>
        <v>15508</v>
      </c>
      <c r="CN22" s="49">
        <f t="shared" si="51"/>
        <v>15103</v>
      </c>
      <c r="CO22" s="49">
        <f t="shared" si="51"/>
        <v>175185</v>
      </c>
      <c r="CP22" s="49">
        <f>SUM(CP23:CP24)</f>
        <v>14865</v>
      </c>
      <c r="CQ22" s="49">
        <v>10349</v>
      </c>
      <c r="CR22" s="49">
        <f t="shared" ref="CR22:DA22" si="52">SUM(CR23:CR24)</f>
        <v>7231</v>
      </c>
      <c r="CS22" s="49">
        <f t="shared" si="52"/>
        <v>9058</v>
      </c>
      <c r="CT22" s="49">
        <f t="shared" si="52"/>
        <v>13362</v>
      </c>
      <c r="CU22" s="49">
        <f t="shared" si="52"/>
        <v>14303</v>
      </c>
      <c r="CV22" s="49">
        <f t="shared" si="52"/>
        <v>17478</v>
      </c>
      <c r="CW22" s="49">
        <f t="shared" si="52"/>
        <v>17214</v>
      </c>
      <c r="CX22" s="49">
        <f t="shared" si="52"/>
        <v>16063</v>
      </c>
      <c r="CY22" s="49">
        <f t="shared" si="52"/>
        <v>16750</v>
      </c>
      <c r="CZ22" s="49">
        <f t="shared" si="52"/>
        <v>16649</v>
      </c>
      <c r="DA22" s="49">
        <f t="shared" si="52"/>
        <v>17819</v>
      </c>
      <c r="DB22" s="49">
        <f t="shared" si="45"/>
        <v>171141</v>
      </c>
      <c r="DC22" s="49">
        <f>SUM(DC23:DC24)</f>
        <v>18727</v>
      </c>
      <c r="DD22" s="49">
        <f>SUM(DD23:DD24)</f>
        <v>14177</v>
      </c>
      <c r="DE22" s="49">
        <f>SUM(DE23:DE24)</f>
        <v>16346</v>
      </c>
      <c r="DF22" s="49">
        <f t="shared" ref="DF22:DN22" si="53">SUM(DF23:DF24)</f>
        <v>14500</v>
      </c>
      <c r="DG22" s="49">
        <f t="shared" si="53"/>
        <v>16283</v>
      </c>
      <c r="DH22" s="49">
        <f t="shared" si="53"/>
        <v>14827</v>
      </c>
      <c r="DI22" s="49">
        <f t="shared" si="53"/>
        <v>18864</v>
      </c>
      <c r="DJ22" s="49">
        <f t="shared" si="53"/>
        <v>18285</v>
      </c>
      <c r="DK22" s="49">
        <f t="shared" si="53"/>
        <v>17073</v>
      </c>
      <c r="DL22" s="49">
        <f t="shared" si="53"/>
        <v>18265</v>
      </c>
      <c r="DM22" s="49">
        <f t="shared" si="53"/>
        <v>19290</v>
      </c>
      <c r="DN22" s="49">
        <f t="shared" si="53"/>
        <v>20851</v>
      </c>
      <c r="DO22" s="49">
        <f t="shared" si="47"/>
        <v>207488</v>
      </c>
      <c r="DP22" s="49">
        <f>SUM(DP23:DP24)</f>
        <v>19526</v>
      </c>
      <c r="DQ22" s="49">
        <f>SUM(DQ23:DQ24)</f>
        <v>14298</v>
      </c>
      <c r="DR22" s="49">
        <f>SUM(DR23:DR24)</f>
        <v>14082</v>
      </c>
      <c r="DS22" s="49">
        <f t="shared" ref="DS22:EA22" si="54">SUM(DS23:DS24)</f>
        <v>15485</v>
      </c>
      <c r="DT22" s="49">
        <f t="shared" si="54"/>
        <v>18658</v>
      </c>
      <c r="DU22" s="49">
        <f t="shared" si="54"/>
        <v>20267</v>
      </c>
      <c r="DV22" s="49">
        <f t="shared" si="54"/>
        <v>24427</v>
      </c>
      <c r="DW22" s="49">
        <f t="shared" si="54"/>
        <v>24634</v>
      </c>
      <c r="DX22" s="49">
        <f t="shared" si="54"/>
        <v>21837</v>
      </c>
      <c r="DY22" s="49">
        <f t="shared" si="54"/>
        <v>20403</v>
      </c>
      <c r="DZ22" s="49">
        <f t="shared" si="54"/>
        <v>19424</v>
      </c>
      <c r="EA22" s="49">
        <f t="shared" si="54"/>
        <v>18484</v>
      </c>
      <c r="EB22" s="49">
        <f>+SUM(DP22:EA22)</f>
        <v>231525</v>
      </c>
      <c r="EC22" s="49">
        <f t="shared" ref="EC22:EK22" si="55">SUM(EC23:EC24)</f>
        <v>18877</v>
      </c>
      <c r="ED22" s="49">
        <f t="shared" si="55"/>
        <v>16292</v>
      </c>
      <c r="EE22" s="49">
        <f t="shared" si="55"/>
        <v>11175</v>
      </c>
      <c r="EF22" s="49">
        <f t="shared" si="55"/>
        <v>4175</v>
      </c>
      <c r="EG22" s="49">
        <f t="shared" si="55"/>
        <v>5118</v>
      </c>
      <c r="EH22" s="49">
        <f t="shared" si="55"/>
        <v>7990</v>
      </c>
      <c r="EI22" s="49">
        <f t="shared" si="55"/>
        <v>12617</v>
      </c>
      <c r="EJ22" s="49">
        <f t="shared" si="55"/>
        <v>14748</v>
      </c>
      <c r="EK22" s="49">
        <f t="shared" si="55"/>
        <v>16745</v>
      </c>
      <c r="EL22" s="49">
        <f>SUM(EL23:EL24)</f>
        <v>20870</v>
      </c>
      <c r="EM22" s="49">
        <f>SUM(EM23:EM24)</f>
        <v>21503</v>
      </c>
      <c r="EN22" s="49">
        <f>SUM(EN23:EN24)</f>
        <v>20833</v>
      </c>
      <c r="EO22" s="49">
        <f>+SUM(EC22:EN22)</f>
        <v>170943</v>
      </c>
      <c r="EP22" s="49">
        <f>SUM(EP23:EP24)</f>
        <v>19680</v>
      </c>
      <c r="EQ22" s="49">
        <v>17360</v>
      </c>
      <c r="ER22" s="49">
        <v>14282</v>
      </c>
      <c r="ES22" s="49">
        <v>15447</v>
      </c>
      <c r="ET22" s="49">
        <v>20338</v>
      </c>
      <c r="EU22" s="49">
        <v>22573</v>
      </c>
      <c r="EV22" s="49">
        <v>27231</v>
      </c>
      <c r="EW22" s="49">
        <v>27489</v>
      </c>
      <c r="EX22" s="49">
        <v>25939</v>
      </c>
      <c r="EY22" s="49">
        <v>24098</v>
      </c>
      <c r="EZ22" s="49">
        <v>24641</v>
      </c>
      <c r="FA22" s="49">
        <v>23916</v>
      </c>
      <c r="FB22" s="49">
        <f>+SUM(EP22:FA22)</f>
        <v>262994</v>
      </c>
      <c r="FC22" s="49">
        <f>SUM(FC23:FC24)</f>
        <v>23470</v>
      </c>
      <c r="FD22" s="49">
        <v>20387</v>
      </c>
      <c r="FE22" s="49">
        <f t="shared" ref="FE22:FN22" si="56">SUM(FE23:FE24)</f>
        <v>0</v>
      </c>
      <c r="FF22" s="49">
        <f t="shared" si="56"/>
        <v>0</v>
      </c>
      <c r="FG22" s="49">
        <f t="shared" si="56"/>
        <v>0</v>
      </c>
      <c r="FH22" s="49">
        <f t="shared" si="56"/>
        <v>0</v>
      </c>
      <c r="FI22" s="49">
        <f t="shared" si="56"/>
        <v>0</v>
      </c>
      <c r="FJ22" s="49">
        <f t="shared" si="56"/>
        <v>0</v>
      </c>
      <c r="FK22" s="49">
        <f t="shared" si="56"/>
        <v>0</v>
      </c>
      <c r="FL22" s="49">
        <f t="shared" si="56"/>
        <v>0</v>
      </c>
      <c r="FM22" s="49">
        <f t="shared" si="56"/>
        <v>0</v>
      </c>
      <c r="FN22" s="49">
        <f t="shared" si="56"/>
        <v>0</v>
      </c>
      <c r="FO22" s="49">
        <f>+SUM(FC22:FN22)</f>
        <v>43857</v>
      </c>
    </row>
    <row r="23" spans="1:171" x14ac:dyDescent="0.2">
      <c r="B23" s="15" t="s">
        <v>2</v>
      </c>
      <c r="C23" s="47">
        <f>C20</f>
        <v>0</v>
      </c>
      <c r="D23" s="47">
        <f t="shared" ref="D23:BT24" si="57">D20</f>
        <v>0</v>
      </c>
      <c r="E23" s="47">
        <f t="shared" si="57"/>
        <v>1823</v>
      </c>
      <c r="F23" s="47">
        <f t="shared" si="57"/>
        <v>1911</v>
      </c>
      <c r="G23" s="47">
        <f t="shared" si="57"/>
        <v>2128</v>
      </c>
      <c r="H23" s="47">
        <f t="shared" si="57"/>
        <v>2428</v>
      </c>
      <c r="I23" s="47">
        <f t="shared" si="57"/>
        <v>3130</v>
      </c>
      <c r="J23" s="47">
        <f t="shared" si="57"/>
        <v>3166</v>
      </c>
      <c r="K23" s="47">
        <f t="shared" si="57"/>
        <v>3552</v>
      </c>
      <c r="L23" s="47">
        <f t="shared" si="57"/>
        <v>3773</v>
      </c>
      <c r="M23" s="47">
        <f t="shared" si="57"/>
        <v>3522</v>
      </c>
      <c r="N23" s="47">
        <f t="shared" si="57"/>
        <v>3472</v>
      </c>
      <c r="O23" s="47">
        <f t="shared" si="57"/>
        <v>28905</v>
      </c>
      <c r="P23" s="47">
        <f t="shared" si="57"/>
        <v>3220</v>
      </c>
      <c r="Q23" s="47">
        <f t="shared" si="57"/>
        <v>2551</v>
      </c>
      <c r="R23" s="47">
        <f t="shared" si="57"/>
        <v>2659</v>
      </c>
      <c r="S23" s="47">
        <f t="shared" si="57"/>
        <v>2723</v>
      </c>
      <c r="T23" s="47">
        <f t="shared" si="57"/>
        <v>2667</v>
      </c>
      <c r="U23" s="47">
        <f t="shared" si="57"/>
        <v>3102</v>
      </c>
      <c r="V23" s="47">
        <f t="shared" si="57"/>
        <v>3826</v>
      </c>
      <c r="W23" s="47">
        <f t="shared" si="57"/>
        <v>3468</v>
      </c>
      <c r="X23" s="47">
        <f t="shared" si="57"/>
        <v>3097</v>
      </c>
      <c r="Y23" s="47">
        <f t="shared" si="57"/>
        <v>3439</v>
      </c>
      <c r="Z23" s="47">
        <f t="shared" si="57"/>
        <v>3362</v>
      </c>
      <c r="AA23" s="47">
        <f t="shared" si="57"/>
        <v>3670</v>
      </c>
      <c r="AB23" s="47">
        <f>AB20</f>
        <v>37784</v>
      </c>
      <c r="AC23" s="47">
        <f t="shared" si="57"/>
        <v>3191</v>
      </c>
      <c r="AD23" s="47">
        <f t="shared" si="57"/>
        <v>2043</v>
      </c>
      <c r="AE23" s="47">
        <f t="shared" si="57"/>
        <v>2169</v>
      </c>
      <c r="AF23" s="47">
        <f t="shared" si="57"/>
        <v>2529</v>
      </c>
      <c r="AG23" s="47">
        <f t="shared" si="57"/>
        <v>3054</v>
      </c>
      <c r="AH23" s="47">
        <f t="shared" si="57"/>
        <v>3394</v>
      </c>
      <c r="AI23" s="47">
        <f t="shared" si="57"/>
        <v>4305</v>
      </c>
      <c r="AJ23" s="47">
        <f t="shared" si="57"/>
        <v>3883</v>
      </c>
      <c r="AK23" s="47">
        <f t="shared" si="57"/>
        <v>3424</v>
      </c>
      <c r="AL23" s="47">
        <f t="shared" si="57"/>
        <v>4010</v>
      </c>
      <c r="AM23" s="47">
        <f t="shared" si="57"/>
        <v>3858</v>
      </c>
      <c r="AN23" s="47">
        <f t="shared" si="57"/>
        <v>4065</v>
      </c>
      <c r="AO23" s="47">
        <f t="shared" si="57"/>
        <v>39925</v>
      </c>
      <c r="AP23" s="47">
        <f t="shared" si="57"/>
        <v>3664</v>
      </c>
      <c r="AQ23" s="47">
        <f t="shared" si="57"/>
        <v>3032</v>
      </c>
      <c r="AR23" s="47">
        <f t="shared" si="57"/>
        <v>3239</v>
      </c>
      <c r="AS23" s="47">
        <f t="shared" si="57"/>
        <v>3541</v>
      </c>
      <c r="AT23" s="47">
        <f t="shared" si="57"/>
        <v>3907</v>
      </c>
      <c r="AU23" s="47">
        <f t="shared" si="57"/>
        <v>4060</v>
      </c>
      <c r="AV23" s="47">
        <f t="shared" si="57"/>
        <v>5160</v>
      </c>
      <c r="AW23" s="47">
        <f t="shared" si="57"/>
        <v>4762</v>
      </c>
      <c r="AX23" s="47">
        <f t="shared" si="57"/>
        <v>4345</v>
      </c>
      <c r="AY23" s="47">
        <f t="shared" si="57"/>
        <v>4453</v>
      </c>
      <c r="AZ23" s="47">
        <f t="shared" si="57"/>
        <v>4914</v>
      </c>
      <c r="BA23" s="47">
        <f t="shared" si="57"/>
        <v>4519</v>
      </c>
      <c r="BB23" s="47">
        <f>BB20</f>
        <v>49596</v>
      </c>
      <c r="BC23" s="47">
        <f t="shared" si="57"/>
        <v>4567</v>
      </c>
      <c r="BD23" s="47">
        <f t="shared" si="57"/>
        <v>3745</v>
      </c>
      <c r="BE23" s="47">
        <f t="shared" si="57"/>
        <v>3739</v>
      </c>
      <c r="BF23" s="47">
        <f t="shared" si="57"/>
        <v>4404</v>
      </c>
      <c r="BG23" s="47">
        <f t="shared" si="57"/>
        <v>4395</v>
      </c>
      <c r="BH23" s="47">
        <f t="shared" si="57"/>
        <v>4208</v>
      </c>
      <c r="BI23" s="47">
        <f t="shared" si="57"/>
        <v>5561</v>
      </c>
      <c r="BJ23" s="47">
        <f t="shared" si="57"/>
        <v>5019</v>
      </c>
      <c r="BK23" s="47">
        <f t="shared" si="57"/>
        <v>4880</v>
      </c>
      <c r="BL23" s="47">
        <f t="shared" si="57"/>
        <v>5267</v>
      </c>
      <c r="BM23" s="47">
        <f t="shared" si="57"/>
        <v>4818</v>
      </c>
      <c r="BN23" s="47">
        <f t="shared" si="57"/>
        <v>5428</v>
      </c>
      <c r="BO23" s="47">
        <f t="shared" si="57"/>
        <v>56031</v>
      </c>
      <c r="BP23" s="47">
        <f t="shared" si="57"/>
        <v>5571</v>
      </c>
      <c r="BQ23" s="47">
        <f t="shared" si="57"/>
        <v>4451</v>
      </c>
      <c r="BR23" s="47">
        <f t="shared" si="57"/>
        <v>4488</v>
      </c>
      <c r="BS23" s="47">
        <f t="shared" si="57"/>
        <v>3932</v>
      </c>
      <c r="BT23" s="47">
        <f t="shared" si="57"/>
        <v>5344</v>
      </c>
      <c r="BU23" s="47">
        <f t="shared" ref="BU23:CN23" si="58">BU20</f>
        <v>5452</v>
      </c>
      <c r="BV23" s="47">
        <f t="shared" si="58"/>
        <v>7272</v>
      </c>
      <c r="BW23" s="47">
        <f t="shared" si="58"/>
        <v>6203</v>
      </c>
      <c r="BX23" s="47">
        <f t="shared" si="58"/>
        <v>5664</v>
      </c>
      <c r="BY23" s="47">
        <f t="shared" si="58"/>
        <v>5783</v>
      </c>
      <c r="BZ23" s="47">
        <f t="shared" si="58"/>
        <v>6132</v>
      </c>
      <c r="CA23" s="47">
        <f t="shared" si="58"/>
        <v>6018</v>
      </c>
      <c r="CB23" s="47">
        <f t="shared" si="58"/>
        <v>66310</v>
      </c>
      <c r="CC23" s="47">
        <f t="shared" si="58"/>
        <v>5952</v>
      </c>
      <c r="CD23" s="47">
        <f t="shared" si="58"/>
        <v>4227</v>
      </c>
      <c r="CE23" s="47">
        <f t="shared" si="58"/>
        <v>4238</v>
      </c>
      <c r="CF23" s="47">
        <f t="shared" si="58"/>
        <v>5211</v>
      </c>
      <c r="CG23" s="47">
        <f t="shared" si="58"/>
        <v>5978</v>
      </c>
      <c r="CH23" s="47">
        <f t="shared" si="58"/>
        <v>6157</v>
      </c>
      <c r="CI23" s="47">
        <f t="shared" si="58"/>
        <v>8162</v>
      </c>
      <c r="CJ23" s="47">
        <f t="shared" si="58"/>
        <v>7179</v>
      </c>
      <c r="CK23" s="47">
        <f t="shared" si="58"/>
        <v>7014</v>
      </c>
      <c r="CL23" s="47">
        <f t="shared" si="58"/>
        <v>7311</v>
      </c>
      <c r="CM23" s="47">
        <f t="shared" si="58"/>
        <v>6699</v>
      </c>
      <c r="CN23" s="47">
        <f t="shared" si="58"/>
        <v>6968</v>
      </c>
      <c r="CO23" s="47">
        <f>CO20</f>
        <v>75096</v>
      </c>
      <c r="CP23" s="47">
        <f>CP20</f>
        <v>6875</v>
      </c>
      <c r="CQ23" s="47">
        <v>3914</v>
      </c>
      <c r="CR23" s="47">
        <f>IF($B23="","",CR20)</f>
        <v>2618</v>
      </c>
      <c r="CS23" s="47">
        <f>IF($B23="","",CS20)</f>
        <v>3620</v>
      </c>
      <c r="CT23" s="47">
        <f t="shared" ref="CT23:CV24" si="59">IF($B23="","",CT20)</f>
        <v>5168</v>
      </c>
      <c r="CU23" s="47">
        <f t="shared" si="59"/>
        <v>6121</v>
      </c>
      <c r="CV23" s="47">
        <f t="shared" si="59"/>
        <v>8324</v>
      </c>
      <c r="CW23" s="47">
        <f t="shared" ref="CW23:DA24" si="60">IF($B23="","",CW20)</f>
        <v>7368</v>
      </c>
      <c r="CX23" s="47">
        <f t="shared" si="60"/>
        <v>6992</v>
      </c>
      <c r="CY23" s="47">
        <f t="shared" si="60"/>
        <v>7555</v>
      </c>
      <c r="CZ23" s="47">
        <f t="shared" si="60"/>
        <v>7405</v>
      </c>
      <c r="DA23" s="47">
        <f t="shared" si="60"/>
        <v>7906</v>
      </c>
      <c r="DB23" s="47">
        <f t="shared" si="45"/>
        <v>73866</v>
      </c>
      <c r="DC23" s="47">
        <f>DC20</f>
        <v>8315</v>
      </c>
      <c r="DD23" s="47">
        <f>DD20</f>
        <v>6310</v>
      </c>
      <c r="DE23" s="47">
        <f t="shared" ref="DE23:DN24" si="61">IF($B23="","",DE20)</f>
        <v>7226</v>
      </c>
      <c r="DF23" s="47">
        <f t="shared" si="61"/>
        <v>6348</v>
      </c>
      <c r="DG23" s="47">
        <f t="shared" si="61"/>
        <v>7241</v>
      </c>
      <c r="DH23" s="47">
        <f t="shared" si="61"/>
        <v>6843</v>
      </c>
      <c r="DI23" s="47">
        <f t="shared" si="61"/>
        <v>8707</v>
      </c>
      <c r="DJ23" s="47">
        <f t="shared" si="61"/>
        <v>8191</v>
      </c>
      <c r="DK23" s="47">
        <f t="shared" si="61"/>
        <v>7781</v>
      </c>
      <c r="DL23" s="47">
        <f t="shared" si="61"/>
        <v>8201</v>
      </c>
      <c r="DM23" s="47">
        <f t="shared" si="61"/>
        <v>7959</v>
      </c>
      <c r="DN23" s="47">
        <f t="shared" si="61"/>
        <v>8424</v>
      </c>
      <c r="DO23" s="47">
        <f t="shared" si="47"/>
        <v>91546</v>
      </c>
      <c r="DP23" s="47">
        <f>DP20</f>
        <v>8589</v>
      </c>
      <c r="DQ23" s="47">
        <f>DQ20</f>
        <v>5879</v>
      </c>
      <c r="DR23" s="47">
        <f t="shared" ref="DR23:EA23" si="62">IF($B23="","",DR20)</f>
        <v>5383</v>
      </c>
      <c r="DS23" s="47">
        <f t="shared" si="62"/>
        <v>6459</v>
      </c>
      <c r="DT23" s="47">
        <f t="shared" si="62"/>
        <v>7182</v>
      </c>
      <c r="DU23" s="47">
        <f t="shared" si="62"/>
        <v>7285</v>
      </c>
      <c r="DV23" s="47">
        <f t="shared" si="62"/>
        <v>9409</v>
      </c>
      <c r="DW23" s="47">
        <f t="shared" si="62"/>
        <v>9150</v>
      </c>
      <c r="DX23" s="47">
        <f t="shared" si="62"/>
        <v>7758</v>
      </c>
      <c r="DY23" s="47">
        <f t="shared" si="62"/>
        <v>7765</v>
      </c>
      <c r="DZ23" s="47">
        <f t="shared" si="62"/>
        <v>7979</v>
      </c>
      <c r="EA23" s="47">
        <f t="shared" si="62"/>
        <v>8235</v>
      </c>
      <c r="EB23" s="47">
        <f>+SUM(DP23:EA23)</f>
        <v>91073</v>
      </c>
      <c r="EC23" s="47">
        <f t="shared" ref="EC23:EK23" si="63">IF($B23="","",EC20)</f>
        <v>8974</v>
      </c>
      <c r="ED23" s="47">
        <f t="shared" si="63"/>
        <v>7573</v>
      </c>
      <c r="EE23" s="47">
        <f t="shared" si="63"/>
        <v>5115</v>
      </c>
      <c r="EF23" s="47">
        <f t="shared" si="63"/>
        <v>1767</v>
      </c>
      <c r="EG23" s="47">
        <f t="shared" si="63"/>
        <v>2699</v>
      </c>
      <c r="EH23" s="47">
        <f t="shared" si="63"/>
        <v>4133</v>
      </c>
      <c r="EI23" s="47">
        <f t="shared" si="63"/>
        <v>7694</v>
      </c>
      <c r="EJ23" s="47">
        <f t="shared" si="63"/>
        <v>8692</v>
      </c>
      <c r="EK23" s="47">
        <f t="shared" si="63"/>
        <v>9153</v>
      </c>
      <c r="EL23" s="47">
        <f t="shared" ref="EL23:EN24" si="64">IF($B23="","",EL20)</f>
        <v>11045</v>
      </c>
      <c r="EM23" s="47">
        <f t="shared" si="64"/>
        <v>10639</v>
      </c>
      <c r="EN23" s="47">
        <f t="shared" si="64"/>
        <v>10843</v>
      </c>
      <c r="EO23" s="47">
        <f>+SUM(EC23:EN23)</f>
        <v>88327</v>
      </c>
      <c r="EP23" s="47">
        <f>IF($B23="","",EP20)</f>
        <v>10944</v>
      </c>
      <c r="EQ23" s="47">
        <v>9453</v>
      </c>
      <c r="ER23" s="47">
        <v>7444</v>
      </c>
      <c r="ES23" s="47">
        <v>8581</v>
      </c>
      <c r="ET23" s="47">
        <v>11490</v>
      </c>
      <c r="EU23" s="47">
        <v>11912</v>
      </c>
      <c r="EV23" s="47">
        <v>14832</v>
      </c>
      <c r="EW23" s="47">
        <v>14686</v>
      </c>
      <c r="EX23" s="47">
        <v>13412</v>
      </c>
      <c r="EY23" s="47">
        <v>13460</v>
      </c>
      <c r="EZ23" s="47">
        <v>13494</v>
      </c>
      <c r="FA23" s="47">
        <v>13929</v>
      </c>
      <c r="FB23" s="47">
        <f>+SUM(EP23:FA23)</f>
        <v>143637</v>
      </c>
      <c r="FC23" s="47">
        <f>IF($B23="","",FC20)</f>
        <v>14274</v>
      </c>
      <c r="FD23" s="47">
        <v>12018</v>
      </c>
      <c r="FE23" s="47">
        <f t="shared" ref="FE23:FN23" si="65">IF($B23="","",FE20)</f>
        <v>0</v>
      </c>
      <c r="FF23" s="47">
        <f t="shared" si="65"/>
        <v>0</v>
      </c>
      <c r="FG23" s="47">
        <f t="shared" si="65"/>
        <v>0</v>
      </c>
      <c r="FH23" s="47">
        <f t="shared" si="65"/>
        <v>0</v>
      </c>
      <c r="FI23" s="47">
        <f t="shared" si="65"/>
        <v>0</v>
      </c>
      <c r="FJ23" s="47">
        <f t="shared" si="65"/>
        <v>0</v>
      </c>
      <c r="FK23" s="47">
        <f t="shared" si="65"/>
        <v>0</v>
      </c>
      <c r="FL23" s="47">
        <f t="shared" si="65"/>
        <v>0</v>
      </c>
      <c r="FM23" s="47">
        <f t="shared" si="65"/>
        <v>0</v>
      </c>
      <c r="FN23" s="47">
        <f t="shared" si="65"/>
        <v>0</v>
      </c>
      <c r="FO23" s="47">
        <f>+SUM(FC23:FN23)</f>
        <v>26292</v>
      </c>
    </row>
    <row r="24" spans="1:171" x14ac:dyDescent="0.2">
      <c r="B24" s="15" t="s">
        <v>3</v>
      </c>
      <c r="C24" s="47">
        <f>C21</f>
        <v>0</v>
      </c>
      <c r="D24" s="47">
        <f t="shared" ref="D24:BT24" si="66">D21</f>
        <v>0</v>
      </c>
      <c r="E24" s="47">
        <f t="shared" si="66"/>
        <v>4555</v>
      </c>
      <c r="F24" s="47">
        <f t="shared" si="66"/>
        <v>4467</v>
      </c>
      <c r="G24" s="47">
        <f t="shared" si="66"/>
        <v>4870</v>
      </c>
      <c r="H24" s="47">
        <f t="shared" si="66"/>
        <v>5581</v>
      </c>
      <c r="I24" s="47">
        <f t="shared" si="66"/>
        <v>7020</v>
      </c>
      <c r="J24" s="47">
        <f t="shared" si="66"/>
        <v>7681</v>
      </c>
      <c r="K24" s="47">
        <f t="shared" si="66"/>
        <v>9626</v>
      </c>
      <c r="L24" s="47">
        <f t="shared" si="66"/>
        <v>10288</v>
      </c>
      <c r="M24" s="47">
        <f t="shared" si="66"/>
        <v>11185</v>
      </c>
      <c r="N24" s="47">
        <f t="shared" si="66"/>
        <v>13650</v>
      </c>
      <c r="O24" s="47">
        <f t="shared" si="57"/>
        <v>78923</v>
      </c>
      <c r="P24" s="47">
        <f t="shared" si="66"/>
        <v>9823</v>
      </c>
      <c r="Q24" s="47">
        <f t="shared" si="66"/>
        <v>7469</v>
      </c>
      <c r="R24" s="47">
        <f t="shared" si="66"/>
        <v>10036</v>
      </c>
      <c r="S24" s="47">
        <f t="shared" si="66"/>
        <v>6196</v>
      </c>
      <c r="T24" s="47">
        <f t="shared" si="66"/>
        <v>6149</v>
      </c>
      <c r="U24" s="47">
        <f t="shared" si="66"/>
        <v>5523</v>
      </c>
      <c r="V24" s="47">
        <f t="shared" si="66"/>
        <v>6110</v>
      </c>
      <c r="W24" s="47">
        <f t="shared" si="66"/>
        <v>5803</v>
      </c>
      <c r="X24" s="47">
        <f t="shared" si="66"/>
        <v>5658</v>
      </c>
      <c r="Y24" s="47">
        <f t="shared" si="66"/>
        <v>6074</v>
      </c>
      <c r="Z24" s="47">
        <f t="shared" si="66"/>
        <v>5868</v>
      </c>
      <c r="AA24" s="47">
        <f t="shared" si="66"/>
        <v>6063</v>
      </c>
      <c r="AB24" s="47">
        <f t="shared" si="66"/>
        <v>80772</v>
      </c>
      <c r="AC24" s="47">
        <f t="shared" si="66"/>
        <v>5733</v>
      </c>
      <c r="AD24" s="47">
        <f t="shared" si="66"/>
        <v>4821</v>
      </c>
      <c r="AE24" s="47">
        <f t="shared" si="66"/>
        <v>5111</v>
      </c>
      <c r="AF24" s="47">
        <f t="shared" si="66"/>
        <v>5064</v>
      </c>
      <c r="AG24" s="47">
        <f t="shared" si="66"/>
        <v>6051</v>
      </c>
      <c r="AH24" s="47">
        <f t="shared" si="66"/>
        <v>6693</v>
      </c>
      <c r="AI24" s="47">
        <f t="shared" si="66"/>
        <v>8110</v>
      </c>
      <c r="AJ24" s="47">
        <f t="shared" si="66"/>
        <v>7240</v>
      </c>
      <c r="AK24" s="47">
        <f t="shared" si="66"/>
        <v>6565</v>
      </c>
      <c r="AL24" s="47">
        <f t="shared" si="66"/>
        <v>7308</v>
      </c>
      <c r="AM24" s="47">
        <f t="shared" si="66"/>
        <v>7214</v>
      </c>
      <c r="AN24" s="47">
        <f t="shared" si="66"/>
        <v>7350</v>
      </c>
      <c r="AO24" s="47">
        <f>AO21</f>
        <v>77260</v>
      </c>
      <c r="AP24" s="47">
        <f t="shared" si="66"/>
        <v>8271</v>
      </c>
      <c r="AQ24" s="47">
        <f t="shared" si="66"/>
        <v>7462</v>
      </c>
      <c r="AR24" s="47">
        <f t="shared" si="66"/>
        <v>6822</v>
      </c>
      <c r="AS24" s="47">
        <f t="shared" si="66"/>
        <v>8628</v>
      </c>
      <c r="AT24" s="47">
        <f t="shared" si="66"/>
        <v>9283</v>
      </c>
      <c r="AU24" s="47">
        <f t="shared" si="66"/>
        <v>7769</v>
      </c>
      <c r="AV24" s="47">
        <f t="shared" si="66"/>
        <v>9731</v>
      </c>
      <c r="AW24" s="47">
        <f t="shared" si="66"/>
        <v>9238</v>
      </c>
      <c r="AX24" s="47">
        <f t="shared" si="66"/>
        <v>8106</v>
      </c>
      <c r="AY24" s="47">
        <f t="shared" si="66"/>
        <v>7284</v>
      </c>
      <c r="AZ24" s="47">
        <f t="shared" si="66"/>
        <v>7596</v>
      </c>
      <c r="BA24" s="47">
        <f t="shared" si="66"/>
        <v>8731</v>
      </c>
      <c r="BB24" s="47">
        <f>BB21</f>
        <v>98921</v>
      </c>
      <c r="BC24" s="47">
        <f t="shared" si="66"/>
        <v>7388</v>
      </c>
      <c r="BD24" s="47">
        <f t="shared" si="66"/>
        <v>5974</v>
      </c>
      <c r="BE24" s="47">
        <f t="shared" si="66"/>
        <v>5795</v>
      </c>
      <c r="BF24" s="47">
        <f t="shared" si="66"/>
        <v>5852</v>
      </c>
      <c r="BG24" s="47">
        <f t="shared" si="66"/>
        <v>6665</v>
      </c>
      <c r="BH24" s="47">
        <f t="shared" si="66"/>
        <v>6731</v>
      </c>
      <c r="BI24" s="47">
        <f t="shared" si="66"/>
        <v>6965</v>
      </c>
      <c r="BJ24" s="47">
        <f t="shared" si="66"/>
        <v>6827</v>
      </c>
      <c r="BK24" s="47">
        <f t="shared" si="66"/>
        <v>7206</v>
      </c>
      <c r="BL24" s="47">
        <f t="shared" si="66"/>
        <v>6971</v>
      </c>
      <c r="BM24" s="47">
        <f t="shared" si="66"/>
        <v>6776</v>
      </c>
      <c r="BN24" s="47">
        <f t="shared" si="66"/>
        <v>8114</v>
      </c>
      <c r="BO24" s="47">
        <f t="shared" si="57"/>
        <v>81264</v>
      </c>
      <c r="BP24" s="47">
        <f t="shared" si="66"/>
        <v>6538</v>
      </c>
      <c r="BQ24" s="47">
        <f t="shared" si="66"/>
        <v>5658</v>
      </c>
      <c r="BR24" s="47">
        <f t="shared" si="66"/>
        <v>5785</v>
      </c>
      <c r="BS24" s="47">
        <f t="shared" si="66"/>
        <v>5442</v>
      </c>
      <c r="BT24" s="47">
        <f t="shared" si="66"/>
        <v>5915</v>
      </c>
      <c r="BU24" s="47">
        <f t="shared" ref="BU24:CN24" si="67">BU21</f>
        <v>6716</v>
      </c>
      <c r="BV24" s="47">
        <f t="shared" si="67"/>
        <v>8356</v>
      </c>
      <c r="BW24" s="47">
        <f t="shared" si="67"/>
        <v>7706</v>
      </c>
      <c r="BX24" s="47">
        <f t="shared" si="67"/>
        <v>9575</v>
      </c>
      <c r="BY24" s="47">
        <f t="shared" si="67"/>
        <v>12788</v>
      </c>
      <c r="BZ24" s="47">
        <f t="shared" si="67"/>
        <v>12874</v>
      </c>
      <c r="CA24" s="47">
        <f t="shared" si="67"/>
        <v>9136</v>
      </c>
      <c r="CB24" s="47">
        <f t="shared" si="67"/>
        <v>96489</v>
      </c>
      <c r="CC24" s="47">
        <f t="shared" si="67"/>
        <v>8553</v>
      </c>
      <c r="CD24" s="47">
        <f t="shared" si="67"/>
        <v>7237</v>
      </c>
      <c r="CE24" s="47">
        <f t="shared" si="67"/>
        <v>6895</v>
      </c>
      <c r="CF24" s="47">
        <f t="shared" si="67"/>
        <v>7869</v>
      </c>
      <c r="CG24" s="47">
        <f t="shared" si="67"/>
        <v>8875</v>
      </c>
      <c r="CH24" s="47">
        <f t="shared" si="67"/>
        <v>8483</v>
      </c>
      <c r="CI24" s="47">
        <f t="shared" si="67"/>
        <v>9019</v>
      </c>
      <c r="CJ24" s="47">
        <f t="shared" si="67"/>
        <v>9034</v>
      </c>
      <c r="CK24" s="47">
        <f t="shared" si="67"/>
        <v>8594</v>
      </c>
      <c r="CL24" s="47">
        <f t="shared" si="67"/>
        <v>8586</v>
      </c>
      <c r="CM24" s="47">
        <f t="shared" si="67"/>
        <v>8809</v>
      </c>
      <c r="CN24" s="47">
        <f t="shared" si="67"/>
        <v>8135</v>
      </c>
      <c r="CO24" s="47">
        <f>CO21</f>
        <v>100089</v>
      </c>
      <c r="CP24" s="47">
        <f>CP21</f>
        <v>7990</v>
      </c>
      <c r="CQ24" s="47">
        <v>6435</v>
      </c>
      <c r="CR24" s="47">
        <f>IF($B24="","",CR21)</f>
        <v>4613</v>
      </c>
      <c r="CS24" s="47">
        <f>IF($B24="","",CS21)</f>
        <v>5438</v>
      </c>
      <c r="CT24" s="47">
        <f>IF($B24="","",CT21)</f>
        <v>8194</v>
      </c>
      <c r="CU24" s="47">
        <f>IF($B24="","",CU21)</f>
        <v>8182</v>
      </c>
      <c r="CV24" s="47">
        <f t="shared" si="59"/>
        <v>9154</v>
      </c>
      <c r="CW24" s="47">
        <f t="shared" si="60"/>
        <v>9846</v>
      </c>
      <c r="CX24" s="47">
        <f t="shared" si="60"/>
        <v>9071</v>
      </c>
      <c r="CY24" s="47">
        <f t="shared" si="60"/>
        <v>9195</v>
      </c>
      <c r="CZ24" s="47">
        <f t="shared" si="60"/>
        <v>9244</v>
      </c>
      <c r="DA24" s="47">
        <f t="shared" si="60"/>
        <v>9913</v>
      </c>
      <c r="DB24" s="47">
        <f t="shared" si="45"/>
        <v>97275</v>
      </c>
      <c r="DC24" s="47">
        <f>DC21</f>
        <v>10412</v>
      </c>
      <c r="DD24" s="47">
        <f>DD21</f>
        <v>7867</v>
      </c>
      <c r="DE24" s="47">
        <f t="shared" ref="DE24:DM24" si="68">IF($B24="","",DE21)</f>
        <v>9120</v>
      </c>
      <c r="DF24" s="47">
        <f t="shared" si="68"/>
        <v>8152</v>
      </c>
      <c r="DG24" s="47">
        <f t="shared" si="68"/>
        <v>9042</v>
      </c>
      <c r="DH24" s="47">
        <f t="shared" si="68"/>
        <v>7984</v>
      </c>
      <c r="DI24" s="47">
        <f t="shared" si="68"/>
        <v>10157</v>
      </c>
      <c r="DJ24" s="47">
        <f t="shared" si="68"/>
        <v>10094</v>
      </c>
      <c r="DK24" s="47">
        <f t="shared" si="68"/>
        <v>9292</v>
      </c>
      <c r="DL24" s="47">
        <f t="shared" si="68"/>
        <v>10064</v>
      </c>
      <c r="DM24" s="47">
        <f t="shared" si="68"/>
        <v>11331</v>
      </c>
      <c r="DN24" s="47">
        <f t="shared" si="61"/>
        <v>12427</v>
      </c>
      <c r="DO24" s="47">
        <f t="shared" si="47"/>
        <v>115942</v>
      </c>
      <c r="DP24" s="47">
        <f>DP21</f>
        <v>10937</v>
      </c>
      <c r="DQ24" s="47">
        <f>DQ21</f>
        <v>8419</v>
      </c>
      <c r="DR24" s="47">
        <f t="shared" ref="DR24:EA24" si="69">IF($B24="","",DR21)</f>
        <v>8699</v>
      </c>
      <c r="DS24" s="47">
        <f t="shared" si="69"/>
        <v>9026</v>
      </c>
      <c r="DT24" s="47">
        <f t="shared" si="69"/>
        <v>11476</v>
      </c>
      <c r="DU24" s="47">
        <f t="shared" si="69"/>
        <v>12982</v>
      </c>
      <c r="DV24" s="47">
        <f t="shared" si="69"/>
        <v>15018</v>
      </c>
      <c r="DW24" s="47">
        <f t="shared" si="69"/>
        <v>15484</v>
      </c>
      <c r="DX24" s="47">
        <f t="shared" si="69"/>
        <v>14079</v>
      </c>
      <c r="DY24" s="47">
        <f t="shared" si="69"/>
        <v>12638</v>
      </c>
      <c r="DZ24" s="47">
        <f t="shared" si="69"/>
        <v>11445</v>
      </c>
      <c r="EA24" s="47">
        <f t="shared" si="69"/>
        <v>10249</v>
      </c>
      <c r="EB24" s="47">
        <f>+SUM(DP24:EA24)</f>
        <v>140452</v>
      </c>
      <c r="EC24" s="47">
        <f t="shared" ref="EC24:EK24" si="70">IF($B24="","",EC21)</f>
        <v>9903</v>
      </c>
      <c r="ED24" s="47">
        <f t="shared" si="70"/>
        <v>8719</v>
      </c>
      <c r="EE24" s="47">
        <f t="shared" si="70"/>
        <v>6060</v>
      </c>
      <c r="EF24" s="47">
        <f t="shared" si="70"/>
        <v>2408</v>
      </c>
      <c r="EG24" s="47">
        <f t="shared" si="70"/>
        <v>2419</v>
      </c>
      <c r="EH24" s="47">
        <f t="shared" si="70"/>
        <v>3857</v>
      </c>
      <c r="EI24" s="47">
        <f t="shared" si="70"/>
        <v>4923</v>
      </c>
      <c r="EJ24" s="47">
        <f t="shared" si="70"/>
        <v>6056</v>
      </c>
      <c r="EK24" s="47">
        <f t="shared" si="70"/>
        <v>7592</v>
      </c>
      <c r="EL24" s="47">
        <f t="shared" si="64"/>
        <v>9825</v>
      </c>
      <c r="EM24" s="47">
        <f t="shared" si="64"/>
        <v>10864</v>
      </c>
      <c r="EN24" s="47">
        <f t="shared" si="64"/>
        <v>9990</v>
      </c>
      <c r="EO24" s="47">
        <f>+SUM(EC24:EN24)</f>
        <v>82616</v>
      </c>
      <c r="EP24" s="47">
        <f>IF($B24="","",EP21)</f>
        <v>8736</v>
      </c>
      <c r="EQ24" s="47">
        <v>7907</v>
      </c>
      <c r="ER24" s="47">
        <v>6838</v>
      </c>
      <c r="ES24" s="47">
        <v>6866</v>
      </c>
      <c r="ET24" s="47">
        <v>8848</v>
      </c>
      <c r="EU24" s="47">
        <v>10661</v>
      </c>
      <c r="EV24" s="47">
        <v>12399</v>
      </c>
      <c r="EW24" s="47">
        <v>12803</v>
      </c>
      <c r="EX24" s="47">
        <v>12527</v>
      </c>
      <c r="EY24" s="47">
        <v>10638</v>
      </c>
      <c r="EZ24" s="47">
        <v>11147</v>
      </c>
      <c r="FA24" s="47">
        <v>9987</v>
      </c>
      <c r="FB24" s="47">
        <f>+SUM(EP24:FA24)</f>
        <v>119357</v>
      </c>
      <c r="FC24" s="47">
        <f>IF($B24="","",FC21)</f>
        <v>9196</v>
      </c>
      <c r="FD24" s="47">
        <v>8369</v>
      </c>
      <c r="FE24" s="47">
        <f t="shared" ref="FE24:FN24" si="71">IF($B24="","",FE21)</f>
        <v>0</v>
      </c>
      <c r="FF24" s="47">
        <f t="shared" si="71"/>
        <v>0</v>
      </c>
      <c r="FG24" s="47">
        <f t="shared" si="71"/>
        <v>0</v>
      </c>
      <c r="FH24" s="47">
        <f t="shared" si="71"/>
        <v>0</v>
      </c>
      <c r="FI24" s="47">
        <f t="shared" si="71"/>
        <v>0</v>
      </c>
      <c r="FJ24" s="47">
        <f t="shared" si="71"/>
        <v>0</v>
      </c>
      <c r="FK24" s="47">
        <f t="shared" si="71"/>
        <v>0</v>
      </c>
      <c r="FL24" s="47">
        <f t="shared" si="71"/>
        <v>0</v>
      </c>
      <c r="FM24" s="47">
        <f t="shared" si="71"/>
        <v>0</v>
      </c>
      <c r="FN24" s="47">
        <f t="shared" si="71"/>
        <v>0</v>
      </c>
      <c r="FO24" s="47">
        <f>+SUM(FC24:FN24)</f>
        <v>17565</v>
      </c>
    </row>
    <row r="27" spans="1:171" ht="15" x14ac:dyDescent="0.25">
      <c r="B27" s="5" t="s">
        <v>82</v>
      </c>
    </row>
    <row r="28" spans="1:171" ht="15" customHeight="1" x14ac:dyDescent="0.25">
      <c r="B28" s="23" t="s">
        <v>158</v>
      </c>
      <c r="C28" s="198">
        <v>2010</v>
      </c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200"/>
      <c r="O28" s="188" t="s">
        <v>87</v>
      </c>
      <c r="P28" s="198">
        <v>2011</v>
      </c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200"/>
      <c r="AB28" s="188" t="s">
        <v>88</v>
      </c>
      <c r="AC28" s="198">
        <v>2012</v>
      </c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200"/>
      <c r="AO28" s="188" t="s">
        <v>89</v>
      </c>
      <c r="AP28" s="198">
        <v>2013</v>
      </c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200"/>
      <c r="BB28" s="188" t="s">
        <v>90</v>
      </c>
      <c r="BC28" s="198">
        <v>2014</v>
      </c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200"/>
      <c r="BO28" s="188" t="s">
        <v>91</v>
      </c>
      <c r="BP28" s="198">
        <v>2015</v>
      </c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200"/>
      <c r="CB28" s="188" t="s">
        <v>92</v>
      </c>
      <c r="CC28" s="198">
        <v>2016</v>
      </c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200"/>
      <c r="CO28" s="188" t="s">
        <v>93</v>
      </c>
      <c r="CP28" s="190">
        <v>2017</v>
      </c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2"/>
      <c r="DB28" s="188" t="s">
        <v>104</v>
      </c>
      <c r="DC28" s="190">
        <v>2018</v>
      </c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2"/>
      <c r="DO28" s="188" t="s">
        <v>137</v>
      </c>
      <c r="DP28" s="190">
        <v>2019</v>
      </c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2"/>
      <c r="EB28" s="188" t="s">
        <v>161</v>
      </c>
      <c r="EC28" s="127">
        <v>2020</v>
      </c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9"/>
      <c r="EO28" s="188" t="s">
        <v>169</v>
      </c>
      <c r="EP28" s="127">
        <v>2021</v>
      </c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9"/>
      <c r="FB28" s="188" t="s">
        <v>170</v>
      </c>
      <c r="FC28" s="201">
        <v>2022</v>
      </c>
      <c r="FD28" s="202"/>
      <c r="FE28" s="202"/>
      <c r="FF28" s="202"/>
      <c r="FG28" s="202"/>
      <c r="FH28" s="202"/>
      <c r="FI28" s="202"/>
      <c r="FJ28" s="202"/>
      <c r="FK28" s="202"/>
      <c r="FL28" s="202"/>
      <c r="FM28" s="202"/>
      <c r="FN28" s="203"/>
      <c r="FO28" s="188" t="s">
        <v>171</v>
      </c>
    </row>
    <row r="29" spans="1:171" ht="15" x14ac:dyDescent="0.25">
      <c r="B29" s="24" t="s">
        <v>159</v>
      </c>
      <c r="C29" s="52" t="s">
        <v>11</v>
      </c>
      <c r="D29" s="52" t="s">
        <v>12</v>
      </c>
      <c r="E29" s="52" t="s">
        <v>13</v>
      </c>
      <c r="F29" s="52" t="s">
        <v>14</v>
      </c>
      <c r="G29" s="52" t="s">
        <v>15</v>
      </c>
      <c r="H29" s="52" t="s">
        <v>16</v>
      </c>
      <c r="I29" s="52" t="s">
        <v>17</v>
      </c>
      <c r="J29" s="52" t="s">
        <v>18</v>
      </c>
      <c r="K29" s="52" t="s">
        <v>160</v>
      </c>
      <c r="L29" s="52" t="s">
        <v>19</v>
      </c>
      <c r="M29" s="52" t="s">
        <v>20</v>
      </c>
      <c r="N29" s="52" t="s">
        <v>21</v>
      </c>
      <c r="O29" s="189"/>
      <c r="P29" s="52" t="s">
        <v>11</v>
      </c>
      <c r="Q29" s="52" t="s">
        <v>12</v>
      </c>
      <c r="R29" s="52" t="s">
        <v>13</v>
      </c>
      <c r="S29" s="52" t="s">
        <v>14</v>
      </c>
      <c r="T29" s="52" t="s">
        <v>15</v>
      </c>
      <c r="U29" s="52" t="s">
        <v>16</v>
      </c>
      <c r="V29" s="52" t="s">
        <v>17</v>
      </c>
      <c r="W29" s="52" t="s">
        <v>18</v>
      </c>
      <c r="X29" s="52" t="s">
        <v>160</v>
      </c>
      <c r="Y29" s="52" t="s">
        <v>19</v>
      </c>
      <c r="Z29" s="52" t="s">
        <v>20</v>
      </c>
      <c r="AA29" s="52" t="s">
        <v>21</v>
      </c>
      <c r="AB29" s="189"/>
      <c r="AC29" s="52" t="s">
        <v>11</v>
      </c>
      <c r="AD29" s="52" t="s">
        <v>12</v>
      </c>
      <c r="AE29" s="52" t="s">
        <v>13</v>
      </c>
      <c r="AF29" s="52" t="s">
        <v>14</v>
      </c>
      <c r="AG29" s="52" t="s">
        <v>15</v>
      </c>
      <c r="AH29" s="52" t="s">
        <v>16</v>
      </c>
      <c r="AI29" s="52" t="s">
        <v>17</v>
      </c>
      <c r="AJ29" s="52" t="s">
        <v>18</v>
      </c>
      <c r="AK29" s="52" t="s">
        <v>160</v>
      </c>
      <c r="AL29" s="52" t="s">
        <v>19</v>
      </c>
      <c r="AM29" s="52" t="s">
        <v>20</v>
      </c>
      <c r="AN29" s="52" t="s">
        <v>21</v>
      </c>
      <c r="AO29" s="189"/>
      <c r="AP29" s="52" t="s">
        <v>11</v>
      </c>
      <c r="AQ29" s="52" t="s">
        <v>12</v>
      </c>
      <c r="AR29" s="52" t="s">
        <v>13</v>
      </c>
      <c r="AS29" s="52" t="s">
        <v>14</v>
      </c>
      <c r="AT29" s="52" t="s">
        <v>15</v>
      </c>
      <c r="AU29" s="52" t="s">
        <v>16</v>
      </c>
      <c r="AV29" s="52" t="s">
        <v>17</v>
      </c>
      <c r="AW29" s="52" t="s">
        <v>18</v>
      </c>
      <c r="AX29" s="52" t="s">
        <v>160</v>
      </c>
      <c r="AY29" s="52" t="s">
        <v>19</v>
      </c>
      <c r="AZ29" s="52" t="s">
        <v>20</v>
      </c>
      <c r="BA29" s="52" t="s">
        <v>21</v>
      </c>
      <c r="BB29" s="189"/>
      <c r="BC29" s="52" t="s">
        <v>11</v>
      </c>
      <c r="BD29" s="52" t="s">
        <v>12</v>
      </c>
      <c r="BE29" s="52" t="s">
        <v>13</v>
      </c>
      <c r="BF29" s="52" t="s">
        <v>14</v>
      </c>
      <c r="BG29" s="52" t="s">
        <v>15</v>
      </c>
      <c r="BH29" s="52" t="s">
        <v>16</v>
      </c>
      <c r="BI29" s="52" t="s">
        <v>17</v>
      </c>
      <c r="BJ29" s="52" t="s">
        <v>18</v>
      </c>
      <c r="BK29" s="52" t="s">
        <v>160</v>
      </c>
      <c r="BL29" s="52" t="s">
        <v>19</v>
      </c>
      <c r="BM29" s="52" t="s">
        <v>20</v>
      </c>
      <c r="BN29" s="52" t="s">
        <v>21</v>
      </c>
      <c r="BO29" s="189"/>
      <c r="BP29" s="52" t="s">
        <v>11</v>
      </c>
      <c r="BQ29" s="52" t="s">
        <v>12</v>
      </c>
      <c r="BR29" s="52" t="s">
        <v>13</v>
      </c>
      <c r="BS29" s="52" t="s">
        <v>14</v>
      </c>
      <c r="BT29" s="52" t="s">
        <v>15</v>
      </c>
      <c r="BU29" s="52" t="s">
        <v>16</v>
      </c>
      <c r="BV29" s="52" t="s">
        <v>17</v>
      </c>
      <c r="BW29" s="52" t="s">
        <v>18</v>
      </c>
      <c r="BX29" s="52" t="s">
        <v>160</v>
      </c>
      <c r="BY29" s="52" t="s">
        <v>19</v>
      </c>
      <c r="BZ29" s="52" t="s">
        <v>20</v>
      </c>
      <c r="CA29" s="52" t="s">
        <v>21</v>
      </c>
      <c r="CB29" s="189"/>
      <c r="CC29" s="52" t="s">
        <v>11</v>
      </c>
      <c r="CD29" s="52" t="s">
        <v>12</v>
      </c>
      <c r="CE29" s="52" t="s">
        <v>13</v>
      </c>
      <c r="CF29" s="52" t="s">
        <v>14</v>
      </c>
      <c r="CG29" s="52" t="s">
        <v>15</v>
      </c>
      <c r="CH29" s="52" t="s">
        <v>16</v>
      </c>
      <c r="CI29" s="52" t="s">
        <v>17</v>
      </c>
      <c r="CJ29" s="52" t="s">
        <v>18</v>
      </c>
      <c r="CK29" s="52" t="s">
        <v>160</v>
      </c>
      <c r="CL29" s="52" t="s">
        <v>19</v>
      </c>
      <c r="CM29" s="52" t="s">
        <v>20</v>
      </c>
      <c r="CN29" s="52" t="s">
        <v>21</v>
      </c>
      <c r="CO29" s="189"/>
      <c r="CP29" s="12" t="s">
        <v>11</v>
      </c>
      <c r="CQ29" s="12" t="s">
        <v>12</v>
      </c>
      <c r="CR29" s="12" t="s">
        <v>13</v>
      </c>
      <c r="CS29" s="12" t="s">
        <v>14</v>
      </c>
      <c r="CT29" s="12" t="s">
        <v>15</v>
      </c>
      <c r="CU29" s="12" t="s">
        <v>16</v>
      </c>
      <c r="CV29" s="12" t="s">
        <v>17</v>
      </c>
      <c r="CW29" s="12" t="s">
        <v>18</v>
      </c>
      <c r="CX29" s="12" t="s">
        <v>160</v>
      </c>
      <c r="CY29" s="12" t="s">
        <v>19</v>
      </c>
      <c r="CZ29" s="12" t="s">
        <v>20</v>
      </c>
      <c r="DA29" s="12" t="s">
        <v>21</v>
      </c>
      <c r="DB29" s="189"/>
      <c r="DC29" s="12" t="s">
        <v>11</v>
      </c>
      <c r="DD29" s="12" t="s">
        <v>12</v>
      </c>
      <c r="DE29" s="12" t="s">
        <v>13</v>
      </c>
      <c r="DF29" s="12" t="s">
        <v>14</v>
      </c>
      <c r="DG29" s="12" t="s">
        <v>15</v>
      </c>
      <c r="DH29" s="12" t="s">
        <v>16</v>
      </c>
      <c r="DI29" s="12" t="s">
        <v>17</v>
      </c>
      <c r="DJ29" s="12" t="s">
        <v>18</v>
      </c>
      <c r="DK29" s="12" t="s">
        <v>160</v>
      </c>
      <c r="DL29" s="12" t="s">
        <v>19</v>
      </c>
      <c r="DM29" s="12" t="s">
        <v>20</v>
      </c>
      <c r="DN29" s="12" t="s">
        <v>21</v>
      </c>
      <c r="DO29" s="189"/>
      <c r="DP29" s="12" t="s">
        <v>11</v>
      </c>
      <c r="DQ29" s="12" t="s">
        <v>12</v>
      </c>
      <c r="DR29" s="12" t="s">
        <v>13</v>
      </c>
      <c r="DS29" s="12" t="s">
        <v>14</v>
      </c>
      <c r="DT29" s="12" t="s">
        <v>15</v>
      </c>
      <c r="DU29" s="12" t="s">
        <v>16</v>
      </c>
      <c r="DV29" s="12" t="s">
        <v>17</v>
      </c>
      <c r="DW29" s="12" t="s">
        <v>18</v>
      </c>
      <c r="DX29" s="12" t="s">
        <v>160</v>
      </c>
      <c r="DY29" s="12" t="s">
        <v>19</v>
      </c>
      <c r="DZ29" s="12" t="s">
        <v>20</v>
      </c>
      <c r="EA29" s="12" t="s">
        <v>21</v>
      </c>
      <c r="EB29" s="189"/>
      <c r="EC29" s="103" t="s">
        <v>11</v>
      </c>
      <c r="ED29" s="103" t="s">
        <v>12</v>
      </c>
      <c r="EE29" s="103" t="s">
        <v>13</v>
      </c>
      <c r="EF29" s="103" t="s">
        <v>14</v>
      </c>
      <c r="EG29" s="103" t="s">
        <v>15</v>
      </c>
      <c r="EH29" s="103" t="s">
        <v>16</v>
      </c>
      <c r="EI29" s="103" t="s">
        <v>17</v>
      </c>
      <c r="EJ29" s="103" t="s">
        <v>18</v>
      </c>
      <c r="EK29" s="103" t="s">
        <v>160</v>
      </c>
      <c r="EL29" s="103" t="s">
        <v>19</v>
      </c>
      <c r="EM29" s="103" t="s">
        <v>20</v>
      </c>
      <c r="EN29" s="103" t="s">
        <v>21</v>
      </c>
      <c r="EO29" s="189"/>
      <c r="EP29" s="125" t="s">
        <v>11</v>
      </c>
      <c r="EQ29" s="125" t="s">
        <v>12</v>
      </c>
      <c r="ER29" s="125" t="s">
        <v>13</v>
      </c>
      <c r="ES29" s="125" t="s">
        <v>14</v>
      </c>
      <c r="ET29" s="125" t="s">
        <v>15</v>
      </c>
      <c r="EU29" s="125" t="s">
        <v>16</v>
      </c>
      <c r="EV29" s="125" t="s">
        <v>17</v>
      </c>
      <c r="EW29" s="125" t="s">
        <v>18</v>
      </c>
      <c r="EX29" s="125" t="s">
        <v>160</v>
      </c>
      <c r="EY29" s="125" t="s">
        <v>19</v>
      </c>
      <c r="EZ29" s="125" t="s">
        <v>20</v>
      </c>
      <c r="FA29" s="125" t="s">
        <v>21</v>
      </c>
      <c r="FB29" s="189"/>
      <c r="FC29" s="178" t="s">
        <v>11</v>
      </c>
      <c r="FD29" s="178" t="s">
        <v>12</v>
      </c>
      <c r="FE29" s="178" t="s">
        <v>13</v>
      </c>
      <c r="FF29" s="178" t="s">
        <v>14</v>
      </c>
      <c r="FG29" s="178" t="s">
        <v>15</v>
      </c>
      <c r="FH29" s="178" t="s">
        <v>16</v>
      </c>
      <c r="FI29" s="178" t="s">
        <v>17</v>
      </c>
      <c r="FJ29" s="178" t="s">
        <v>18</v>
      </c>
      <c r="FK29" s="178" t="s">
        <v>160</v>
      </c>
      <c r="FL29" s="178" t="s">
        <v>19</v>
      </c>
      <c r="FM29" s="178" t="s">
        <v>20</v>
      </c>
      <c r="FN29" s="178" t="s">
        <v>21</v>
      </c>
      <c r="FO29" s="189"/>
    </row>
    <row r="30" spans="1:171" s="54" customFormat="1" ht="15" x14ac:dyDescent="0.25">
      <c r="A30" s="5"/>
      <c r="B30" s="18" t="s">
        <v>94</v>
      </c>
      <c r="C30" s="53">
        <v>0</v>
      </c>
      <c r="D30" s="53">
        <v>0</v>
      </c>
      <c r="E30" s="53">
        <f>SUM(E31:E32)</f>
        <v>12756</v>
      </c>
      <c r="F30" s="53">
        <f t="shared" ref="F30:BV30" si="72">SUM(F31:F32)</f>
        <v>12756</v>
      </c>
      <c r="G30" s="53">
        <f t="shared" si="72"/>
        <v>13996</v>
      </c>
      <c r="H30" s="53">
        <f t="shared" si="72"/>
        <v>16018</v>
      </c>
      <c r="I30" s="53">
        <f t="shared" si="72"/>
        <v>20300</v>
      </c>
      <c r="J30" s="53">
        <f t="shared" si="72"/>
        <v>21694</v>
      </c>
      <c r="K30" s="53">
        <f t="shared" si="72"/>
        <v>26356</v>
      </c>
      <c r="L30" s="53">
        <f t="shared" si="72"/>
        <v>28122</v>
      </c>
      <c r="M30" s="53">
        <f t="shared" si="72"/>
        <v>29414</v>
      </c>
      <c r="N30" s="53">
        <f t="shared" si="72"/>
        <v>34244</v>
      </c>
      <c r="O30" s="53">
        <f>SUM(O31:O32)</f>
        <v>215656</v>
      </c>
      <c r="P30" s="53">
        <f t="shared" si="72"/>
        <v>26086</v>
      </c>
      <c r="Q30" s="53">
        <f t="shared" si="72"/>
        <v>20040</v>
      </c>
      <c r="R30" s="53">
        <f t="shared" si="72"/>
        <v>25390</v>
      </c>
      <c r="S30" s="53">
        <f t="shared" si="72"/>
        <v>17838</v>
      </c>
      <c r="T30" s="53">
        <f t="shared" si="72"/>
        <v>17632</v>
      </c>
      <c r="U30" s="53">
        <f t="shared" si="72"/>
        <v>17250</v>
      </c>
      <c r="V30" s="53">
        <f t="shared" si="72"/>
        <v>19872</v>
      </c>
      <c r="W30" s="53">
        <f t="shared" si="72"/>
        <v>18542</v>
      </c>
      <c r="X30" s="53">
        <f t="shared" si="72"/>
        <v>17510</v>
      </c>
      <c r="Y30" s="53">
        <f t="shared" si="72"/>
        <v>19026</v>
      </c>
      <c r="Z30" s="53">
        <f t="shared" si="72"/>
        <v>18460</v>
      </c>
      <c r="AA30" s="53">
        <f t="shared" si="72"/>
        <v>19466</v>
      </c>
      <c r="AB30" s="53">
        <f>SUM(AB31:AB32)</f>
        <v>237112</v>
      </c>
      <c r="AC30" s="53">
        <f t="shared" si="72"/>
        <v>17848</v>
      </c>
      <c r="AD30" s="53">
        <f t="shared" si="72"/>
        <v>13728</v>
      </c>
      <c r="AE30" s="53">
        <f t="shared" si="72"/>
        <v>15288</v>
      </c>
      <c r="AF30" s="53">
        <f t="shared" si="72"/>
        <v>15945.3</v>
      </c>
      <c r="AG30" s="53">
        <f t="shared" si="72"/>
        <v>19120.5</v>
      </c>
      <c r="AH30" s="53">
        <f t="shared" si="72"/>
        <v>21182.7</v>
      </c>
      <c r="AI30" s="53">
        <f t="shared" si="72"/>
        <v>26071.499999999996</v>
      </c>
      <c r="AJ30" s="53">
        <f t="shared" si="72"/>
        <v>23358.3</v>
      </c>
      <c r="AK30" s="53">
        <f t="shared" si="72"/>
        <v>20976.9</v>
      </c>
      <c r="AL30" s="53">
        <f t="shared" si="72"/>
        <v>23767.800000000003</v>
      </c>
      <c r="AM30" s="53">
        <f t="shared" si="72"/>
        <v>23251.200000000001</v>
      </c>
      <c r="AN30" s="53">
        <f t="shared" si="72"/>
        <v>23971.5</v>
      </c>
      <c r="AO30" s="53">
        <f>SUM(AO31:AO32)</f>
        <v>244509.7</v>
      </c>
      <c r="AP30" s="53">
        <f t="shared" si="72"/>
        <v>25063.500000000007</v>
      </c>
      <c r="AQ30" s="53">
        <f t="shared" si="72"/>
        <v>22037.399999999998</v>
      </c>
      <c r="AR30" s="53">
        <f t="shared" si="72"/>
        <v>22059.100000000002</v>
      </c>
      <c r="AS30" s="53">
        <f t="shared" si="72"/>
        <v>26771.8</v>
      </c>
      <c r="AT30" s="53">
        <f t="shared" si="72"/>
        <v>29018.000000000004</v>
      </c>
      <c r="AU30" s="53">
        <f t="shared" si="72"/>
        <v>26023.800000000003</v>
      </c>
      <c r="AV30" s="53">
        <f t="shared" si="72"/>
        <v>32760.200000000004</v>
      </c>
      <c r="AW30" s="53">
        <f t="shared" si="72"/>
        <v>30800.000000000004</v>
      </c>
      <c r="AX30" s="53">
        <f t="shared" si="72"/>
        <v>27392.200000000004</v>
      </c>
      <c r="AY30" s="53">
        <f t="shared" si="72"/>
        <v>25821.4</v>
      </c>
      <c r="AZ30" s="53">
        <f t="shared" si="72"/>
        <v>27522.000000000007</v>
      </c>
      <c r="BA30" s="53">
        <f t="shared" si="72"/>
        <v>29150</v>
      </c>
      <c r="BB30" s="53">
        <f>SUM(BB31:BB32)</f>
        <v>324419.40000000002</v>
      </c>
      <c r="BC30" s="53">
        <f t="shared" si="72"/>
        <v>26301</v>
      </c>
      <c r="BD30" s="53">
        <f t="shared" si="72"/>
        <v>21381.8</v>
      </c>
      <c r="BE30" s="53">
        <f t="shared" si="72"/>
        <v>20974.800000000003</v>
      </c>
      <c r="BF30" s="53">
        <f t="shared" si="72"/>
        <v>22563.199999999997</v>
      </c>
      <c r="BG30" s="53">
        <f t="shared" si="72"/>
        <v>24332</v>
      </c>
      <c r="BH30" s="53">
        <f t="shared" si="72"/>
        <v>24065.800000000003</v>
      </c>
      <c r="BI30" s="53">
        <f t="shared" si="72"/>
        <v>27557.200000000001</v>
      </c>
      <c r="BJ30" s="53">
        <f t="shared" si="72"/>
        <v>26061.199999999997</v>
      </c>
      <c r="BK30" s="53">
        <f t="shared" si="72"/>
        <v>26589.200000000001</v>
      </c>
      <c r="BL30" s="53">
        <f t="shared" si="72"/>
        <v>26923.600000000006</v>
      </c>
      <c r="BM30" s="53">
        <f t="shared" si="72"/>
        <v>25506.800000000003</v>
      </c>
      <c r="BN30" s="53">
        <f t="shared" si="72"/>
        <v>29792.400000000001</v>
      </c>
      <c r="BO30" s="53">
        <f>SUM(BO31:BO32)</f>
        <v>302049</v>
      </c>
      <c r="BP30" s="53">
        <f>SUM(BP31:BP32)</f>
        <v>26639.800000000003</v>
      </c>
      <c r="BQ30" s="53">
        <f t="shared" si="72"/>
        <v>22239.799999999996</v>
      </c>
      <c r="BR30" s="53">
        <f t="shared" si="72"/>
        <v>23518.9</v>
      </c>
      <c r="BS30" s="53">
        <f>SUM(BS31:BS32)</f>
        <v>21560.2</v>
      </c>
      <c r="BT30" s="53">
        <f t="shared" si="72"/>
        <v>25895.7</v>
      </c>
      <c r="BU30" s="53">
        <f t="shared" si="72"/>
        <v>27986.400000000001</v>
      </c>
      <c r="BV30" s="53">
        <f t="shared" si="72"/>
        <v>35944.399999999994</v>
      </c>
      <c r="BW30" s="53">
        <f t="shared" ref="BW30:CN30" si="73">SUM(BW31:BW32)</f>
        <v>31990.699999999997</v>
      </c>
      <c r="BX30" s="53">
        <f t="shared" si="73"/>
        <v>35049.699999999997</v>
      </c>
      <c r="BY30" s="53">
        <f t="shared" si="73"/>
        <v>42713.3</v>
      </c>
      <c r="BZ30" s="53">
        <f t="shared" si="73"/>
        <v>43713.8</v>
      </c>
      <c r="CA30" s="53">
        <f t="shared" si="73"/>
        <v>34854.199999999997</v>
      </c>
      <c r="CB30" s="53">
        <f>SUM(CB31:CB32)</f>
        <v>372106.89999999997</v>
      </c>
      <c r="CC30" s="53">
        <f t="shared" si="73"/>
        <v>33361.5</v>
      </c>
      <c r="CD30" s="53">
        <f t="shared" si="73"/>
        <v>26367.199999999997</v>
      </c>
      <c r="CE30" s="53">
        <f t="shared" si="73"/>
        <v>26630.1</v>
      </c>
      <c r="CF30" s="53">
        <f t="shared" si="73"/>
        <v>31392</v>
      </c>
      <c r="CG30" s="53">
        <f t="shared" si="73"/>
        <v>35647.199999999997</v>
      </c>
      <c r="CH30" s="53">
        <f t="shared" si="73"/>
        <v>35136</v>
      </c>
      <c r="CI30" s="53">
        <f t="shared" si="73"/>
        <v>41234.399999999994</v>
      </c>
      <c r="CJ30" s="53">
        <f t="shared" si="73"/>
        <v>38911.199999999997</v>
      </c>
      <c r="CK30" s="53">
        <f t="shared" si="73"/>
        <v>37459.199999999997</v>
      </c>
      <c r="CL30" s="53">
        <f t="shared" si="73"/>
        <v>38152.799999999996</v>
      </c>
      <c r="CM30" s="53">
        <f t="shared" si="73"/>
        <v>37219.199999999997</v>
      </c>
      <c r="CN30" s="53">
        <f t="shared" si="73"/>
        <v>36247.199999999997</v>
      </c>
      <c r="CO30" s="53">
        <f>SUM(CO31:CO32)</f>
        <v>417758.00000000006</v>
      </c>
      <c r="CP30" s="53">
        <f>SUM(CP31:CP32)</f>
        <v>35676</v>
      </c>
      <c r="CQ30" s="53">
        <f>SUM(CQ31:CQ32)</f>
        <v>24837.599999999999</v>
      </c>
      <c r="CR30" s="53">
        <f t="shared" ref="CR30:DA30" si="74">SUM(CR31:CR32)</f>
        <v>18011.099999999999</v>
      </c>
      <c r="CS30" s="53">
        <f t="shared" si="74"/>
        <v>22645</v>
      </c>
      <c r="CT30" s="53">
        <f t="shared" si="74"/>
        <v>33405</v>
      </c>
      <c r="CU30" s="53">
        <f t="shared" si="74"/>
        <v>35757.5</v>
      </c>
      <c r="CV30" s="53">
        <f t="shared" si="74"/>
        <v>43695</v>
      </c>
      <c r="CW30" s="53">
        <f t="shared" si="74"/>
        <v>43035</v>
      </c>
      <c r="CX30" s="53">
        <f t="shared" si="74"/>
        <v>40157.5</v>
      </c>
      <c r="CY30" s="53">
        <f t="shared" si="74"/>
        <v>41622.5</v>
      </c>
      <c r="CZ30" s="53">
        <f t="shared" si="74"/>
        <v>41622.5</v>
      </c>
      <c r="DA30" s="53">
        <f t="shared" si="74"/>
        <v>44547.5</v>
      </c>
      <c r="DB30" s="53">
        <f>+SUM(CP30:DA30)</f>
        <v>425012.2</v>
      </c>
      <c r="DC30" s="53">
        <f>SUM(DC31:DC32)</f>
        <v>46817.5</v>
      </c>
      <c r="DD30" s="53">
        <f>SUM(DD31:DD32)</f>
        <v>35442.5</v>
      </c>
      <c r="DE30" s="53">
        <f t="shared" ref="DE30:DN30" si="75">SUM(DE31:DE32)</f>
        <v>40865</v>
      </c>
      <c r="DF30" s="53">
        <f t="shared" si="75"/>
        <v>36250</v>
      </c>
      <c r="DG30" s="53">
        <f t="shared" si="75"/>
        <v>40707.5</v>
      </c>
      <c r="DH30" s="53">
        <f t="shared" si="75"/>
        <v>37067.5</v>
      </c>
      <c r="DI30" s="53">
        <f t="shared" si="75"/>
        <v>47160</v>
      </c>
      <c r="DJ30" s="53">
        <f t="shared" si="75"/>
        <v>45712.5</v>
      </c>
      <c r="DK30" s="53">
        <f t="shared" si="75"/>
        <v>42682.5</v>
      </c>
      <c r="DL30" s="53">
        <f t="shared" si="75"/>
        <v>45662.5</v>
      </c>
      <c r="DM30" s="53">
        <f t="shared" si="75"/>
        <v>48225</v>
      </c>
      <c r="DN30" s="53">
        <f t="shared" si="75"/>
        <v>52127.5</v>
      </c>
      <c r="DO30" s="53">
        <f>+SUM(DC30:DN30)</f>
        <v>518720</v>
      </c>
      <c r="DP30" s="53">
        <f>SUM(DP31:DP32)</f>
        <v>48815</v>
      </c>
      <c r="DQ30" s="53">
        <f>SUM(DQ31:DQ32)</f>
        <v>35745</v>
      </c>
      <c r="DR30" s="53">
        <f t="shared" ref="DR30:EN30" si="76">SUM(DR31:DR32)</f>
        <v>36523.5</v>
      </c>
      <c r="DS30" s="53">
        <f t="shared" si="76"/>
        <v>40261</v>
      </c>
      <c r="DT30" s="53">
        <f t="shared" si="76"/>
        <v>48510.8</v>
      </c>
      <c r="DU30" s="53">
        <f t="shared" si="76"/>
        <v>52694</v>
      </c>
      <c r="DV30" s="53">
        <f t="shared" si="76"/>
        <v>63510.2</v>
      </c>
      <c r="DW30" s="53">
        <f t="shared" si="76"/>
        <v>64048.4</v>
      </c>
      <c r="DX30" s="53">
        <f t="shared" si="76"/>
        <v>56776.2</v>
      </c>
      <c r="DY30" s="53">
        <f>SUM(DY31:DY32)</f>
        <v>53047.8</v>
      </c>
      <c r="DZ30" s="53">
        <f t="shared" si="76"/>
        <v>50502.400000000001</v>
      </c>
      <c r="EA30" s="53">
        <f t="shared" si="76"/>
        <v>48058.400000000001</v>
      </c>
      <c r="EB30" s="53">
        <f>+SUM(DP30:EA30)</f>
        <v>598492.70000000007</v>
      </c>
      <c r="EC30" s="53">
        <f t="shared" si="76"/>
        <v>49080.2</v>
      </c>
      <c r="ED30" s="53">
        <f t="shared" si="76"/>
        <v>42359.199999999997</v>
      </c>
      <c r="EE30" s="53">
        <f t="shared" si="76"/>
        <v>29055</v>
      </c>
      <c r="EF30" s="53">
        <f t="shared" si="76"/>
        <v>639.6</v>
      </c>
      <c r="EG30" s="53">
        <f t="shared" si="76"/>
        <v>0</v>
      </c>
      <c r="EH30" s="53">
        <f t="shared" si="76"/>
        <v>0</v>
      </c>
      <c r="EI30" s="53">
        <f t="shared" si="76"/>
        <v>32804.199999999997</v>
      </c>
      <c r="EJ30" s="53">
        <f t="shared" si="76"/>
        <v>38344.800000000003</v>
      </c>
      <c r="EK30" s="53">
        <f t="shared" si="76"/>
        <v>43537</v>
      </c>
      <c r="EL30" s="53">
        <f t="shared" si="76"/>
        <v>54262.000000000007</v>
      </c>
      <c r="EM30" s="53">
        <f t="shared" si="76"/>
        <v>55907.8</v>
      </c>
      <c r="EN30" s="53">
        <f t="shared" si="76"/>
        <v>54165.8</v>
      </c>
      <c r="EO30" s="53">
        <f>+SUM(EC30:EN30)</f>
        <v>400155.6</v>
      </c>
      <c r="EP30" s="53">
        <f>SUM(EP31:EP32)</f>
        <v>51168</v>
      </c>
      <c r="EQ30" s="53">
        <f t="shared" ref="EQ30:FA30" si="77">SUM(EQ31:EQ32)</f>
        <v>45135.999999999993</v>
      </c>
      <c r="ER30" s="53">
        <f t="shared" si="77"/>
        <v>38428.5</v>
      </c>
      <c r="ES30" s="53">
        <f t="shared" si="77"/>
        <v>41706.899999999994</v>
      </c>
      <c r="ET30" s="53">
        <f t="shared" si="77"/>
        <v>54912.600000000006</v>
      </c>
      <c r="EU30" s="53">
        <f t="shared" si="77"/>
        <v>60947.10000000002</v>
      </c>
      <c r="EV30" s="53">
        <f t="shared" si="77"/>
        <v>73523.7</v>
      </c>
      <c r="EW30" s="53">
        <f t="shared" si="77"/>
        <v>74220.300000000017</v>
      </c>
      <c r="EX30" s="53">
        <f t="shared" si="77"/>
        <v>70035.299999999988</v>
      </c>
      <c r="EY30" s="53">
        <f t="shared" si="77"/>
        <v>65064.6</v>
      </c>
      <c r="EZ30" s="53">
        <f t="shared" si="77"/>
        <v>66530.700000000012</v>
      </c>
      <c r="FA30" s="53">
        <f t="shared" si="77"/>
        <v>64573.200000000004</v>
      </c>
      <c r="FB30" s="53">
        <f>+SUM(EP30:FA30)</f>
        <v>706246.90000000014</v>
      </c>
      <c r="FC30" s="182">
        <f>SUM(FC31:FC32)</f>
        <v>63369</v>
      </c>
      <c r="FD30" s="53">
        <f t="shared" ref="FD30:FN30" si="78">SUM(FD31:FD32)</f>
        <v>55044.900000000009</v>
      </c>
      <c r="FE30" s="53">
        <f t="shared" si="78"/>
        <v>0</v>
      </c>
      <c r="FF30" s="53">
        <f t="shared" si="78"/>
        <v>0</v>
      </c>
      <c r="FG30" s="53">
        <f t="shared" si="78"/>
        <v>0</v>
      </c>
      <c r="FH30" s="53">
        <f t="shared" si="78"/>
        <v>0</v>
      </c>
      <c r="FI30" s="53">
        <f t="shared" si="78"/>
        <v>0</v>
      </c>
      <c r="FJ30" s="53">
        <f t="shared" si="78"/>
        <v>0</v>
      </c>
      <c r="FK30" s="53">
        <f t="shared" si="78"/>
        <v>0</v>
      </c>
      <c r="FL30" s="53">
        <f t="shared" si="78"/>
        <v>0</v>
      </c>
      <c r="FM30" s="53">
        <f t="shared" si="78"/>
        <v>0</v>
      </c>
      <c r="FN30" s="53">
        <f t="shared" si="78"/>
        <v>0</v>
      </c>
      <c r="FO30" s="53">
        <f>+SUM(FC30:FN30)</f>
        <v>118413.90000000001</v>
      </c>
    </row>
    <row r="31" spans="1:171" x14ac:dyDescent="0.2">
      <c r="B31" s="15" t="s">
        <v>95</v>
      </c>
      <c r="C31" s="47">
        <v>0</v>
      </c>
      <c r="D31" s="47">
        <v>0</v>
      </c>
      <c r="E31" s="47">
        <v>3646</v>
      </c>
      <c r="F31" s="47">
        <v>3810</v>
      </c>
      <c r="G31" s="47">
        <v>4256</v>
      </c>
      <c r="H31" s="47">
        <v>4856</v>
      </c>
      <c r="I31" s="47">
        <v>6260</v>
      </c>
      <c r="J31" s="47">
        <v>6332</v>
      </c>
      <c r="K31" s="47">
        <v>7104</v>
      </c>
      <c r="L31" s="47">
        <v>7546</v>
      </c>
      <c r="M31" s="47">
        <v>7044</v>
      </c>
      <c r="N31" s="47">
        <v>6944</v>
      </c>
      <c r="O31" s="47">
        <f>SUM(C31:N31)</f>
        <v>57798</v>
      </c>
      <c r="P31" s="47">
        <v>6440</v>
      </c>
      <c r="Q31" s="47">
        <v>5102</v>
      </c>
      <c r="R31" s="47">
        <v>5318</v>
      </c>
      <c r="S31" s="47">
        <v>5446</v>
      </c>
      <c r="T31" s="47">
        <v>5334</v>
      </c>
      <c r="U31" s="47">
        <v>6204</v>
      </c>
      <c r="V31" s="47">
        <v>7652</v>
      </c>
      <c r="W31" s="47">
        <v>6936</v>
      </c>
      <c r="X31" s="47">
        <v>6194</v>
      </c>
      <c r="Y31" s="47">
        <v>6878</v>
      </c>
      <c r="Z31" s="47">
        <v>6724</v>
      </c>
      <c r="AA31" s="47">
        <v>7340</v>
      </c>
      <c r="AB31" s="47">
        <f>SUM(P31:AA31)</f>
        <v>75568</v>
      </c>
      <c r="AC31" s="47">
        <v>6382</v>
      </c>
      <c r="AD31" s="47">
        <v>4086</v>
      </c>
      <c r="AE31" s="47">
        <v>4554.9000000000005</v>
      </c>
      <c r="AF31" s="47">
        <v>5310.9000000000005</v>
      </c>
      <c r="AG31" s="47">
        <v>6413.4</v>
      </c>
      <c r="AH31" s="47">
        <v>7127.4000000000005</v>
      </c>
      <c r="AI31" s="47">
        <v>9040.5</v>
      </c>
      <c r="AJ31" s="47">
        <v>8154.3</v>
      </c>
      <c r="AK31" s="47">
        <v>7190.4000000000005</v>
      </c>
      <c r="AL31" s="47">
        <v>8421</v>
      </c>
      <c r="AM31" s="47">
        <v>8101.8</v>
      </c>
      <c r="AN31" s="47">
        <v>8536.5</v>
      </c>
      <c r="AO31" s="47">
        <f>SUM(AC31:AN31)</f>
        <v>83319.10000000002</v>
      </c>
      <c r="AP31" s="47">
        <v>7694.4000000000005</v>
      </c>
      <c r="AQ31" s="47">
        <v>6367.2</v>
      </c>
      <c r="AR31" s="47">
        <v>7101.9000000000005</v>
      </c>
      <c r="AS31" s="47">
        <v>7790.2000000000007</v>
      </c>
      <c r="AT31" s="47">
        <v>8595.4000000000015</v>
      </c>
      <c r="AU31" s="47">
        <v>8932</v>
      </c>
      <c r="AV31" s="47">
        <v>11352.000000000002</v>
      </c>
      <c r="AW31" s="47">
        <v>10476.400000000001</v>
      </c>
      <c r="AX31" s="47">
        <v>9559.0000000000018</v>
      </c>
      <c r="AY31" s="47">
        <v>9796.6</v>
      </c>
      <c r="AZ31" s="47">
        <v>10810.800000000001</v>
      </c>
      <c r="BA31" s="47">
        <v>9941.8000000000011</v>
      </c>
      <c r="BB31" s="47">
        <f>SUM(AP31:BA31)</f>
        <v>108417.70000000001</v>
      </c>
      <c r="BC31" s="47">
        <v>10047.4</v>
      </c>
      <c r="BD31" s="47">
        <v>8239</v>
      </c>
      <c r="BE31" s="47">
        <v>8225.8000000000011</v>
      </c>
      <c r="BF31" s="47">
        <v>9688.7999999999993</v>
      </c>
      <c r="BG31" s="47">
        <v>9669</v>
      </c>
      <c r="BH31" s="47">
        <v>9257.6</v>
      </c>
      <c r="BI31" s="47">
        <v>12234.2</v>
      </c>
      <c r="BJ31" s="47">
        <v>11041.8</v>
      </c>
      <c r="BK31" s="47">
        <v>10736</v>
      </c>
      <c r="BL31" s="47">
        <v>11587.400000000001</v>
      </c>
      <c r="BM31" s="47">
        <v>10599.6</v>
      </c>
      <c r="BN31" s="47">
        <v>11941.6</v>
      </c>
      <c r="BO31" s="47">
        <f>SUM(BC31:BN31)</f>
        <v>123268.20000000001</v>
      </c>
      <c r="BP31" s="47">
        <v>12256.2</v>
      </c>
      <c r="BQ31" s="47">
        <v>9792.1999999999989</v>
      </c>
      <c r="BR31" s="47">
        <v>10276.5</v>
      </c>
      <c r="BS31" s="47">
        <v>9043.6</v>
      </c>
      <c r="BT31" s="47">
        <v>12291.2</v>
      </c>
      <c r="BU31" s="47">
        <v>12539.6</v>
      </c>
      <c r="BV31" s="47">
        <v>16725.599999999999</v>
      </c>
      <c r="BW31" s="47">
        <v>14266.9</v>
      </c>
      <c r="BX31" s="47">
        <v>13027.2</v>
      </c>
      <c r="BY31" s="47">
        <v>13300.9</v>
      </c>
      <c r="BZ31" s="47">
        <v>14103.6</v>
      </c>
      <c r="CA31" s="47">
        <v>13841.4</v>
      </c>
      <c r="CB31" s="47">
        <f>SUM(BP31:CA31)</f>
        <v>151464.89999999997</v>
      </c>
      <c r="CC31" s="47">
        <v>13689.6</v>
      </c>
      <c r="CD31" s="47">
        <v>9722.1</v>
      </c>
      <c r="CE31" s="47">
        <v>10143.300000000001</v>
      </c>
      <c r="CF31" s="47">
        <v>12506.4</v>
      </c>
      <c r="CG31" s="47">
        <v>14347.2</v>
      </c>
      <c r="CH31" s="47">
        <v>14776.8</v>
      </c>
      <c r="CI31" s="47">
        <v>19588.8</v>
      </c>
      <c r="CJ31" s="47">
        <v>17229.599999999999</v>
      </c>
      <c r="CK31" s="47">
        <v>16833.599999999999</v>
      </c>
      <c r="CL31" s="47">
        <v>17546.399999999998</v>
      </c>
      <c r="CM31" s="47">
        <v>16077.6</v>
      </c>
      <c r="CN31" s="47">
        <v>16723.199999999997</v>
      </c>
      <c r="CO31" s="47">
        <f>SUM(CC31:CN31)</f>
        <v>179184.60000000003</v>
      </c>
      <c r="CP31" s="47">
        <v>16500</v>
      </c>
      <c r="CQ31" s="47">
        <v>9393.6</v>
      </c>
      <c r="CR31" s="47">
        <v>6519.9</v>
      </c>
      <c r="CS31" s="47">
        <v>9050</v>
      </c>
      <c r="CT31" s="47">
        <v>12920</v>
      </c>
      <c r="CU31" s="47">
        <v>15302.5</v>
      </c>
      <c r="CV31" s="47">
        <v>20810</v>
      </c>
      <c r="CW31" s="47">
        <v>18420</v>
      </c>
      <c r="CX31" s="47">
        <v>17480</v>
      </c>
      <c r="CY31" s="47">
        <v>18512.5</v>
      </c>
      <c r="CZ31" s="47">
        <v>18512.5</v>
      </c>
      <c r="DA31" s="47">
        <v>19765</v>
      </c>
      <c r="DB31" s="47">
        <f>+SUM(CP31:DA31)</f>
        <v>183186</v>
      </c>
      <c r="DC31" s="47">
        <v>20787.5</v>
      </c>
      <c r="DD31" s="47">
        <v>15775</v>
      </c>
      <c r="DE31" s="47">
        <v>18065</v>
      </c>
      <c r="DF31" s="47">
        <v>15870</v>
      </c>
      <c r="DG31" s="47">
        <v>18102.5</v>
      </c>
      <c r="DH31" s="47">
        <v>17107.5</v>
      </c>
      <c r="DI31" s="47">
        <v>21767.5</v>
      </c>
      <c r="DJ31" s="47">
        <v>20477.5</v>
      </c>
      <c r="DK31" s="47">
        <v>19452.5</v>
      </c>
      <c r="DL31" s="47">
        <v>20502.5</v>
      </c>
      <c r="DM31" s="47">
        <v>19897.5</v>
      </c>
      <c r="DN31" s="47">
        <v>21060</v>
      </c>
      <c r="DO31" s="47">
        <f>+SUM(DC31:DN31)</f>
        <v>228865</v>
      </c>
      <c r="DP31" s="47">
        <v>21472.5</v>
      </c>
      <c r="DQ31" s="47">
        <v>14697.5</v>
      </c>
      <c r="DR31" s="47">
        <v>13962</v>
      </c>
      <c r="DS31" s="47">
        <v>16793.400000000001</v>
      </c>
      <c r="DT31" s="47">
        <v>18673.2</v>
      </c>
      <c r="DU31" s="47">
        <v>18941</v>
      </c>
      <c r="DV31" s="47">
        <v>24463.4</v>
      </c>
      <c r="DW31" s="47">
        <v>23790</v>
      </c>
      <c r="DX31" s="47">
        <v>20170.8</v>
      </c>
      <c r="DY31" s="47">
        <v>20189</v>
      </c>
      <c r="DZ31" s="47">
        <v>20745.400000000001</v>
      </c>
      <c r="EA31" s="47">
        <v>21411</v>
      </c>
      <c r="EB31" s="47"/>
      <c r="EC31" s="47">
        <v>23332.400000000001</v>
      </c>
      <c r="ED31" s="47">
        <v>19689.8</v>
      </c>
      <c r="EE31" s="47">
        <v>13299</v>
      </c>
      <c r="EF31" s="47">
        <v>260</v>
      </c>
      <c r="EG31" s="48">
        <v>0</v>
      </c>
      <c r="EH31" s="48">
        <v>0</v>
      </c>
      <c r="EI31" s="47">
        <v>20004.400000000001</v>
      </c>
      <c r="EJ31" s="47">
        <v>22599.200000000001</v>
      </c>
      <c r="EK31" s="47">
        <v>23797.8</v>
      </c>
      <c r="EL31" s="47">
        <v>28717.000000000007</v>
      </c>
      <c r="EM31" s="47">
        <v>27661.400000000005</v>
      </c>
      <c r="EN31" s="47">
        <v>28191.8</v>
      </c>
      <c r="EO31" s="72">
        <f>+SUM(EC31:EN31)</f>
        <v>207552.8</v>
      </c>
      <c r="EP31" s="47">
        <v>28454.399999999998</v>
      </c>
      <c r="EQ31" s="47">
        <v>24577.799999999988</v>
      </c>
      <c r="ER31" s="47">
        <v>20025.3</v>
      </c>
      <c r="ES31" s="47">
        <v>23168.699999999993</v>
      </c>
      <c r="ET31" s="48">
        <v>31023</v>
      </c>
      <c r="EU31" s="48">
        <v>32162.400000000005</v>
      </c>
      <c r="EV31" s="47">
        <v>40046.399999999994</v>
      </c>
      <c r="EW31" s="47">
        <v>39652.200000000012</v>
      </c>
      <c r="EX31" s="47">
        <v>36212.400000000001</v>
      </c>
      <c r="EY31" s="47">
        <v>36342</v>
      </c>
      <c r="EZ31" s="47">
        <v>36433.800000000003</v>
      </c>
      <c r="FA31" s="47">
        <v>37608.300000000003</v>
      </c>
      <c r="FB31" s="72">
        <f>+SUM(EP31:FA31)</f>
        <v>385706.69999999995</v>
      </c>
      <c r="FC31" s="183">
        <v>38539.800000000003</v>
      </c>
      <c r="FD31" s="47">
        <v>32448.600000000002</v>
      </c>
      <c r="FE31" s="47"/>
      <c r="FF31" s="47"/>
      <c r="FG31" s="48"/>
      <c r="FH31" s="48"/>
      <c r="FI31" s="47"/>
      <c r="FJ31" s="47"/>
      <c r="FK31" s="47"/>
      <c r="FL31" s="47"/>
      <c r="FM31" s="47"/>
      <c r="FN31" s="47"/>
      <c r="FO31" s="72">
        <f>+SUM(FC31:FN31)</f>
        <v>70988.400000000009</v>
      </c>
    </row>
    <row r="32" spans="1:171" x14ac:dyDescent="0.2">
      <c r="B32" s="15" t="s">
        <v>84</v>
      </c>
      <c r="C32" s="47">
        <v>0</v>
      </c>
      <c r="D32" s="47">
        <v>0</v>
      </c>
      <c r="E32" s="47">
        <v>9110</v>
      </c>
      <c r="F32" s="47">
        <v>8946</v>
      </c>
      <c r="G32" s="47">
        <v>9740</v>
      </c>
      <c r="H32" s="47">
        <v>11162</v>
      </c>
      <c r="I32" s="47">
        <v>14040</v>
      </c>
      <c r="J32" s="47">
        <v>15362</v>
      </c>
      <c r="K32" s="47">
        <v>19252</v>
      </c>
      <c r="L32" s="47">
        <v>20576</v>
      </c>
      <c r="M32" s="47">
        <v>22370</v>
      </c>
      <c r="N32" s="47">
        <v>27300</v>
      </c>
      <c r="O32" s="47">
        <f>SUM(C32:N32)</f>
        <v>157858</v>
      </c>
      <c r="P32" s="47">
        <v>19646</v>
      </c>
      <c r="Q32" s="47">
        <v>14938</v>
      </c>
      <c r="R32" s="47">
        <v>20072</v>
      </c>
      <c r="S32" s="47">
        <v>12392</v>
      </c>
      <c r="T32" s="47">
        <v>12298</v>
      </c>
      <c r="U32" s="47">
        <v>11046</v>
      </c>
      <c r="V32" s="47">
        <v>12220</v>
      </c>
      <c r="W32" s="47">
        <v>11606</v>
      </c>
      <c r="X32" s="47">
        <v>11316</v>
      </c>
      <c r="Y32" s="47">
        <v>12148</v>
      </c>
      <c r="Z32" s="47">
        <v>11736</v>
      </c>
      <c r="AA32" s="47">
        <v>12126</v>
      </c>
      <c r="AB32" s="47">
        <f>SUM(P32:AA32)</f>
        <v>161544</v>
      </c>
      <c r="AC32" s="47">
        <v>11466</v>
      </c>
      <c r="AD32" s="47">
        <v>9642</v>
      </c>
      <c r="AE32" s="47">
        <v>10733.1</v>
      </c>
      <c r="AF32" s="47">
        <v>10634.4</v>
      </c>
      <c r="AG32" s="47">
        <v>12707.1</v>
      </c>
      <c r="AH32" s="47">
        <v>14055.3</v>
      </c>
      <c r="AI32" s="47">
        <v>17030.999999999996</v>
      </c>
      <c r="AJ32" s="47">
        <v>15204</v>
      </c>
      <c r="AK32" s="47">
        <v>13786.500000000002</v>
      </c>
      <c r="AL32" s="47">
        <v>15346.800000000001</v>
      </c>
      <c r="AM32" s="47">
        <v>15149.4</v>
      </c>
      <c r="AN32" s="47">
        <v>15435</v>
      </c>
      <c r="AO32" s="47">
        <f>SUM(AC32:AN32)</f>
        <v>161190.6</v>
      </c>
      <c r="AP32" s="47">
        <v>17369.100000000006</v>
      </c>
      <c r="AQ32" s="47">
        <v>15670.199999999999</v>
      </c>
      <c r="AR32" s="47">
        <v>14957.200000000003</v>
      </c>
      <c r="AS32" s="47">
        <v>18981.599999999999</v>
      </c>
      <c r="AT32" s="47">
        <v>20422.600000000002</v>
      </c>
      <c r="AU32" s="47">
        <v>17091.800000000003</v>
      </c>
      <c r="AV32" s="47">
        <v>21408.200000000004</v>
      </c>
      <c r="AW32" s="47">
        <v>20323.600000000002</v>
      </c>
      <c r="AX32" s="47">
        <v>17833.2</v>
      </c>
      <c r="AY32" s="47">
        <v>16024.8</v>
      </c>
      <c r="AZ32" s="47">
        <v>16711.200000000004</v>
      </c>
      <c r="BA32" s="47">
        <v>19208.199999999997</v>
      </c>
      <c r="BB32" s="47">
        <f>SUM(AP32:BA32)</f>
        <v>216001.7</v>
      </c>
      <c r="BC32" s="47">
        <v>16253.6</v>
      </c>
      <c r="BD32" s="47">
        <v>13142.8</v>
      </c>
      <c r="BE32" s="47">
        <v>12749.000000000002</v>
      </c>
      <c r="BF32" s="47">
        <v>12874.4</v>
      </c>
      <c r="BG32" s="47">
        <v>14663</v>
      </c>
      <c r="BH32" s="47">
        <v>14808.2</v>
      </c>
      <c r="BI32" s="47">
        <v>15323</v>
      </c>
      <c r="BJ32" s="47">
        <v>15019.4</v>
      </c>
      <c r="BK32" s="47">
        <v>15853.2</v>
      </c>
      <c r="BL32" s="47">
        <v>15336.200000000003</v>
      </c>
      <c r="BM32" s="47">
        <v>14907.2</v>
      </c>
      <c r="BN32" s="47">
        <v>17850.8</v>
      </c>
      <c r="BO32" s="47">
        <f>SUM(BC32:BN32)</f>
        <v>178780.79999999999</v>
      </c>
      <c r="BP32" s="47">
        <v>14383.6</v>
      </c>
      <c r="BQ32" s="47">
        <v>12447.599999999999</v>
      </c>
      <c r="BR32" s="47">
        <v>13242.400000000001</v>
      </c>
      <c r="BS32" s="47">
        <v>12516.6</v>
      </c>
      <c r="BT32" s="47">
        <v>13604.5</v>
      </c>
      <c r="BU32" s="47">
        <v>15446.8</v>
      </c>
      <c r="BV32" s="47">
        <v>19218.8</v>
      </c>
      <c r="BW32" s="47">
        <v>17723.8</v>
      </c>
      <c r="BX32" s="47">
        <v>22022.5</v>
      </c>
      <c r="BY32" s="47">
        <v>29412.400000000001</v>
      </c>
      <c r="BZ32" s="47">
        <v>29610.2</v>
      </c>
      <c r="CA32" s="47">
        <v>21012.799999999999</v>
      </c>
      <c r="CB32" s="47">
        <f>SUM(BP32:CA32)</f>
        <v>220642</v>
      </c>
      <c r="CC32" s="47">
        <v>19671.900000000001</v>
      </c>
      <c r="CD32" s="47">
        <v>16645.099999999999</v>
      </c>
      <c r="CE32" s="47">
        <v>16486.8</v>
      </c>
      <c r="CF32" s="47">
        <v>18885.599999999999</v>
      </c>
      <c r="CG32" s="47">
        <v>21300</v>
      </c>
      <c r="CH32" s="47">
        <v>20359.200000000004</v>
      </c>
      <c r="CI32" s="47">
        <v>21645.599999999999</v>
      </c>
      <c r="CJ32" s="47">
        <v>21681.599999999999</v>
      </c>
      <c r="CK32" s="47">
        <v>20625.599999999999</v>
      </c>
      <c r="CL32" s="47">
        <v>20606.399999999998</v>
      </c>
      <c r="CM32" s="47">
        <v>21141.599999999999</v>
      </c>
      <c r="CN32" s="47">
        <v>19524</v>
      </c>
      <c r="CO32" s="47">
        <f>SUM(CC32:CN32)</f>
        <v>238573.40000000002</v>
      </c>
      <c r="CP32" s="47">
        <v>19176</v>
      </c>
      <c r="CQ32" s="47">
        <v>15444</v>
      </c>
      <c r="CR32" s="47">
        <v>11491.2</v>
      </c>
      <c r="CS32" s="47">
        <v>13595</v>
      </c>
      <c r="CT32" s="47">
        <v>20485</v>
      </c>
      <c r="CU32" s="47">
        <v>20455</v>
      </c>
      <c r="CV32" s="47">
        <v>22885</v>
      </c>
      <c r="CW32" s="47">
        <v>24615</v>
      </c>
      <c r="CX32" s="47">
        <v>22677.5</v>
      </c>
      <c r="CY32" s="47">
        <v>23110</v>
      </c>
      <c r="CZ32" s="47">
        <v>23110</v>
      </c>
      <c r="DA32" s="47">
        <v>24782.5</v>
      </c>
      <c r="DB32" s="47">
        <f>+SUM(CP32:DA32)</f>
        <v>241826.2</v>
      </c>
      <c r="DC32" s="47">
        <v>26030</v>
      </c>
      <c r="DD32" s="47">
        <v>19667.5</v>
      </c>
      <c r="DE32" s="47">
        <v>22800</v>
      </c>
      <c r="DF32" s="47">
        <v>20380</v>
      </c>
      <c r="DG32" s="47">
        <v>22605</v>
      </c>
      <c r="DH32" s="47">
        <v>19960</v>
      </c>
      <c r="DI32" s="47">
        <v>25392.5</v>
      </c>
      <c r="DJ32" s="47">
        <v>25235</v>
      </c>
      <c r="DK32" s="47">
        <v>23230</v>
      </c>
      <c r="DL32" s="47">
        <v>25160</v>
      </c>
      <c r="DM32" s="47">
        <v>28327.5</v>
      </c>
      <c r="DN32" s="47">
        <v>31067.5</v>
      </c>
      <c r="DO32" s="47">
        <f>+SUM(DC32:DN32)</f>
        <v>289855</v>
      </c>
      <c r="DP32" s="47">
        <v>27342.5</v>
      </c>
      <c r="DQ32" s="47">
        <v>21047.5</v>
      </c>
      <c r="DR32" s="47">
        <v>22561.5</v>
      </c>
      <c r="DS32" s="47">
        <v>23467.599999999999</v>
      </c>
      <c r="DT32" s="47">
        <v>29837.599999999999</v>
      </c>
      <c r="DU32" s="47">
        <v>33753</v>
      </c>
      <c r="DV32" s="47">
        <v>39046.799999999996</v>
      </c>
      <c r="DW32" s="47">
        <v>40258.400000000001</v>
      </c>
      <c r="DX32" s="47">
        <v>36605.4</v>
      </c>
      <c r="DY32" s="47">
        <v>32858.800000000003</v>
      </c>
      <c r="DZ32" s="47">
        <v>29757</v>
      </c>
      <c r="EA32" s="47">
        <v>26647.4</v>
      </c>
      <c r="EB32" s="47"/>
      <c r="EC32" s="47">
        <v>25747.8</v>
      </c>
      <c r="ED32" s="47">
        <v>22669.4</v>
      </c>
      <c r="EE32" s="47">
        <v>15756</v>
      </c>
      <c r="EF32" s="47">
        <v>379.6</v>
      </c>
      <c r="EG32" s="48">
        <v>0</v>
      </c>
      <c r="EH32" s="48">
        <v>0</v>
      </c>
      <c r="EI32" s="47">
        <v>12799.8</v>
      </c>
      <c r="EJ32" s="47">
        <v>15745.6</v>
      </c>
      <c r="EK32" s="47">
        <v>19739.2</v>
      </c>
      <c r="EL32" s="47">
        <v>25545</v>
      </c>
      <c r="EM32" s="47">
        <v>28246.400000000001</v>
      </c>
      <c r="EN32" s="47">
        <v>25974</v>
      </c>
      <c r="EO32" s="72">
        <f>+SUM(EC32:EN32)</f>
        <v>192602.8</v>
      </c>
      <c r="EP32" s="47">
        <v>22713.600000000002</v>
      </c>
      <c r="EQ32" s="47">
        <v>20558.200000000004</v>
      </c>
      <c r="ER32" s="47">
        <v>18403.2</v>
      </c>
      <c r="ES32" s="47">
        <v>18538.2</v>
      </c>
      <c r="ET32" s="48">
        <v>23889.600000000002</v>
      </c>
      <c r="EU32" s="48">
        <v>28784.700000000015</v>
      </c>
      <c r="EV32" s="47">
        <v>33477.300000000003</v>
      </c>
      <c r="EW32" s="47">
        <v>34568.1</v>
      </c>
      <c r="EX32" s="47">
        <v>33822.899999999994</v>
      </c>
      <c r="EY32" s="47">
        <v>28722.6</v>
      </c>
      <c r="EZ32" s="47">
        <v>30096.9</v>
      </c>
      <c r="FA32" s="47">
        <v>26964.9</v>
      </c>
      <c r="FB32" s="72">
        <f>+SUM(EP32:FA32)</f>
        <v>320540.20000000007</v>
      </c>
      <c r="FC32" s="183">
        <v>24829.200000000001</v>
      </c>
      <c r="FD32" s="47">
        <v>22596.300000000003</v>
      </c>
      <c r="FE32" s="47"/>
      <c r="FF32" s="47"/>
      <c r="FG32" s="48"/>
      <c r="FH32" s="48"/>
      <c r="FI32" s="47"/>
      <c r="FJ32" s="47"/>
      <c r="FK32" s="47"/>
      <c r="FL32" s="47"/>
      <c r="FM32" s="47"/>
      <c r="FN32" s="47"/>
      <c r="FO32" s="72">
        <f>+SUM(FC32:FN32)</f>
        <v>47425.5</v>
      </c>
    </row>
    <row r="35" spans="2:75" ht="15" x14ac:dyDescent="0.25">
      <c r="B35" s="5"/>
    </row>
    <row r="37" spans="2:75" x14ac:dyDescent="0.2">
      <c r="BP37" s="55"/>
      <c r="BQ37" s="55"/>
      <c r="BR37" s="55"/>
      <c r="BS37" s="55"/>
      <c r="BT37" s="55"/>
      <c r="BU37" s="55"/>
      <c r="BV37" s="55"/>
      <c r="BW37" s="55"/>
    </row>
  </sheetData>
  <mergeCells count="76">
    <mergeCell ref="FO6:FO7"/>
    <mergeCell ref="FO17:FO18"/>
    <mergeCell ref="FO28:FO29"/>
    <mergeCell ref="FC6:FN6"/>
    <mergeCell ref="FC17:FN17"/>
    <mergeCell ref="FC28:FN28"/>
    <mergeCell ref="EO6:EO7"/>
    <mergeCell ref="EO17:EO18"/>
    <mergeCell ref="EO28:EO29"/>
    <mergeCell ref="FB6:FB7"/>
    <mergeCell ref="FB17:FB18"/>
    <mergeCell ref="FB28:FB29"/>
    <mergeCell ref="DC6:DN6"/>
    <mergeCell ref="DO6:DO7"/>
    <mergeCell ref="DC17:DN17"/>
    <mergeCell ref="DO17:DO18"/>
    <mergeCell ref="DC28:DN28"/>
    <mergeCell ref="DO28:DO29"/>
    <mergeCell ref="A1:B1"/>
    <mergeCell ref="CP6:DA6"/>
    <mergeCell ref="DB6:DB7"/>
    <mergeCell ref="CP17:DA17"/>
    <mergeCell ref="DB17:DB18"/>
    <mergeCell ref="BO6:BO7"/>
    <mergeCell ref="BO17:BO18"/>
    <mergeCell ref="AO6:AO7"/>
    <mergeCell ref="AO17:AO18"/>
    <mergeCell ref="A2:B2"/>
    <mergeCell ref="BC17:BN17"/>
    <mergeCell ref="B6:B7"/>
    <mergeCell ref="C6:N6"/>
    <mergeCell ref="BC6:BN6"/>
    <mergeCell ref="B17:B18"/>
    <mergeCell ref="C17:N17"/>
    <mergeCell ref="BP6:CA6"/>
    <mergeCell ref="BP17:CA17"/>
    <mergeCell ref="CP28:DA28"/>
    <mergeCell ref="DB28:DB29"/>
    <mergeCell ref="CO6:CO7"/>
    <mergeCell ref="CO17:CO18"/>
    <mergeCell ref="CO28:CO29"/>
    <mergeCell ref="CB6:CB7"/>
    <mergeCell ref="CB17:CB18"/>
    <mergeCell ref="CB28:CB29"/>
    <mergeCell ref="CC6:CN6"/>
    <mergeCell ref="CC17:CN17"/>
    <mergeCell ref="CC28:CN28"/>
    <mergeCell ref="BB6:BB7"/>
    <mergeCell ref="BB17:BB18"/>
    <mergeCell ref="BB28:BB29"/>
    <mergeCell ref="O17:O18"/>
    <mergeCell ref="O28:O29"/>
    <mergeCell ref="AB6:AB7"/>
    <mergeCell ref="AB17:AB18"/>
    <mergeCell ref="AB28:AB29"/>
    <mergeCell ref="P6:AA6"/>
    <mergeCell ref="AC6:AN6"/>
    <mergeCell ref="AP6:BA6"/>
    <mergeCell ref="P17:AA17"/>
    <mergeCell ref="AC17:AN17"/>
    <mergeCell ref="AP17:BA17"/>
    <mergeCell ref="O6:O7"/>
    <mergeCell ref="BC28:BN28"/>
    <mergeCell ref="BP28:CA28"/>
    <mergeCell ref="C28:N28"/>
    <mergeCell ref="P28:AA28"/>
    <mergeCell ref="AC28:AN28"/>
    <mergeCell ref="AP28:BA28"/>
    <mergeCell ref="AO28:AO29"/>
    <mergeCell ref="BO28:BO29"/>
    <mergeCell ref="DP6:EA6"/>
    <mergeCell ref="EB6:EB7"/>
    <mergeCell ref="DP17:EA17"/>
    <mergeCell ref="EB17:EB18"/>
    <mergeCell ref="DP28:EA28"/>
    <mergeCell ref="EB28:EB29"/>
  </mergeCells>
  <hyperlinks>
    <hyperlink ref="A1:B1" location="ÍNDICE!A1" display="ÍNDICE" xr:uid="{00000000-0004-0000-0200-000000000000}"/>
  </hyperlinks>
  <pageMargins left="0.7" right="0.7" top="0.75" bottom="0.75" header="0.3" footer="0.3"/>
  <ignoredErrors>
    <ignoredError sqref="O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4"/>
  <dimension ref="A1:DO42"/>
  <sheetViews>
    <sheetView showGridLines="0" zoomScale="90" zoomScaleNormal="90" workbookViewId="0">
      <pane xSplit="2" ySplit="3" topLeftCell="DA4" activePane="bottomRight" state="frozen"/>
      <selection pane="topRight" activeCell="C1" sqref="C1"/>
      <selection pane="bottomLeft" activeCell="A4" sqref="A4"/>
      <selection pane="bottomRight" activeCell="DB36" sqref="DB36"/>
    </sheetView>
  </sheetViews>
  <sheetFormatPr baseColWidth="10" defaultColWidth="11.42578125" defaultRowHeight="14.25" x14ac:dyDescent="0.2"/>
  <cols>
    <col min="1" max="1" width="7.7109375" style="2" customWidth="1"/>
    <col min="2" max="2" width="29.28515625" style="2" customWidth="1"/>
    <col min="3" max="10" width="11.7109375" style="2" bestFit="1" customWidth="1"/>
    <col min="11" max="12" width="12.85546875" style="2" bestFit="1" customWidth="1"/>
    <col min="13" max="14" width="12.42578125" style="2" bestFit="1" customWidth="1"/>
    <col min="15" max="15" width="13.85546875" style="2" bestFit="1" customWidth="1"/>
    <col min="16" max="17" width="12.7109375" style="2" bestFit="1" customWidth="1"/>
    <col min="18" max="19" width="12.5703125" style="2" bestFit="1" customWidth="1"/>
    <col min="20" max="20" width="12.7109375" style="2" bestFit="1" customWidth="1"/>
    <col min="21" max="22" width="12.85546875" style="2" bestFit="1" customWidth="1"/>
    <col min="23" max="24" width="12.5703125" style="2" bestFit="1" customWidth="1"/>
    <col min="25" max="25" width="12.7109375" style="2" bestFit="1" customWidth="1"/>
    <col min="26" max="26" width="12.5703125" style="2" bestFit="1" customWidth="1"/>
    <col min="27" max="27" width="12.42578125" style="2" bestFit="1" customWidth="1"/>
    <col min="28" max="28" width="13.85546875" style="2" bestFit="1" customWidth="1"/>
    <col min="29" max="29" width="12.85546875" style="2" bestFit="1" customWidth="1"/>
    <col min="30" max="30" width="13" style="2" bestFit="1" customWidth="1"/>
    <col min="31" max="31" width="12.85546875" style="2" bestFit="1" customWidth="1"/>
    <col min="32" max="32" width="12.5703125" style="2" bestFit="1" customWidth="1"/>
    <col min="33" max="33" width="12.7109375" style="2" bestFit="1" customWidth="1"/>
    <col min="34" max="34" width="12.5703125" style="2" bestFit="1" customWidth="1"/>
    <col min="35" max="35" width="12.85546875" style="2" bestFit="1" customWidth="1"/>
    <col min="36" max="37" width="12.5703125" style="2" bestFit="1" customWidth="1"/>
    <col min="38" max="38" width="12.7109375" style="2" bestFit="1" customWidth="1"/>
    <col min="39" max="40" width="12.85546875" style="2" bestFit="1" customWidth="1"/>
    <col min="41" max="41" width="14.42578125" style="2" bestFit="1" customWidth="1"/>
    <col min="42" max="42" width="13.140625" style="2" bestFit="1" customWidth="1"/>
    <col min="43" max="43" width="12.5703125" style="2" bestFit="1" customWidth="1"/>
    <col min="44" max="44" width="12.85546875" style="2" bestFit="1" customWidth="1"/>
    <col min="45" max="45" width="11.7109375" style="2" bestFit="1" customWidth="1"/>
    <col min="46" max="54" width="11.42578125" style="2"/>
    <col min="55" max="80" width="12.7109375" style="2" customWidth="1"/>
    <col min="81" max="92" width="11.42578125" style="2"/>
    <col min="93" max="93" width="12.28515625" style="2" customWidth="1"/>
    <col min="94" max="105" width="11.42578125" style="112"/>
    <col min="106" max="106" width="12.28515625" style="112" customWidth="1"/>
    <col min="107" max="16384" width="11.42578125" style="2"/>
  </cols>
  <sheetData>
    <row r="1" spans="1:119" ht="15" x14ac:dyDescent="0.25">
      <c r="A1" s="195" t="s">
        <v>136</v>
      </c>
      <c r="B1" s="195"/>
      <c r="CY1" s="112" t="s">
        <v>172</v>
      </c>
    </row>
    <row r="2" spans="1:119" ht="30" customHeight="1" x14ac:dyDescent="0.2">
      <c r="A2" s="196" t="s">
        <v>147</v>
      </c>
      <c r="B2" s="197"/>
    </row>
    <row r="3" spans="1:119" x14ac:dyDescent="0.2">
      <c r="A3" s="99" t="s">
        <v>81</v>
      </c>
    </row>
    <row r="5" spans="1:119" ht="15" x14ac:dyDescent="0.25">
      <c r="B5" s="5" t="s">
        <v>67</v>
      </c>
    </row>
    <row r="6" spans="1:119" ht="15" customHeight="1" x14ac:dyDescent="0.25">
      <c r="B6" s="193" t="s">
        <v>0</v>
      </c>
      <c r="C6" s="190">
        <v>2014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91</v>
      </c>
      <c r="P6" s="190">
        <v>2015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92</v>
      </c>
      <c r="AC6" s="190">
        <v>2016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93</v>
      </c>
      <c r="AP6" s="190">
        <v>2017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104</v>
      </c>
      <c r="BC6" s="190">
        <v>2018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137</v>
      </c>
      <c r="BP6" s="190">
        <v>2019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161</v>
      </c>
      <c r="CC6" s="127">
        <v>2020</v>
      </c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9"/>
      <c r="CO6" s="188" t="s">
        <v>169</v>
      </c>
      <c r="CP6" s="127">
        <v>2021</v>
      </c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9"/>
      <c r="DB6" s="188" t="s">
        <v>170</v>
      </c>
      <c r="DC6" s="201">
        <v>2022</v>
      </c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3"/>
      <c r="DO6" s="188" t="s">
        <v>171</v>
      </c>
    </row>
    <row r="7" spans="1:119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03" t="s">
        <v>11</v>
      </c>
      <c r="CD7" s="103" t="s">
        <v>12</v>
      </c>
      <c r="CE7" s="103" t="s">
        <v>13</v>
      </c>
      <c r="CF7" s="103" t="s">
        <v>14</v>
      </c>
      <c r="CG7" s="103" t="s">
        <v>15</v>
      </c>
      <c r="CH7" s="103" t="s">
        <v>16</v>
      </c>
      <c r="CI7" s="103" t="s">
        <v>17</v>
      </c>
      <c r="CJ7" s="103" t="s">
        <v>18</v>
      </c>
      <c r="CK7" s="103" t="s">
        <v>160</v>
      </c>
      <c r="CL7" s="103" t="s">
        <v>19</v>
      </c>
      <c r="CM7" s="103" t="s">
        <v>20</v>
      </c>
      <c r="CN7" s="103" t="s">
        <v>21</v>
      </c>
      <c r="CO7" s="189"/>
      <c r="CP7" s="125" t="s">
        <v>11</v>
      </c>
      <c r="CQ7" s="125" t="s">
        <v>12</v>
      </c>
      <c r="CR7" s="125" t="s">
        <v>13</v>
      </c>
      <c r="CS7" s="125" t="s">
        <v>14</v>
      </c>
      <c r="CT7" s="125" t="s">
        <v>15</v>
      </c>
      <c r="CU7" s="125" t="s">
        <v>16</v>
      </c>
      <c r="CV7" s="125" t="s">
        <v>17</v>
      </c>
      <c r="CW7" s="125" t="s">
        <v>18</v>
      </c>
      <c r="CX7" s="125" t="s">
        <v>160</v>
      </c>
      <c r="CY7" s="125" t="s">
        <v>19</v>
      </c>
      <c r="CZ7" s="125" t="s">
        <v>20</v>
      </c>
      <c r="DA7" s="125" t="s">
        <v>21</v>
      </c>
      <c r="DB7" s="189"/>
      <c r="DC7" s="178" t="s">
        <v>11</v>
      </c>
      <c r="DD7" s="178" t="s">
        <v>12</v>
      </c>
      <c r="DE7" s="178" t="s">
        <v>13</v>
      </c>
      <c r="DF7" s="178" t="s">
        <v>14</v>
      </c>
      <c r="DG7" s="178" t="s">
        <v>15</v>
      </c>
      <c r="DH7" s="178" t="s">
        <v>16</v>
      </c>
      <c r="DI7" s="178" t="s">
        <v>17</v>
      </c>
      <c r="DJ7" s="178" t="s">
        <v>18</v>
      </c>
      <c r="DK7" s="178" t="s">
        <v>160</v>
      </c>
      <c r="DL7" s="178" t="s">
        <v>19</v>
      </c>
      <c r="DM7" s="178" t="s">
        <v>20</v>
      </c>
      <c r="DN7" s="178" t="s">
        <v>21</v>
      </c>
      <c r="DO7" s="189"/>
    </row>
    <row r="8" spans="1:119" ht="15" x14ac:dyDescent="0.25">
      <c r="B8" s="13" t="s">
        <v>64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59134</v>
      </c>
      <c r="L8" s="14">
        <f t="shared" si="0"/>
        <v>62650</v>
      </c>
      <c r="M8" s="14">
        <f t="shared" si="0"/>
        <v>59784</v>
      </c>
      <c r="N8" s="14">
        <f t="shared" si="0"/>
        <v>65322</v>
      </c>
      <c r="O8" s="56">
        <f t="shared" ref="O8:O13" si="1">SUM(C8:N8)</f>
        <v>246890</v>
      </c>
      <c r="P8" s="14">
        <v>67156</v>
      </c>
      <c r="Q8" s="14">
        <v>66476</v>
      </c>
      <c r="R8" s="14">
        <v>59012</v>
      </c>
      <c r="S8" s="14">
        <v>56252</v>
      </c>
      <c r="T8" s="14">
        <v>65998</v>
      </c>
      <c r="U8" s="14">
        <v>64218</v>
      </c>
      <c r="V8" s="14">
        <v>72506</v>
      </c>
      <c r="W8" s="14">
        <v>69902</v>
      </c>
      <c r="X8" s="14">
        <v>60616</v>
      </c>
      <c r="Y8" s="14">
        <v>63236</v>
      </c>
      <c r="Z8" s="14">
        <v>62816</v>
      </c>
      <c r="AA8" s="14">
        <v>70390</v>
      </c>
      <c r="AB8" s="56">
        <f t="shared" ref="AB8:AB13" si="2">SUM(P8:AA8)</f>
        <v>778578</v>
      </c>
      <c r="AC8" s="14">
        <v>71902</v>
      </c>
      <c r="AD8" s="14">
        <v>68762</v>
      </c>
      <c r="AE8" s="14">
        <v>61866</v>
      </c>
      <c r="AF8" s="14">
        <v>61914</v>
      </c>
      <c r="AG8" s="14">
        <v>67354</v>
      </c>
      <c r="AH8" s="14">
        <v>56708</v>
      </c>
      <c r="AI8" s="14">
        <v>65464</v>
      </c>
      <c r="AJ8" s="14">
        <v>63568</v>
      </c>
      <c r="AK8" s="14">
        <v>56428</v>
      </c>
      <c r="AL8" s="14">
        <v>61034</v>
      </c>
      <c r="AM8" s="14">
        <v>61552</v>
      </c>
      <c r="AN8" s="14">
        <v>67750</v>
      </c>
      <c r="AO8" s="56">
        <f t="shared" ref="AO8:AO13" si="3">SUM(AC8:AN8)</f>
        <v>764302</v>
      </c>
      <c r="AP8" s="14">
        <f t="shared" ref="AP8:BA8" si="4">SUM(AP9:AP10)</f>
        <v>69542</v>
      </c>
      <c r="AQ8" s="14">
        <f t="shared" si="4"/>
        <v>62232</v>
      </c>
      <c r="AR8" s="14">
        <f t="shared" si="4"/>
        <v>34096</v>
      </c>
      <c r="AS8" s="14">
        <f t="shared" si="4"/>
        <v>0</v>
      </c>
      <c r="AT8" s="14">
        <f t="shared" si="4"/>
        <v>0</v>
      </c>
      <c r="AU8" s="14">
        <f t="shared" si="4"/>
        <v>0</v>
      </c>
      <c r="AV8" s="14">
        <f t="shared" si="4"/>
        <v>0</v>
      </c>
      <c r="AW8" s="14">
        <f t="shared" si="4"/>
        <v>0</v>
      </c>
      <c r="AX8" s="14">
        <f t="shared" si="4"/>
        <v>0</v>
      </c>
      <c r="AY8" s="14">
        <f t="shared" si="4"/>
        <v>0</v>
      </c>
      <c r="AZ8" s="14">
        <f t="shared" si="4"/>
        <v>0</v>
      </c>
      <c r="BA8" s="14">
        <f t="shared" si="4"/>
        <v>0</v>
      </c>
      <c r="BB8" s="56">
        <f>+SUM(AP8:BA8)</f>
        <v>165870</v>
      </c>
      <c r="BC8" s="14">
        <f>SUM(BC9:BC10)</f>
        <v>12822</v>
      </c>
      <c r="BD8" s="14">
        <f t="shared" ref="BD8:BN8" si="5">SUM(BD9:BD10)</f>
        <v>72240</v>
      </c>
      <c r="BE8" s="14">
        <f t="shared" si="5"/>
        <v>68462</v>
      </c>
      <c r="BF8" s="14">
        <f t="shared" si="5"/>
        <v>65486</v>
      </c>
      <c r="BG8" s="14">
        <f t="shared" si="5"/>
        <v>69872</v>
      </c>
      <c r="BH8" s="14">
        <f t="shared" si="5"/>
        <v>66478</v>
      </c>
      <c r="BI8" s="14">
        <f t="shared" si="5"/>
        <v>75022</v>
      </c>
      <c r="BJ8" s="14">
        <f t="shared" si="5"/>
        <v>76876</v>
      </c>
      <c r="BK8" s="14">
        <f t="shared" si="5"/>
        <v>70322</v>
      </c>
      <c r="BL8" s="14">
        <f t="shared" si="5"/>
        <v>68050</v>
      </c>
      <c r="BM8" s="14">
        <f t="shared" si="5"/>
        <v>60548</v>
      </c>
      <c r="BN8" s="14">
        <f t="shared" si="5"/>
        <v>72438</v>
      </c>
      <c r="BO8" s="56">
        <f>+SUM(BC8:BN8)</f>
        <v>778616</v>
      </c>
      <c r="BP8" s="14">
        <f>SUM(BP9:BP10)</f>
        <v>74878</v>
      </c>
      <c r="BQ8" s="14">
        <f t="shared" ref="BQ8:BZ8" si="6">SUM(BQ9:BQ10)</f>
        <v>60536</v>
      </c>
      <c r="BR8" s="14">
        <f t="shared" si="6"/>
        <v>70720</v>
      </c>
      <c r="BS8" s="14">
        <f t="shared" si="6"/>
        <v>64852</v>
      </c>
      <c r="BT8" s="14">
        <f t="shared" si="6"/>
        <v>67990</v>
      </c>
      <c r="BU8" s="14">
        <f t="shared" si="6"/>
        <v>65554</v>
      </c>
      <c r="BV8" s="14">
        <f t="shared" si="6"/>
        <v>78876</v>
      </c>
      <c r="BW8" s="14">
        <f t="shared" si="6"/>
        <v>80140</v>
      </c>
      <c r="BX8" s="14">
        <f t="shared" si="6"/>
        <v>70868</v>
      </c>
      <c r="BY8" s="14">
        <f t="shared" si="6"/>
        <v>71906</v>
      </c>
      <c r="BZ8" s="14">
        <f t="shared" si="6"/>
        <v>70210</v>
      </c>
      <c r="CA8" s="14">
        <v>76904</v>
      </c>
      <c r="CB8" s="56">
        <f>+SUM(BP8:CA8)</f>
        <v>853434</v>
      </c>
      <c r="CC8" s="14">
        <v>78124</v>
      </c>
      <c r="CD8" s="14">
        <v>80836</v>
      </c>
      <c r="CE8" s="14">
        <v>43160</v>
      </c>
      <c r="CF8" s="14">
        <v>21532</v>
      </c>
      <c r="CG8" s="14">
        <v>29814</v>
      </c>
      <c r="CH8" s="14">
        <v>40668</v>
      </c>
      <c r="CI8" s="14">
        <v>38288</v>
      </c>
      <c r="CJ8" s="14">
        <v>37550</v>
      </c>
      <c r="CK8" s="14">
        <v>45600</v>
      </c>
      <c r="CL8" s="14">
        <v>60310</v>
      </c>
      <c r="CM8" s="14">
        <v>61036</v>
      </c>
      <c r="CN8" s="14">
        <v>63694</v>
      </c>
      <c r="CO8" s="56">
        <f>+SUM(CC8:CN8)</f>
        <v>600612</v>
      </c>
      <c r="CP8" s="14">
        <f>CP9+CP10</f>
        <v>64762</v>
      </c>
      <c r="CQ8" s="14">
        <v>48752</v>
      </c>
      <c r="CR8" s="14">
        <v>52410</v>
      </c>
      <c r="CS8" s="14">
        <v>48816</v>
      </c>
      <c r="CT8" s="14">
        <v>58378</v>
      </c>
      <c r="CU8" s="14">
        <v>59630</v>
      </c>
      <c r="CV8" s="14">
        <v>71602</v>
      </c>
      <c r="CW8" s="14">
        <v>75380</v>
      </c>
      <c r="CX8" s="130">
        <v>64444</v>
      </c>
      <c r="CY8" s="14">
        <v>69844</v>
      </c>
      <c r="CZ8" s="14">
        <v>64028</v>
      </c>
      <c r="DA8" s="14">
        <v>73342</v>
      </c>
      <c r="DB8" s="56">
        <f>+SUM(CP8:DA8)</f>
        <v>751388</v>
      </c>
      <c r="DC8" s="14">
        <v>70004</v>
      </c>
      <c r="DD8" s="14">
        <v>66048</v>
      </c>
      <c r="DE8" s="14"/>
      <c r="DF8" s="14"/>
      <c r="DG8" s="14"/>
      <c r="DH8" s="14"/>
      <c r="DI8" s="14"/>
      <c r="DJ8" s="14"/>
      <c r="DK8" s="130"/>
      <c r="DL8" s="14"/>
      <c r="DM8" s="14"/>
      <c r="DN8" s="14"/>
      <c r="DO8" s="56">
        <f>+SUM(DC8:DN8)</f>
        <v>136052</v>
      </c>
    </row>
    <row r="9" spans="1:119" x14ac:dyDescent="0.2">
      <c r="B9" s="15" t="s">
        <v>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32050</v>
      </c>
      <c r="L9" s="16">
        <v>34786</v>
      </c>
      <c r="M9" s="16">
        <v>32704</v>
      </c>
      <c r="N9" s="16">
        <v>38240</v>
      </c>
      <c r="O9" s="57">
        <f t="shared" si="1"/>
        <v>137780</v>
      </c>
      <c r="P9" s="16">
        <v>39108</v>
      </c>
      <c r="Q9" s="16">
        <v>40414</v>
      </c>
      <c r="R9" s="16">
        <v>34108</v>
      </c>
      <c r="S9" s="16">
        <v>32388</v>
      </c>
      <c r="T9" s="16">
        <v>38550</v>
      </c>
      <c r="U9" s="16">
        <v>36540</v>
      </c>
      <c r="V9" s="16">
        <v>44268</v>
      </c>
      <c r="W9" s="16">
        <v>42802</v>
      </c>
      <c r="X9" s="16">
        <v>34404</v>
      </c>
      <c r="Y9" s="16">
        <v>35922</v>
      </c>
      <c r="Z9" s="16">
        <v>36656</v>
      </c>
      <c r="AA9" s="16">
        <v>43064</v>
      </c>
      <c r="AB9" s="57">
        <f t="shared" si="2"/>
        <v>458224</v>
      </c>
      <c r="AC9" s="16">
        <v>44584</v>
      </c>
      <c r="AD9" s="16">
        <v>43026</v>
      </c>
      <c r="AE9" s="16">
        <v>39592</v>
      </c>
      <c r="AF9" s="16">
        <v>36346</v>
      </c>
      <c r="AG9" s="16">
        <v>40414</v>
      </c>
      <c r="AH9" s="16">
        <v>37816</v>
      </c>
      <c r="AI9" s="16">
        <v>46342</v>
      </c>
      <c r="AJ9" s="16">
        <v>43368</v>
      </c>
      <c r="AK9" s="16">
        <v>37020</v>
      </c>
      <c r="AL9" s="16">
        <v>39434</v>
      </c>
      <c r="AM9" s="16">
        <v>35856</v>
      </c>
      <c r="AN9" s="16">
        <v>40630</v>
      </c>
      <c r="AO9" s="57">
        <f t="shared" si="3"/>
        <v>484428</v>
      </c>
      <c r="AP9" s="16">
        <v>40990</v>
      </c>
      <c r="AQ9" s="16">
        <v>37344</v>
      </c>
      <c r="AR9" s="16">
        <v>20002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57">
        <f t="shared" ref="BB9:BB16" si="7">+SUM(AP9:BA9)</f>
        <v>98336</v>
      </c>
      <c r="BC9" s="16">
        <v>7460</v>
      </c>
      <c r="BD9" s="16">
        <v>42606</v>
      </c>
      <c r="BE9" s="16">
        <v>39170</v>
      </c>
      <c r="BF9" s="16">
        <v>36870</v>
      </c>
      <c r="BG9" s="16">
        <v>39566</v>
      </c>
      <c r="BH9" s="16">
        <v>38204</v>
      </c>
      <c r="BI9" s="16">
        <v>45412</v>
      </c>
      <c r="BJ9" s="16">
        <v>45750</v>
      </c>
      <c r="BK9" s="16">
        <v>40152</v>
      </c>
      <c r="BL9" s="16">
        <v>42196</v>
      </c>
      <c r="BM9" s="16">
        <v>40500</v>
      </c>
      <c r="BN9" s="16">
        <v>49212</v>
      </c>
      <c r="BO9" s="57">
        <f t="shared" ref="BO9:BO16" si="8">+SUM(BC9:BN9)</f>
        <v>467098</v>
      </c>
      <c r="BP9" s="16">
        <v>48258</v>
      </c>
      <c r="BQ9" s="16">
        <v>36986</v>
      </c>
      <c r="BR9" s="16">
        <v>43024</v>
      </c>
      <c r="BS9" s="16">
        <v>42052</v>
      </c>
      <c r="BT9" s="16">
        <v>42482</v>
      </c>
      <c r="BU9" s="16">
        <v>41096</v>
      </c>
      <c r="BV9" s="16">
        <v>49906</v>
      </c>
      <c r="BW9" s="16">
        <v>50238</v>
      </c>
      <c r="BX9" s="16">
        <v>42494</v>
      </c>
      <c r="BY9" s="16">
        <v>44280</v>
      </c>
      <c r="BZ9" s="16">
        <v>43256</v>
      </c>
      <c r="CA9" s="16">
        <v>48816</v>
      </c>
      <c r="CB9" s="57"/>
      <c r="CC9" s="16">
        <v>50062</v>
      </c>
      <c r="CD9" s="16">
        <v>52730</v>
      </c>
      <c r="CE9" s="16">
        <v>26050</v>
      </c>
      <c r="CF9" s="16">
        <v>9514</v>
      </c>
      <c r="CG9" s="16">
        <v>15974</v>
      </c>
      <c r="CH9" s="16">
        <v>23582</v>
      </c>
      <c r="CI9" s="16">
        <v>21990</v>
      </c>
      <c r="CJ9" s="16">
        <v>21726</v>
      </c>
      <c r="CK9" s="16">
        <v>26720</v>
      </c>
      <c r="CL9" s="16">
        <v>33772</v>
      </c>
      <c r="CM9" s="16">
        <v>34286</v>
      </c>
      <c r="CN9" s="16">
        <v>38724</v>
      </c>
      <c r="CO9" s="56">
        <f>+SUM(CC9:CN9)</f>
        <v>355130</v>
      </c>
      <c r="CP9" s="16">
        <v>37914</v>
      </c>
      <c r="CQ9" s="16">
        <v>25878</v>
      </c>
      <c r="CR9" s="16">
        <v>29024</v>
      </c>
      <c r="CS9" s="16">
        <v>25586</v>
      </c>
      <c r="CT9" s="16">
        <v>33222</v>
      </c>
      <c r="CU9" s="16">
        <v>33704</v>
      </c>
      <c r="CV9" s="16">
        <v>44668</v>
      </c>
      <c r="CW9" s="16">
        <v>47410</v>
      </c>
      <c r="CX9" s="136">
        <v>37278</v>
      </c>
      <c r="CY9" s="16">
        <v>42254</v>
      </c>
      <c r="CZ9" s="16">
        <v>36598</v>
      </c>
      <c r="DA9" s="16">
        <v>43890</v>
      </c>
      <c r="DB9" s="56">
        <f t="shared" ref="DB9:DB16" si="9">+SUM(CP9:DA9)</f>
        <v>437426</v>
      </c>
      <c r="DC9" s="16">
        <v>43610</v>
      </c>
      <c r="DD9" s="16">
        <v>40622</v>
      </c>
      <c r="DE9" s="16"/>
      <c r="DF9" s="16"/>
      <c r="DG9" s="16"/>
      <c r="DH9" s="16"/>
      <c r="DI9" s="16"/>
      <c r="DJ9" s="16"/>
      <c r="DK9" s="136"/>
      <c r="DL9" s="16"/>
      <c r="DM9" s="16"/>
      <c r="DN9" s="16"/>
      <c r="DO9" s="56">
        <f t="shared" ref="DO9:DO16" si="10">+SUM(DC9:DN9)</f>
        <v>84232</v>
      </c>
    </row>
    <row r="10" spans="1:119" x14ac:dyDescent="0.2">
      <c r="B10" s="15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27084</v>
      </c>
      <c r="L10" s="17">
        <v>27864</v>
      </c>
      <c r="M10" s="17">
        <v>27080</v>
      </c>
      <c r="N10" s="17">
        <v>27082</v>
      </c>
      <c r="O10" s="58">
        <f t="shared" si="1"/>
        <v>109110</v>
      </c>
      <c r="P10" s="17">
        <v>28048</v>
      </c>
      <c r="Q10" s="17">
        <v>26062</v>
      </c>
      <c r="R10" s="17">
        <v>24904</v>
      </c>
      <c r="S10" s="17">
        <v>23864</v>
      </c>
      <c r="T10" s="17">
        <v>27448</v>
      </c>
      <c r="U10" s="17">
        <v>27678</v>
      </c>
      <c r="V10" s="17">
        <v>28238</v>
      </c>
      <c r="W10" s="17">
        <v>27100</v>
      </c>
      <c r="X10" s="17">
        <v>26212</v>
      </c>
      <c r="Y10" s="17">
        <v>27314</v>
      </c>
      <c r="Z10" s="17">
        <v>26160</v>
      </c>
      <c r="AA10" s="17">
        <v>27326</v>
      </c>
      <c r="AB10" s="58">
        <f t="shared" si="2"/>
        <v>320354</v>
      </c>
      <c r="AC10" s="17">
        <v>27318</v>
      </c>
      <c r="AD10" s="17">
        <v>25736</v>
      </c>
      <c r="AE10" s="17">
        <v>22274</v>
      </c>
      <c r="AF10" s="17">
        <v>25568</v>
      </c>
      <c r="AG10" s="17">
        <v>26940</v>
      </c>
      <c r="AH10" s="17">
        <v>18892</v>
      </c>
      <c r="AI10" s="17">
        <v>19122</v>
      </c>
      <c r="AJ10" s="17">
        <v>20200</v>
      </c>
      <c r="AK10" s="17">
        <v>19408</v>
      </c>
      <c r="AL10" s="17">
        <v>21600</v>
      </c>
      <c r="AM10" s="17">
        <v>25696</v>
      </c>
      <c r="AN10" s="17">
        <v>27120</v>
      </c>
      <c r="AO10" s="58">
        <f t="shared" si="3"/>
        <v>279874</v>
      </c>
      <c r="AP10" s="17">
        <v>28552</v>
      </c>
      <c r="AQ10" s="17">
        <v>24888</v>
      </c>
      <c r="AR10" s="17">
        <v>14094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58">
        <f t="shared" si="7"/>
        <v>67534</v>
      </c>
      <c r="BC10" s="17">
        <v>5362</v>
      </c>
      <c r="BD10" s="17">
        <v>29634</v>
      </c>
      <c r="BE10" s="17">
        <v>29292</v>
      </c>
      <c r="BF10" s="17">
        <v>28616</v>
      </c>
      <c r="BG10" s="17">
        <v>30306</v>
      </c>
      <c r="BH10" s="17">
        <v>28274</v>
      </c>
      <c r="BI10" s="17">
        <v>29610</v>
      </c>
      <c r="BJ10" s="17">
        <v>31126</v>
      </c>
      <c r="BK10" s="17">
        <v>30170</v>
      </c>
      <c r="BL10" s="17">
        <v>25854</v>
      </c>
      <c r="BM10" s="17">
        <v>20048</v>
      </c>
      <c r="BN10" s="17">
        <v>23226</v>
      </c>
      <c r="BO10" s="58">
        <f t="shared" si="8"/>
        <v>311518</v>
      </c>
      <c r="BP10" s="17">
        <v>26620</v>
      </c>
      <c r="BQ10" s="17">
        <v>23550</v>
      </c>
      <c r="BR10" s="17">
        <v>27696</v>
      </c>
      <c r="BS10" s="17">
        <v>22800</v>
      </c>
      <c r="BT10" s="17">
        <v>25508</v>
      </c>
      <c r="BU10" s="17">
        <v>24458</v>
      </c>
      <c r="BV10" s="17">
        <v>28970</v>
      </c>
      <c r="BW10" s="17">
        <v>29902</v>
      </c>
      <c r="BX10" s="17">
        <v>28374</v>
      </c>
      <c r="BY10" s="17">
        <v>27626</v>
      </c>
      <c r="BZ10" s="17">
        <v>26954</v>
      </c>
      <c r="CA10" s="17">
        <v>28088</v>
      </c>
      <c r="CB10" s="58"/>
      <c r="CC10" s="17">
        <v>28062</v>
      </c>
      <c r="CD10" s="17">
        <v>28106</v>
      </c>
      <c r="CE10" s="17">
        <v>17110</v>
      </c>
      <c r="CF10" s="17">
        <v>12018</v>
      </c>
      <c r="CG10" s="17">
        <v>13840</v>
      </c>
      <c r="CH10" s="17">
        <v>17086</v>
      </c>
      <c r="CI10" s="17">
        <v>16298</v>
      </c>
      <c r="CJ10" s="17">
        <v>15824</v>
      </c>
      <c r="CK10" s="17">
        <v>18880</v>
      </c>
      <c r="CL10" s="17">
        <v>26538</v>
      </c>
      <c r="CM10" s="17">
        <v>26750</v>
      </c>
      <c r="CN10" s="17">
        <v>24970</v>
      </c>
      <c r="CO10" s="56">
        <f>+SUM(CC10:CN10)</f>
        <v>245482</v>
      </c>
      <c r="CP10" s="17">
        <v>26848</v>
      </c>
      <c r="CQ10" s="17">
        <v>22874</v>
      </c>
      <c r="CR10" s="17">
        <v>23386</v>
      </c>
      <c r="CS10" s="17">
        <v>23230</v>
      </c>
      <c r="CT10" s="17">
        <v>25156</v>
      </c>
      <c r="CU10" s="17">
        <v>25926</v>
      </c>
      <c r="CV10" s="17">
        <v>26934</v>
      </c>
      <c r="CW10" s="17">
        <v>27970</v>
      </c>
      <c r="CX10" s="139">
        <v>27166</v>
      </c>
      <c r="CY10" s="17">
        <v>27590</v>
      </c>
      <c r="CZ10" s="17">
        <v>27430</v>
      </c>
      <c r="DA10" s="17">
        <v>29452</v>
      </c>
      <c r="DB10" s="56">
        <f t="shared" si="9"/>
        <v>313962</v>
      </c>
      <c r="DC10" s="17">
        <v>26394</v>
      </c>
      <c r="DD10" s="17">
        <v>25426</v>
      </c>
      <c r="DE10" s="17"/>
      <c r="DF10" s="17"/>
      <c r="DG10" s="17"/>
      <c r="DH10" s="17"/>
      <c r="DI10" s="17"/>
      <c r="DJ10" s="17"/>
      <c r="DK10" s="139"/>
      <c r="DL10" s="17"/>
      <c r="DM10" s="17"/>
      <c r="DN10" s="17"/>
      <c r="DO10" s="56">
        <f t="shared" si="10"/>
        <v>51820</v>
      </c>
    </row>
    <row r="11" spans="1:119" ht="15" x14ac:dyDescent="0.25">
      <c r="B11" s="13" t="s">
        <v>65</v>
      </c>
      <c r="C11" s="14">
        <f>SUM(C12:C13)</f>
        <v>0</v>
      </c>
      <c r="D11" s="14">
        <f t="shared" ref="D11:N11" si="11">SUM(D12:D13)</f>
        <v>0</v>
      </c>
      <c r="E11" s="14">
        <f t="shared" si="11"/>
        <v>0</v>
      </c>
      <c r="F11" s="14">
        <f t="shared" si="11"/>
        <v>0</v>
      </c>
      <c r="G11" s="14">
        <f t="shared" si="11"/>
        <v>0</v>
      </c>
      <c r="H11" s="14">
        <f t="shared" si="11"/>
        <v>0</v>
      </c>
      <c r="I11" s="14">
        <f t="shared" si="11"/>
        <v>0</v>
      </c>
      <c r="J11" s="14">
        <f t="shared" si="11"/>
        <v>0</v>
      </c>
      <c r="K11" s="14">
        <f t="shared" si="11"/>
        <v>88520</v>
      </c>
      <c r="L11" s="14">
        <f t="shared" si="11"/>
        <v>103004</v>
      </c>
      <c r="M11" s="14">
        <f t="shared" si="11"/>
        <v>98462</v>
      </c>
      <c r="N11" s="14">
        <f t="shared" si="11"/>
        <v>116542</v>
      </c>
      <c r="O11" s="56">
        <f t="shared" si="1"/>
        <v>406528</v>
      </c>
      <c r="P11" s="14">
        <v>109748</v>
      </c>
      <c r="Q11" s="14">
        <v>96158</v>
      </c>
      <c r="R11" s="14">
        <v>99542</v>
      </c>
      <c r="S11" s="14">
        <v>100480</v>
      </c>
      <c r="T11" s="14">
        <v>108822</v>
      </c>
      <c r="U11" s="14">
        <v>99940</v>
      </c>
      <c r="V11" s="14">
        <v>112724</v>
      </c>
      <c r="W11" s="14">
        <v>112830</v>
      </c>
      <c r="X11" s="14">
        <v>98444</v>
      </c>
      <c r="Y11" s="14">
        <v>104736</v>
      </c>
      <c r="Z11" s="14">
        <v>98012</v>
      </c>
      <c r="AA11" s="14">
        <v>120292</v>
      </c>
      <c r="AB11" s="56">
        <f t="shared" si="2"/>
        <v>1261728</v>
      </c>
      <c r="AC11" s="14">
        <v>116842</v>
      </c>
      <c r="AD11" s="14">
        <v>105784</v>
      </c>
      <c r="AE11" s="14">
        <v>114294</v>
      </c>
      <c r="AF11" s="14">
        <v>104662</v>
      </c>
      <c r="AG11" s="14">
        <v>113246</v>
      </c>
      <c r="AH11" s="14">
        <v>107122</v>
      </c>
      <c r="AI11" s="14">
        <v>123016</v>
      </c>
      <c r="AJ11" s="14">
        <v>125860</v>
      </c>
      <c r="AK11" s="14">
        <v>109790</v>
      </c>
      <c r="AL11" s="14">
        <v>116748</v>
      </c>
      <c r="AM11" s="14">
        <v>110738</v>
      </c>
      <c r="AN11" s="14">
        <v>131732</v>
      </c>
      <c r="AO11" s="56">
        <f t="shared" si="3"/>
        <v>1379834</v>
      </c>
      <c r="AP11" s="14">
        <f>SUM(AP12:AP13)</f>
        <v>122068</v>
      </c>
      <c r="AQ11" s="14">
        <f t="shared" ref="AQ11:BA11" si="12">SUM(AQ12:AQ13)</f>
        <v>102116</v>
      </c>
      <c r="AR11" s="14">
        <f t="shared" si="12"/>
        <v>56984</v>
      </c>
      <c r="AS11" s="14">
        <f t="shared" si="12"/>
        <v>0</v>
      </c>
      <c r="AT11" s="14">
        <f t="shared" si="12"/>
        <v>0</v>
      </c>
      <c r="AU11" s="14">
        <f t="shared" si="12"/>
        <v>0</v>
      </c>
      <c r="AV11" s="14">
        <f t="shared" si="12"/>
        <v>0</v>
      </c>
      <c r="AW11" s="14">
        <f t="shared" si="12"/>
        <v>36160</v>
      </c>
      <c r="AX11" s="14">
        <f t="shared" si="12"/>
        <v>117516</v>
      </c>
      <c r="AY11" s="14">
        <f t="shared" si="12"/>
        <v>118206</v>
      </c>
      <c r="AZ11" s="14">
        <f t="shared" si="12"/>
        <v>115248</v>
      </c>
      <c r="BA11" s="14">
        <f t="shared" si="12"/>
        <v>134208</v>
      </c>
      <c r="BB11" s="56">
        <f t="shared" si="7"/>
        <v>802506</v>
      </c>
      <c r="BC11" s="14">
        <f>SUM(BC12:BC13)</f>
        <v>123208</v>
      </c>
      <c r="BD11" s="14">
        <f t="shared" ref="BD11:BN11" si="13">SUM(BD12:BD13)</f>
        <v>108082</v>
      </c>
      <c r="BE11" s="14">
        <f t="shared" si="13"/>
        <v>117732</v>
      </c>
      <c r="BF11" s="14">
        <f t="shared" si="13"/>
        <v>104192</v>
      </c>
      <c r="BG11" s="14">
        <f t="shared" si="13"/>
        <v>118312</v>
      </c>
      <c r="BH11" s="14">
        <f t="shared" si="13"/>
        <v>103662</v>
      </c>
      <c r="BI11" s="14">
        <f t="shared" si="13"/>
        <v>116698</v>
      </c>
      <c r="BJ11" s="14">
        <f t="shared" si="13"/>
        <v>122564</v>
      </c>
      <c r="BK11" s="14">
        <f t="shared" si="13"/>
        <v>112534</v>
      </c>
      <c r="BL11" s="14">
        <f t="shared" si="13"/>
        <v>110434</v>
      </c>
      <c r="BM11" s="14">
        <f t="shared" si="13"/>
        <v>100388</v>
      </c>
      <c r="BN11" s="14">
        <f t="shared" si="13"/>
        <v>123478</v>
      </c>
      <c r="BO11" s="56">
        <f t="shared" si="8"/>
        <v>1361284</v>
      </c>
      <c r="BP11" s="14">
        <f>SUM(BP12:BP13)</f>
        <v>113294</v>
      </c>
      <c r="BQ11" s="14">
        <f t="shared" ref="BQ11:BZ11" si="14">SUM(BQ12:BQ13)</f>
        <v>92210</v>
      </c>
      <c r="BR11" s="14">
        <f t="shared" si="14"/>
        <v>100442</v>
      </c>
      <c r="BS11" s="14">
        <f t="shared" si="14"/>
        <v>100992</v>
      </c>
      <c r="BT11" s="14">
        <f t="shared" si="14"/>
        <v>118586</v>
      </c>
      <c r="BU11" s="14">
        <f t="shared" si="14"/>
        <v>137646</v>
      </c>
      <c r="BV11" s="14">
        <f t="shared" si="14"/>
        <v>149690</v>
      </c>
      <c r="BW11" s="14">
        <f t="shared" si="14"/>
        <v>155760</v>
      </c>
      <c r="BX11" s="14">
        <f t="shared" si="14"/>
        <v>137576</v>
      </c>
      <c r="BY11" s="14">
        <f t="shared" si="14"/>
        <v>139138</v>
      </c>
      <c r="BZ11" s="14">
        <f t="shared" si="14"/>
        <v>127988</v>
      </c>
      <c r="CA11" s="14">
        <v>150198</v>
      </c>
      <c r="CB11" s="56">
        <f t="shared" ref="CB11:CB16" si="15">+SUM(BP11:CA11)</f>
        <v>1523520</v>
      </c>
      <c r="CC11" s="14">
        <v>146784</v>
      </c>
      <c r="CD11" s="14">
        <v>137020</v>
      </c>
      <c r="CE11" s="14">
        <v>88860</v>
      </c>
      <c r="CF11" s="14">
        <v>28306</v>
      </c>
      <c r="CG11" s="14">
        <v>45450</v>
      </c>
      <c r="CH11" s="14">
        <v>61890</v>
      </c>
      <c r="CI11" s="14">
        <v>93518</v>
      </c>
      <c r="CJ11" s="14">
        <v>104966</v>
      </c>
      <c r="CK11" s="14">
        <v>100048</v>
      </c>
      <c r="CL11" s="14">
        <v>139196</v>
      </c>
      <c r="CM11" s="14">
        <v>142398</v>
      </c>
      <c r="CN11" s="14">
        <v>150312</v>
      </c>
      <c r="CO11" s="56">
        <f t="shared" ref="CO11:CO16" si="16">+SUM(CC11:CN11)</f>
        <v>1238748</v>
      </c>
      <c r="CP11" s="14">
        <f>CP12+CP13</f>
        <v>135244</v>
      </c>
      <c r="CQ11" s="14">
        <v>114764</v>
      </c>
      <c r="CR11" s="14">
        <v>121192</v>
      </c>
      <c r="CS11" s="14">
        <v>107294</v>
      </c>
      <c r="CT11" s="14">
        <v>129010</v>
      </c>
      <c r="CU11" s="14">
        <v>129910</v>
      </c>
      <c r="CV11" s="14">
        <v>154772</v>
      </c>
      <c r="CW11" s="14">
        <v>158940</v>
      </c>
      <c r="CX11" s="130">
        <v>145100</v>
      </c>
      <c r="CY11" s="14">
        <v>148118</v>
      </c>
      <c r="CZ11" s="14">
        <v>116662</v>
      </c>
      <c r="DA11" s="14">
        <v>154034</v>
      </c>
      <c r="DB11" s="56">
        <f t="shared" si="9"/>
        <v>1615040</v>
      </c>
      <c r="DC11" s="14">
        <v>144086</v>
      </c>
      <c r="DD11" s="14">
        <v>129312</v>
      </c>
      <c r="DE11" s="14"/>
      <c r="DF11" s="14"/>
      <c r="DG11" s="14"/>
      <c r="DH11" s="14"/>
      <c r="DI11" s="14"/>
      <c r="DJ11" s="14"/>
      <c r="DK11" s="130"/>
      <c r="DL11" s="14"/>
      <c r="DM11" s="14"/>
      <c r="DN11" s="14"/>
      <c r="DO11" s="56">
        <f t="shared" si="10"/>
        <v>273398</v>
      </c>
    </row>
    <row r="12" spans="1:119" x14ac:dyDescent="0.2">
      <c r="B12" s="15" t="s">
        <v>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59682</v>
      </c>
      <c r="L12" s="16">
        <v>71364</v>
      </c>
      <c r="M12" s="16">
        <v>68542</v>
      </c>
      <c r="N12" s="16">
        <v>84286</v>
      </c>
      <c r="O12" s="57">
        <f t="shared" si="1"/>
        <v>283874</v>
      </c>
      <c r="P12" s="16">
        <v>80668</v>
      </c>
      <c r="Q12" s="16">
        <v>68674</v>
      </c>
      <c r="R12" s="16">
        <v>71188</v>
      </c>
      <c r="S12" s="16">
        <v>69334</v>
      </c>
      <c r="T12" s="16">
        <v>74310</v>
      </c>
      <c r="U12" s="16">
        <v>66214</v>
      </c>
      <c r="V12" s="16">
        <v>77966</v>
      </c>
      <c r="W12" s="16">
        <v>78904</v>
      </c>
      <c r="X12" s="16">
        <v>67020</v>
      </c>
      <c r="Y12" s="16">
        <v>70922</v>
      </c>
      <c r="Z12" s="16">
        <v>67206</v>
      </c>
      <c r="AA12" s="16">
        <v>87962</v>
      </c>
      <c r="AB12" s="57">
        <f t="shared" si="2"/>
        <v>880368</v>
      </c>
      <c r="AC12" s="16">
        <v>85802</v>
      </c>
      <c r="AD12" s="16">
        <v>75896</v>
      </c>
      <c r="AE12" s="16">
        <v>81978</v>
      </c>
      <c r="AF12" s="16">
        <v>72394</v>
      </c>
      <c r="AG12" s="16">
        <v>79076</v>
      </c>
      <c r="AH12" s="16">
        <v>73512</v>
      </c>
      <c r="AI12" s="16">
        <v>88224</v>
      </c>
      <c r="AJ12" s="16">
        <v>90256</v>
      </c>
      <c r="AK12" s="16">
        <v>76714</v>
      </c>
      <c r="AL12" s="16">
        <v>82238</v>
      </c>
      <c r="AM12" s="16">
        <v>76548</v>
      </c>
      <c r="AN12" s="16">
        <v>92582</v>
      </c>
      <c r="AO12" s="57">
        <f t="shared" si="3"/>
        <v>975220</v>
      </c>
      <c r="AP12" s="16">
        <v>89298</v>
      </c>
      <c r="AQ12" s="16">
        <v>73444</v>
      </c>
      <c r="AR12" s="16">
        <v>41196</v>
      </c>
      <c r="AS12" s="16">
        <v>0</v>
      </c>
      <c r="AT12" s="16">
        <v>0</v>
      </c>
      <c r="AU12" s="16">
        <v>0</v>
      </c>
      <c r="AV12" s="16">
        <v>0</v>
      </c>
      <c r="AW12" s="16">
        <v>25332</v>
      </c>
      <c r="AX12" s="16">
        <v>80818</v>
      </c>
      <c r="AY12" s="16">
        <v>83396</v>
      </c>
      <c r="AZ12" s="16">
        <v>81240</v>
      </c>
      <c r="BA12" s="16">
        <v>99820</v>
      </c>
      <c r="BB12" s="57">
        <f t="shared" si="7"/>
        <v>574544</v>
      </c>
      <c r="BC12" s="16">
        <v>89994</v>
      </c>
      <c r="BD12" s="16">
        <v>76972</v>
      </c>
      <c r="BE12" s="16">
        <v>82938</v>
      </c>
      <c r="BF12" s="16">
        <v>71558</v>
      </c>
      <c r="BG12" s="16">
        <v>81758</v>
      </c>
      <c r="BH12" s="16">
        <v>68304</v>
      </c>
      <c r="BI12" s="16">
        <v>80546</v>
      </c>
      <c r="BJ12" s="16">
        <v>86200</v>
      </c>
      <c r="BK12" s="16">
        <v>76860</v>
      </c>
      <c r="BL12" s="16">
        <v>75346</v>
      </c>
      <c r="BM12" s="16">
        <v>68006</v>
      </c>
      <c r="BN12" s="16">
        <v>90158</v>
      </c>
      <c r="BO12" s="57">
        <f t="shared" si="8"/>
        <v>948640</v>
      </c>
      <c r="BP12" s="16">
        <v>82218</v>
      </c>
      <c r="BQ12" s="16">
        <v>65594</v>
      </c>
      <c r="BR12" s="16">
        <v>70954</v>
      </c>
      <c r="BS12" s="16">
        <v>70852</v>
      </c>
      <c r="BT12" s="16">
        <v>82512</v>
      </c>
      <c r="BU12" s="16">
        <v>96378</v>
      </c>
      <c r="BV12" s="16">
        <v>105276</v>
      </c>
      <c r="BW12" s="16">
        <v>111488</v>
      </c>
      <c r="BX12" s="16">
        <v>95226</v>
      </c>
      <c r="BY12" s="16">
        <v>96610</v>
      </c>
      <c r="BZ12" s="16">
        <v>89884</v>
      </c>
      <c r="CA12" s="16">
        <v>111384</v>
      </c>
      <c r="CB12" s="57"/>
      <c r="CC12" s="16">
        <v>112192</v>
      </c>
      <c r="CD12" s="16">
        <v>103108</v>
      </c>
      <c r="CE12" s="16">
        <v>68032</v>
      </c>
      <c r="CF12" s="16">
        <v>15570</v>
      </c>
      <c r="CG12" s="16">
        <v>28688</v>
      </c>
      <c r="CH12" s="16">
        <v>42210</v>
      </c>
      <c r="CI12" s="16">
        <v>67164</v>
      </c>
      <c r="CJ12" s="16">
        <v>75952</v>
      </c>
      <c r="CK12" s="16">
        <v>69372</v>
      </c>
      <c r="CL12" s="16">
        <v>103102</v>
      </c>
      <c r="CM12" s="16">
        <v>106498</v>
      </c>
      <c r="CN12" s="16">
        <v>116400</v>
      </c>
      <c r="CO12" s="56">
        <f t="shared" si="16"/>
        <v>908288</v>
      </c>
      <c r="CP12" s="17">
        <v>103476</v>
      </c>
      <c r="CQ12" s="16">
        <v>82680</v>
      </c>
      <c r="CR12" s="16">
        <v>88472</v>
      </c>
      <c r="CS12" s="16">
        <v>75228</v>
      </c>
      <c r="CT12" s="16">
        <v>91160</v>
      </c>
      <c r="CU12" s="16">
        <v>92678</v>
      </c>
      <c r="CV12" s="16">
        <v>114430</v>
      </c>
      <c r="CW12" s="16">
        <v>121362</v>
      </c>
      <c r="CX12" s="136">
        <v>108156</v>
      </c>
      <c r="CY12" s="16">
        <v>112308</v>
      </c>
      <c r="CZ12" s="16">
        <v>85610</v>
      </c>
      <c r="DA12" s="16">
        <v>117038</v>
      </c>
      <c r="DB12" s="56">
        <f t="shared" si="9"/>
        <v>1192598</v>
      </c>
      <c r="DC12" s="17">
        <v>109704</v>
      </c>
      <c r="DD12" s="16">
        <v>97216</v>
      </c>
      <c r="DE12" s="16"/>
      <c r="DF12" s="16"/>
      <c r="DG12" s="16"/>
      <c r="DH12" s="16"/>
      <c r="DI12" s="16"/>
      <c r="DJ12" s="16"/>
      <c r="DK12" s="136"/>
      <c r="DL12" s="16"/>
      <c r="DM12" s="16"/>
      <c r="DN12" s="16"/>
      <c r="DO12" s="56">
        <f t="shared" si="10"/>
        <v>206920</v>
      </c>
    </row>
    <row r="13" spans="1:119" x14ac:dyDescent="0.2">
      <c r="B13" s="15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28838</v>
      </c>
      <c r="L13" s="17">
        <v>31640</v>
      </c>
      <c r="M13" s="17">
        <v>29920</v>
      </c>
      <c r="N13" s="17">
        <v>32256</v>
      </c>
      <c r="O13" s="58">
        <f t="shared" si="1"/>
        <v>122654</v>
      </c>
      <c r="P13" s="17">
        <v>29080</v>
      </c>
      <c r="Q13" s="17">
        <v>27484</v>
      </c>
      <c r="R13" s="17">
        <v>28354</v>
      </c>
      <c r="S13" s="17">
        <v>31146</v>
      </c>
      <c r="T13" s="17">
        <v>34512</v>
      </c>
      <c r="U13" s="17">
        <v>33726</v>
      </c>
      <c r="V13" s="17">
        <v>34758</v>
      </c>
      <c r="W13" s="17">
        <v>33926</v>
      </c>
      <c r="X13" s="17">
        <v>31424</v>
      </c>
      <c r="Y13" s="17">
        <v>33814</v>
      </c>
      <c r="Z13" s="17">
        <v>30806</v>
      </c>
      <c r="AA13" s="17">
        <v>32330</v>
      </c>
      <c r="AB13" s="58">
        <f t="shared" si="2"/>
        <v>381360</v>
      </c>
      <c r="AC13" s="17">
        <v>31040</v>
      </c>
      <c r="AD13" s="17">
        <v>29888</v>
      </c>
      <c r="AE13" s="17">
        <v>32316</v>
      </c>
      <c r="AF13" s="17">
        <v>32268</v>
      </c>
      <c r="AG13" s="17">
        <v>34170</v>
      </c>
      <c r="AH13" s="17">
        <v>33610</v>
      </c>
      <c r="AI13" s="17">
        <v>34792</v>
      </c>
      <c r="AJ13" s="17">
        <v>35604</v>
      </c>
      <c r="AK13" s="17">
        <v>33076</v>
      </c>
      <c r="AL13" s="17">
        <v>34510</v>
      </c>
      <c r="AM13" s="17">
        <v>34190</v>
      </c>
      <c r="AN13" s="17">
        <v>35896</v>
      </c>
      <c r="AO13" s="58">
        <f t="shared" si="3"/>
        <v>401360</v>
      </c>
      <c r="AP13" s="17">
        <v>32770</v>
      </c>
      <c r="AQ13" s="17">
        <v>28672</v>
      </c>
      <c r="AR13" s="17">
        <v>15788</v>
      </c>
      <c r="AS13" s="17">
        <v>0</v>
      </c>
      <c r="AT13" s="17">
        <v>0</v>
      </c>
      <c r="AU13" s="17">
        <v>0</v>
      </c>
      <c r="AV13" s="17">
        <v>0</v>
      </c>
      <c r="AW13" s="17">
        <v>10828</v>
      </c>
      <c r="AX13" s="17">
        <v>36698</v>
      </c>
      <c r="AY13" s="17">
        <v>34810</v>
      </c>
      <c r="AZ13" s="17">
        <v>34008</v>
      </c>
      <c r="BA13" s="17">
        <v>34388</v>
      </c>
      <c r="BB13" s="58">
        <f t="shared" si="7"/>
        <v>227962</v>
      </c>
      <c r="BC13" s="17">
        <v>33214</v>
      </c>
      <c r="BD13" s="17">
        <v>31110</v>
      </c>
      <c r="BE13" s="17">
        <v>34794</v>
      </c>
      <c r="BF13" s="17">
        <v>32634</v>
      </c>
      <c r="BG13" s="17">
        <v>36554</v>
      </c>
      <c r="BH13" s="17">
        <v>35358</v>
      </c>
      <c r="BI13" s="17">
        <v>36152</v>
      </c>
      <c r="BJ13" s="17">
        <v>36364</v>
      </c>
      <c r="BK13" s="17">
        <v>35674</v>
      </c>
      <c r="BL13" s="17">
        <v>35088</v>
      </c>
      <c r="BM13" s="17">
        <v>32382</v>
      </c>
      <c r="BN13" s="17">
        <v>33320</v>
      </c>
      <c r="BO13" s="58">
        <f t="shared" si="8"/>
        <v>412644</v>
      </c>
      <c r="BP13" s="17">
        <v>31076</v>
      </c>
      <c r="BQ13" s="17">
        <v>26616</v>
      </c>
      <c r="BR13" s="17">
        <v>29488</v>
      </c>
      <c r="BS13" s="17">
        <v>30140</v>
      </c>
      <c r="BT13" s="17">
        <v>36074</v>
      </c>
      <c r="BU13" s="17">
        <v>41268</v>
      </c>
      <c r="BV13" s="17">
        <v>44414</v>
      </c>
      <c r="BW13" s="17">
        <v>44272</v>
      </c>
      <c r="BX13" s="17">
        <v>42350</v>
      </c>
      <c r="BY13" s="17">
        <v>42528</v>
      </c>
      <c r="BZ13" s="17">
        <v>38104</v>
      </c>
      <c r="CA13" s="17">
        <v>38814</v>
      </c>
      <c r="CB13" s="58"/>
      <c r="CC13" s="17">
        <v>34592</v>
      </c>
      <c r="CD13" s="17">
        <v>33912</v>
      </c>
      <c r="CE13" s="17">
        <v>20828</v>
      </c>
      <c r="CF13" s="17">
        <v>12736</v>
      </c>
      <c r="CG13" s="17">
        <v>16762</v>
      </c>
      <c r="CH13" s="17">
        <v>19680</v>
      </c>
      <c r="CI13" s="17">
        <v>26354</v>
      </c>
      <c r="CJ13" s="17">
        <v>29014</v>
      </c>
      <c r="CK13" s="17">
        <v>30676</v>
      </c>
      <c r="CL13" s="17">
        <v>36094</v>
      </c>
      <c r="CM13" s="17">
        <v>35900</v>
      </c>
      <c r="CN13" s="17">
        <v>33912</v>
      </c>
      <c r="CO13" s="56">
        <f t="shared" si="16"/>
        <v>330460</v>
      </c>
      <c r="CP13" s="17">
        <v>31768</v>
      </c>
      <c r="CQ13" s="17">
        <v>32084</v>
      </c>
      <c r="CR13" s="17">
        <v>32720</v>
      </c>
      <c r="CS13" s="17">
        <v>32066</v>
      </c>
      <c r="CT13" s="17">
        <v>37850</v>
      </c>
      <c r="CU13" s="17">
        <v>37232</v>
      </c>
      <c r="CV13" s="17">
        <v>40342</v>
      </c>
      <c r="CW13" s="17">
        <v>37578</v>
      </c>
      <c r="CX13" s="139">
        <v>36944</v>
      </c>
      <c r="CY13" s="17">
        <v>35810</v>
      </c>
      <c r="CZ13" s="17">
        <v>31052</v>
      </c>
      <c r="DA13" s="17">
        <v>36996</v>
      </c>
      <c r="DB13" s="56">
        <f t="shared" si="9"/>
        <v>422442</v>
      </c>
      <c r="DC13" s="17">
        <v>34382</v>
      </c>
      <c r="DD13" s="17">
        <v>32096</v>
      </c>
      <c r="DE13" s="17"/>
      <c r="DF13" s="17"/>
      <c r="DG13" s="17"/>
      <c r="DH13" s="17"/>
      <c r="DI13" s="17"/>
      <c r="DJ13" s="17"/>
      <c r="DK13" s="139"/>
      <c r="DL13" s="17"/>
      <c r="DM13" s="17"/>
      <c r="DN13" s="17"/>
      <c r="DO13" s="56">
        <f t="shared" si="10"/>
        <v>66478</v>
      </c>
    </row>
    <row r="14" spans="1:119" ht="15" x14ac:dyDescent="0.25">
      <c r="B14" s="18" t="s">
        <v>10</v>
      </c>
      <c r="C14" s="59">
        <f>SUM(C15:C16)</f>
        <v>0</v>
      </c>
      <c r="D14" s="59">
        <f t="shared" ref="D14:N14" si="17">SUM(D15:D16)</f>
        <v>0</v>
      </c>
      <c r="E14" s="59">
        <f t="shared" si="17"/>
        <v>0</v>
      </c>
      <c r="F14" s="59">
        <f t="shared" si="17"/>
        <v>0</v>
      </c>
      <c r="G14" s="59">
        <f t="shared" si="17"/>
        <v>0</v>
      </c>
      <c r="H14" s="59">
        <f t="shared" si="17"/>
        <v>0</v>
      </c>
      <c r="I14" s="59">
        <f t="shared" si="17"/>
        <v>0</v>
      </c>
      <c r="J14" s="59">
        <f t="shared" si="17"/>
        <v>0</v>
      </c>
      <c r="K14" s="59">
        <f t="shared" si="17"/>
        <v>147654</v>
      </c>
      <c r="L14" s="59">
        <f t="shared" si="17"/>
        <v>165654</v>
      </c>
      <c r="M14" s="59">
        <f t="shared" si="17"/>
        <v>158246</v>
      </c>
      <c r="N14" s="59">
        <f t="shared" si="17"/>
        <v>181864</v>
      </c>
      <c r="O14" s="60">
        <f>SUM(O15:O16)</f>
        <v>653418</v>
      </c>
      <c r="P14" s="59">
        <f t="shared" ref="P14:AN14" si="18">SUM(P15:P16)</f>
        <v>176904</v>
      </c>
      <c r="Q14" s="59">
        <f t="shared" si="18"/>
        <v>162634</v>
      </c>
      <c r="R14" s="59">
        <f t="shared" si="18"/>
        <v>158554</v>
      </c>
      <c r="S14" s="59">
        <f t="shared" si="18"/>
        <v>156732</v>
      </c>
      <c r="T14" s="59">
        <f t="shared" si="18"/>
        <v>174820</v>
      </c>
      <c r="U14" s="59">
        <f t="shared" si="18"/>
        <v>164158</v>
      </c>
      <c r="V14" s="59">
        <f t="shared" si="18"/>
        <v>185230</v>
      </c>
      <c r="W14" s="59">
        <f t="shared" si="18"/>
        <v>182732</v>
      </c>
      <c r="X14" s="59">
        <f t="shared" si="18"/>
        <v>159060</v>
      </c>
      <c r="Y14" s="59">
        <f t="shared" si="18"/>
        <v>167972</v>
      </c>
      <c r="Z14" s="59">
        <f t="shared" si="18"/>
        <v>160828</v>
      </c>
      <c r="AA14" s="59">
        <f t="shared" si="18"/>
        <v>190682</v>
      </c>
      <c r="AB14" s="60">
        <f>SUM(AB15:AB16)</f>
        <v>2040306</v>
      </c>
      <c r="AC14" s="59">
        <f t="shared" si="18"/>
        <v>188744</v>
      </c>
      <c r="AD14" s="59">
        <f t="shared" si="18"/>
        <v>174546</v>
      </c>
      <c r="AE14" s="59">
        <f t="shared" si="18"/>
        <v>176160</v>
      </c>
      <c r="AF14" s="59">
        <f t="shared" si="18"/>
        <v>166576</v>
      </c>
      <c r="AG14" s="59">
        <f t="shared" si="18"/>
        <v>180600</v>
      </c>
      <c r="AH14" s="59">
        <f t="shared" si="18"/>
        <v>163830</v>
      </c>
      <c r="AI14" s="59">
        <f t="shared" si="18"/>
        <v>188480</v>
      </c>
      <c r="AJ14" s="59">
        <f t="shared" si="18"/>
        <v>189428</v>
      </c>
      <c r="AK14" s="59">
        <f t="shared" si="18"/>
        <v>166218</v>
      </c>
      <c r="AL14" s="59">
        <f t="shared" si="18"/>
        <v>177782</v>
      </c>
      <c r="AM14" s="59">
        <f t="shared" si="18"/>
        <v>172290</v>
      </c>
      <c r="AN14" s="59">
        <f t="shared" si="18"/>
        <v>196228</v>
      </c>
      <c r="AO14" s="60">
        <f>SUM(AO15:AO16)</f>
        <v>2140882</v>
      </c>
      <c r="AP14" s="59">
        <f>SUM(AP15:AP16)</f>
        <v>191610</v>
      </c>
      <c r="AQ14" s="59">
        <f t="shared" ref="AQ14:AW14" si="19">SUM(AQ15:AQ16)</f>
        <v>164348</v>
      </c>
      <c r="AR14" s="59">
        <f t="shared" si="19"/>
        <v>91080</v>
      </c>
      <c r="AS14" s="59">
        <f t="shared" si="19"/>
        <v>0</v>
      </c>
      <c r="AT14" s="59">
        <f t="shared" si="19"/>
        <v>0</v>
      </c>
      <c r="AU14" s="59">
        <f t="shared" si="19"/>
        <v>0</v>
      </c>
      <c r="AV14" s="59">
        <f t="shared" si="19"/>
        <v>0</v>
      </c>
      <c r="AW14" s="59">
        <f t="shared" si="19"/>
        <v>36160</v>
      </c>
      <c r="AX14" s="59">
        <f>SUM(AX15:AX16)</f>
        <v>117516</v>
      </c>
      <c r="AY14" s="59">
        <f>SUM(AY15:AY16)</f>
        <v>118206</v>
      </c>
      <c r="AZ14" s="59">
        <f>SUM(AZ15:AZ16)</f>
        <v>115248</v>
      </c>
      <c r="BA14" s="59">
        <f>SUM(BA15:BA16)</f>
        <v>134208</v>
      </c>
      <c r="BB14" s="60">
        <f t="shared" si="7"/>
        <v>968376</v>
      </c>
      <c r="BC14" s="59">
        <f>SUM(BC15:BC16)</f>
        <v>136030</v>
      </c>
      <c r="BD14" s="59">
        <f t="shared" ref="BD14:BN14" si="20">SUM(BD15:BD16)</f>
        <v>180322</v>
      </c>
      <c r="BE14" s="59">
        <f t="shared" si="20"/>
        <v>186194</v>
      </c>
      <c r="BF14" s="59">
        <f>SUM(BF15:BF16)</f>
        <v>169678</v>
      </c>
      <c r="BG14" s="59">
        <f t="shared" si="20"/>
        <v>188184</v>
      </c>
      <c r="BH14" s="59">
        <f t="shared" si="20"/>
        <v>170140</v>
      </c>
      <c r="BI14" s="59">
        <f t="shared" si="20"/>
        <v>191720</v>
      </c>
      <c r="BJ14" s="59">
        <f t="shared" si="20"/>
        <v>199440</v>
      </c>
      <c r="BK14" s="59">
        <f t="shared" si="20"/>
        <v>182856</v>
      </c>
      <c r="BL14" s="59">
        <f t="shared" si="20"/>
        <v>178484</v>
      </c>
      <c r="BM14" s="59">
        <f t="shared" si="20"/>
        <v>160936</v>
      </c>
      <c r="BN14" s="59">
        <f t="shared" si="20"/>
        <v>195916</v>
      </c>
      <c r="BO14" s="60">
        <f t="shared" si="8"/>
        <v>2139900</v>
      </c>
      <c r="BP14" s="59">
        <f>SUM(BP15:BP16)</f>
        <v>188172</v>
      </c>
      <c r="BQ14" s="59">
        <f>SUM(BQ15:BQ16)</f>
        <v>152746</v>
      </c>
      <c r="BR14" s="59">
        <f>SUM(BR15:BR16)</f>
        <v>171162</v>
      </c>
      <c r="BS14" s="59">
        <f>SUM(BS15:BS16)</f>
        <v>165844</v>
      </c>
      <c r="BT14" s="59">
        <f t="shared" ref="BT14:CA14" si="21">SUM(BT15:BT16)</f>
        <v>186576</v>
      </c>
      <c r="BU14" s="59">
        <f t="shared" si="21"/>
        <v>203200</v>
      </c>
      <c r="BV14" s="59">
        <f t="shared" si="21"/>
        <v>228566</v>
      </c>
      <c r="BW14" s="59">
        <f t="shared" si="21"/>
        <v>235900</v>
      </c>
      <c r="BX14" s="59">
        <f t="shared" si="21"/>
        <v>208444</v>
      </c>
      <c r="BY14" s="59">
        <f t="shared" si="21"/>
        <v>211044</v>
      </c>
      <c r="BZ14" s="59">
        <f t="shared" si="21"/>
        <v>198198</v>
      </c>
      <c r="CA14" s="59">
        <f t="shared" si="21"/>
        <v>227102</v>
      </c>
      <c r="CB14" s="60">
        <f t="shared" si="15"/>
        <v>2376954</v>
      </c>
      <c r="CC14" s="59">
        <f t="shared" ref="CC14:CN14" si="22">SUM(CC15:CC16)</f>
        <v>224908</v>
      </c>
      <c r="CD14" s="59">
        <f t="shared" si="22"/>
        <v>217856</v>
      </c>
      <c r="CE14" s="59">
        <f t="shared" si="22"/>
        <v>132020</v>
      </c>
      <c r="CF14" s="59">
        <f t="shared" si="22"/>
        <v>49838</v>
      </c>
      <c r="CG14" s="59">
        <f t="shared" si="22"/>
        <v>75264</v>
      </c>
      <c r="CH14" s="59">
        <f t="shared" si="22"/>
        <v>102558</v>
      </c>
      <c r="CI14" s="59">
        <f t="shared" si="22"/>
        <v>131806</v>
      </c>
      <c r="CJ14" s="59">
        <f t="shared" si="22"/>
        <v>142516</v>
      </c>
      <c r="CK14" s="59">
        <f t="shared" si="22"/>
        <v>145648</v>
      </c>
      <c r="CL14" s="59">
        <f t="shared" si="22"/>
        <v>199506</v>
      </c>
      <c r="CM14" s="59">
        <f t="shared" si="22"/>
        <v>203434</v>
      </c>
      <c r="CN14" s="59">
        <f t="shared" si="22"/>
        <v>214006</v>
      </c>
      <c r="CO14" s="60">
        <f t="shared" si="16"/>
        <v>1839360</v>
      </c>
      <c r="CP14" s="59">
        <f>SUM(CP15:CP16)</f>
        <v>200006</v>
      </c>
      <c r="CQ14" s="59">
        <v>163516</v>
      </c>
      <c r="CR14" s="59">
        <v>173602</v>
      </c>
      <c r="CS14" s="59">
        <v>156110</v>
      </c>
      <c r="CT14" s="59">
        <v>187388</v>
      </c>
      <c r="CU14" s="59">
        <v>189540</v>
      </c>
      <c r="CV14" s="59">
        <v>226374</v>
      </c>
      <c r="CW14" s="59">
        <v>234320</v>
      </c>
      <c r="CX14" s="137">
        <v>209544</v>
      </c>
      <c r="CY14" s="59">
        <v>217962</v>
      </c>
      <c r="CZ14" s="59">
        <v>180690</v>
      </c>
      <c r="DA14" s="59">
        <v>227376</v>
      </c>
      <c r="DB14" s="60">
        <f t="shared" si="9"/>
        <v>2366428</v>
      </c>
      <c r="DC14" s="59">
        <f>SUM(DC15:DC16)</f>
        <v>214090</v>
      </c>
      <c r="DD14" s="59">
        <v>195360</v>
      </c>
      <c r="DE14" s="59">
        <f t="shared" ref="DE14:DN14" si="23">SUM(DE15:DE16)</f>
        <v>0</v>
      </c>
      <c r="DF14" s="59">
        <f t="shared" si="23"/>
        <v>0</v>
      </c>
      <c r="DG14" s="59">
        <f t="shared" si="23"/>
        <v>0</v>
      </c>
      <c r="DH14" s="59">
        <f t="shared" si="23"/>
        <v>0</v>
      </c>
      <c r="DI14" s="59">
        <f t="shared" si="23"/>
        <v>0</v>
      </c>
      <c r="DJ14" s="59">
        <f t="shared" si="23"/>
        <v>0</v>
      </c>
      <c r="DK14" s="59">
        <f t="shared" si="23"/>
        <v>0</v>
      </c>
      <c r="DL14" s="59">
        <f t="shared" si="23"/>
        <v>0</v>
      </c>
      <c r="DM14" s="59">
        <f t="shared" si="23"/>
        <v>0</v>
      </c>
      <c r="DN14" s="59">
        <f t="shared" si="23"/>
        <v>0</v>
      </c>
      <c r="DO14" s="60">
        <f t="shared" si="10"/>
        <v>409450</v>
      </c>
    </row>
    <row r="15" spans="1:119" x14ac:dyDescent="0.2">
      <c r="B15" s="15" t="s">
        <v>2</v>
      </c>
      <c r="C15" s="61">
        <f>C9+C12</f>
        <v>0</v>
      </c>
      <c r="D15" s="61">
        <f t="shared" ref="D15:N16" si="24">D9+D12</f>
        <v>0</v>
      </c>
      <c r="E15" s="61">
        <f t="shared" si="24"/>
        <v>0</v>
      </c>
      <c r="F15" s="61">
        <f t="shared" si="24"/>
        <v>0</v>
      </c>
      <c r="G15" s="61">
        <f t="shared" si="24"/>
        <v>0</v>
      </c>
      <c r="H15" s="61">
        <f t="shared" si="24"/>
        <v>0</v>
      </c>
      <c r="I15" s="61">
        <f t="shared" si="24"/>
        <v>0</v>
      </c>
      <c r="J15" s="61">
        <f t="shared" si="24"/>
        <v>0</v>
      </c>
      <c r="K15" s="61">
        <f t="shared" si="24"/>
        <v>91732</v>
      </c>
      <c r="L15" s="61">
        <f t="shared" si="24"/>
        <v>106150</v>
      </c>
      <c r="M15" s="61">
        <f t="shared" si="24"/>
        <v>101246</v>
      </c>
      <c r="N15" s="61">
        <f t="shared" si="24"/>
        <v>122526</v>
      </c>
      <c r="O15" s="20">
        <f>O9+O12</f>
        <v>421654</v>
      </c>
      <c r="P15" s="61">
        <f t="shared" ref="P15:AN15" si="25">P9+P12</f>
        <v>119776</v>
      </c>
      <c r="Q15" s="61">
        <f t="shared" si="25"/>
        <v>109088</v>
      </c>
      <c r="R15" s="61">
        <f t="shared" si="25"/>
        <v>105296</v>
      </c>
      <c r="S15" s="61">
        <f t="shared" si="25"/>
        <v>101722</v>
      </c>
      <c r="T15" s="61">
        <f t="shared" si="25"/>
        <v>112860</v>
      </c>
      <c r="U15" s="61">
        <f t="shared" si="25"/>
        <v>102754</v>
      </c>
      <c r="V15" s="61">
        <f t="shared" si="25"/>
        <v>122234</v>
      </c>
      <c r="W15" s="61">
        <f t="shared" si="25"/>
        <v>121706</v>
      </c>
      <c r="X15" s="61">
        <f t="shared" si="25"/>
        <v>101424</v>
      </c>
      <c r="Y15" s="61">
        <f t="shared" si="25"/>
        <v>106844</v>
      </c>
      <c r="Z15" s="61">
        <f t="shared" si="25"/>
        <v>103862</v>
      </c>
      <c r="AA15" s="61">
        <f t="shared" si="25"/>
        <v>131026</v>
      </c>
      <c r="AB15" s="20">
        <f>AB9+AB12</f>
        <v>1338592</v>
      </c>
      <c r="AC15" s="61">
        <f t="shared" si="25"/>
        <v>130386</v>
      </c>
      <c r="AD15" s="61">
        <f t="shared" si="25"/>
        <v>118922</v>
      </c>
      <c r="AE15" s="61">
        <f t="shared" si="25"/>
        <v>121570</v>
      </c>
      <c r="AF15" s="61">
        <f t="shared" si="25"/>
        <v>108740</v>
      </c>
      <c r="AG15" s="61">
        <f t="shared" si="25"/>
        <v>119490</v>
      </c>
      <c r="AH15" s="61">
        <f t="shared" si="25"/>
        <v>111328</v>
      </c>
      <c r="AI15" s="61">
        <f t="shared" si="25"/>
        <v>134566</v>
      </c>
      <c r="AJ15" s="61">
        <f t="shared" si="25"/>
        <v>133624</v>
      </c>
      <c r="AK15" s="61">
        <f t="shared" si="25"/>
        <v>113734</v>
      </c>
      <c r="AL15" s="61">
        <f t="shared" si="25"/>
        <v>121672</v>
      </c>
      <c r="AM15" s="61">
        <f t="shared" si="25"/>
        <v>112404</v>
      </c>
      <c r="AN15" s="61">
        <f t="shared" si="25"/>
        <v>133212</v>
      </c>
      <c r="AO15" s="20">
        <f>AO9+AO12</f>
        <v>1459648</v>
      </c>
      <c r="AP15" s="61">
        <f>AP9+AP12</f>
        <v>130288</v>
      </c>
      <c r="AQ15" s="61">
        <f t="shared" ref="AQ15:AW15" si="26">AQ9+AQ12</f>
        <v>110788</v>
      </c>
      <c r="AR15" s="61">
        <f t="shared" si="26"/>
        <v>61198</v>
      </c>
      <c r="AS15" s="61">
        <f t="shared" si="26"/>
        <v>0</v>
      </c>
      <c r="AT15" s="61">
        <f t="shared" si="26"/>
        <v>0</v>
      </c>
      <c r="AU15" s="61">
        <f t="shared" si="26"/>
        <v>0</v>
      </c>
      <c r="AV15" s="61">
        <f t="shared" si="26"/>
        <v>0</v>
      </c>
      <c r="AW15" s="61">
        <f t="shared" si="26"/>
        <v>25332</v>
      </c>
      <c r="AX15" s="61">
        <f t="shared" ref="AX15:BA16" si="27">AX9+AX12</f>
        <v>80818</v>
      </c>
      <c r="AY15" s="61">
        <f t="shared" si="27"/>
        <v>83396</v>
      </c>
      <c r="AZ15" s="61">
        <f t="shared" si="27"/>
        <v>81240</v>
      </c>
      <c r="BA15" s="61">
        <f t="shared" si="27"/>
        <v>99820</v>
      </c>
      <c r="BB15" s="20">
        <f t="shared" si="7"/>
        <v>672880</v>
      </c>
      <c r="BC15" s="61">
        <f>BC9+BC12</f>
        <v>97454</v>
      </c>
      <c r="BD15" s="61">
        <f t="shared" ref="BD15:BN15" si="28">BD9+BD12</f>
        <v>119578</v>
      </c>
      <c r="BE15" s="61">
        <f t="shared" si="28"/>
        <v>122108</v>
      </c>
      <c r="BF15" s="61">
        <f t="shared" si="28"/>
        <v>108428</v>
      </c>
      <c r="BG15" s="61">
        <f t="shared" si="28"/>
        <v>121324</v>
      </c>
      <c r="BH15" s="61">
        <f t="shared" si="28"/>
        <v>106508</v>
      </c>
      <c r="BI15" s="61">
        <f t="shared" si="28"/>
        <v>125958</v>
      </c>
      <c r="BJ15" s="61">
        <f t="shared" si="28"/>
        <v>131950</v>
      </c>
      <c r="BK15" s="61">
        <f t="shared" si="28"/>
        <v>117012</v>
      </c>
      <c r="BL15" s="61">
        <f t="shared" si="28"/>
        <v>117542</v>
      </c>
      <c r="BM15" s="61">
        <f t="shared" si="28"/>
        <v>108506</v>
      </c>
      <c r="BN15" s="61">
        <f t="shared" si="28"/>
        <v>139370</v>
      </c>
      <c r="BO15" s="20">
        <f t="shared" si="8"/>
        <v>1415738</v>
      </c>
      <c r="BP15" s="61">
        <f>BP9+BP12</f>
        <v>130476</v>
      </c>
      <c r="BQ15" s="61">
        <f t="shared" ref="BQ15:CA15" si="29">BQ9+BQ12</f>
        <v>102580</v>
      </c>
      <c r="BR15" s="61">
        <f t="shared" si="29"/>
        <v>113978</v>
      </c>
      <c r="BS15" s="61">
        <f t="shared" si="29"/>
        <v>112904</v>
      </c>
      <c r="BT15" s="61">
        <f t="shared" si="29"/>
        <v>124994</v>
      </c>
      <c r="BU15" s="61">
        <f t="shared" si="29"/>
        <v>137474</v>
      </c>
      <c r="BV15" s="61">
        <f t="shared" si="29"/>
        <v>155182</v>
      </c>
      <c r="BW15" s="61">
        <f t="shared" si="29"/>
        <v>161726</v>
      </c>
      <c r="BX15" s="61">
        <f t="shared" si="29"/>
        <v>137720</v>
      </c>
      <c r="BY15" s="61">
        <f t="shared" si="29"/>
        <v>140890</v>
      </c>
      <c r="BZ15" s="61">
        <f t="shared" si="29"/>
        <v>133140</v>
      </c>
      <c r="CA15" s="61">
        <f t="shared" si="29"/>
        <v>160200</v>
      </c>
      <c r="CB15" s="20">
        <f t="shared" si="15"/>
        <v>1611264</v>
      </c>
      <c r="CC15" s="61">
        <f t="shared" ref="CC15:CN15" si="30">CC9+CC12</f>
        <v>162254</v>
      </c>
      <c r="CD15" s="61">
        <f t="shared" si="30"/>
        <v>155838</v>
      </c>
      <c r="CE15" s="61">
        <f t="shared" si="30"/>
        <v>94082</v>
      </c>
      <c r="CF15" s="61">
        <f t="shared" si="30"/>
        <v>25084</v>
      </c>
      <c r="CG15" s="61">
        <f t="shared" si="30"/>
        <v>44662</v>
      </c>
      <c r="CH15" s="61">
        <f t="shared" si="30"/>
        <v>65792</v>
      </c>
      <c r="CI15" s="61">
        <f t="shared" si="30"/>
        <v>89154</v>
      </c>
      <c r="CJ15" s="61">
        <f t="shared" si="30"/>
        <v>97678</v>
      </c>
      <c r="CK15" s="61">
        <f t="shared" si="30"/>
        <v>96092</v>
      </c>
      <c r="CL15" s="61">
        <f t="shared" si="30"/>
        <v>136874</v>
      </c>
      <c r="CM15" s="61">
        <f t="shared" si="30"/>
        <v>140784</v>
      </c>
      <c r="CN15" s="61">
        <f t="shared" si="30"/>
        <v>155124</v>
      </c>
      <c r="CO15" s="20">
        <f t="shared" si="16"/>
        <v>1263418</v>
      </c>
      <c r="CP15" s="61">
        <f>CP9+CP12</f>
        <v>141390</v>
      </c>
      <c r="CQ15" s="61">
        <v>108558</v>
      </c>
      <c r="CR15" s="61">
        <v>117496</v>
      </c>
      <c r="CS15" s="61">
        <v>100814</v>
      </c>
      <c r="CT15" s="61">
        <v>124382</v>
      </c>
      <c r="CU15" s="61">
        <v>126382</v>
      </c>
      <c r="CV15" s="61">
        <v>159098</v>
      </c>
      <c r="CW15" s="61">
        <v>168772</v>
      </c>
      <c r="CX15" s="157">
        <v>145434</v>
      </c>
      <c r="CY15" s="61">
        <v>154562</v>
      </c>
      <c r="CZ15" s="61">
        <v>122208</v>
      </c>
      <c r="DA15" s="61">
        <v>160928</v>
      </c>
      <c r="DB15" s="20">
        <f t="shared" si="9"/>
        <v>1630024</v>
      </c>
      <c r="DC15" s="61">
        <f>DC9+DC12</f>
        <v>153314</v>
      </c>
      <c r="DD15" s="61">
        <v>137838</v>
      </c>
      <c r="DE15" s="61">
        <f t="shared" ref="DE15:DN15" si="31">DE9+DE12</f>
        <v>0</v>
      </c>
      <c r="DF15" s="61">
        <f t="shared" si="31"/>
        <v>0</v>
      </c>
      <c r="DG15" s="61">
        <f t="shared" si="31"/>
        <v>0</v>
      </c>
      <c r="DH15" s="61">
        <f t="shared" si="31"/>
        <v>0</v>
      </c>
      <c r="DI15" s="61">
        <f t="shared" si="31"/>
        <v>0</v>
      </c>
      <c r="DJ15" s="61">
        <f t="shared" si="31"/>
        <v>0</v>
      </c>
      <c r="DK15" s="61">
        <f t="shared" si="31"/>
        <v>0</v>
      </c>
      <c r="DL15" s="61">
        <f t="shared" si="31"/>
        <v>0</v>
      </c>
      <c r="DM15" s="61">
        <f t="shared" si="31"/>
        <v>0</v>
      </c>
      <c r="DN15" s="61">
        <f t="shared" si="31"/>
        <v>0</v>
      </c>
      <c r="DO15" s="20">
        <f t="shared" si="10"/>
        <v>291152</v>
      </c>
    </row>
    <row r="16" spans="1:119" x14ac:dyDescent="0.2">
      <c r="B16" s="15" t="s">
        <v>3</v>
      </c>
      <c r="C16" s="61">
        <f>C10+C13</f>
        <v>0</v>
      </c>
      <c r="D16" s="61">
        <f t="shared" si="24"/>
        <v>0</v>
      </c>
      <c r="E16" s="61">
        <f t="shared" si="24"/>
        <v>0</v>
      </c>
      <c r="F16" s="61">
        <f t="shared" si="24"/>
        <v>0</v>
      </c>
      <c r="G16" s="61">
        <f t="shared" si="24"/>
        <v>0</v>
      </c>
      <c r="H16" s="61">
        <f t="shared" si="24"/>
        <v>0</v>
      </c>
      <c r="I16" s="61">
        <f t="shared" si="24"/>
        <v>0</v>
      </c>
      <c r="J16" s="61">
        <f t="shared" si="24"/>
        <v>0</v>
      </c>
      <c r="K16" s="61">
        <f t="shared" si="24"/>
        <v>55922</v>
      </c>
      <c r="L16" s="61">
        <f t="shared" si="24"/>
        <v>59504</v>
      </c>
      <c r="M16" s="61">
        <f t="shared" si="24"/>
        <v>57000</v>
      </c>
      <c r="N16" s="61">
        <f t="shared" si="24"/>
        <v>59338</v>
      </c>
      <c r="O16" s="20">
        <f t="shared" ref="O16:AO16" si="32">O10+O13</f>
        <v>231764</v>
      </c>
      <c r="P16" s="61">
        <f t="shared" si="32"/>
        <v>57128</v>
      </c>
      <c r="Q16" s="61">
        <f t="shared" si="32"/>
        <v>53546</v>
      </c>
      <c r="R16" s="61">
        <f t="shared" si="32"/>
        <v>53258</v>
      </c>
      <c r="S16" s="61">
        <f t="shared" si="32"/>
        <v>55010</v>
      </c>
      <c r="T16" s="61">
        <f t="shared" si="32"/>
        <v>61960</v>
      </c>
      <c r="U16" s="61">
        <f t="shared" si="32"/>
        <v>61404</v>
      </c>
      <c r="V16" s="61">
        <f t="shared" si="32"/>
        <v>62996</v>
      </c>
      <c r="W16" s="61">
        <f t="shared" si="32"/>
        <v>61026</v>
      </c>
      <c r="X16" s="61">
        <f t="shared" si="32"/>
        <v>57636</v>
      </c>
      <c r="Y16" s="61">
        <f t="shared" si="32"/>
        <v>61128</v>
      </c>
      <c r="Z16" s="61">
        <f t="shared" si="32"/>
        <v>56966</v>
      </c>
      <c r="AA16" s="61">
        <f t="shared" si="32"/>
        <v>59656</v>
      </c>
      <c r="AB16" s="20">
        <f>AB10+AB13</f>
        <v>701714</v>
      </c>
      <c r="AC16" s="61">
        <f t="shared" si="32"/>
        <v>58358</v>
      </c>
      <c r="AD16" s="61">
        <f t="shared" si="32"/>
        <v>55624</v>
      </c>
      <c r="AE16" s="61">
        <f t="shared" si="32"/>
        <v>54590</v>
      </c>
      <c r="AF16" s="61">
        <f t="shared" si="32"/>
        <v>57836</v>
      </c>
      <c r="AG16" s="61">
        <f t="shared" si="32"/>
        <v>61110</v>
      </c>
      <c r="AH16" s="61">
        <f t="shared" si="32"/>
        <v>52502</v>
      </c>
      <c r="AI16" s="61">
        <f t="shared" si="32"/>
        <v>53914</v>
      </c>
      <c r="AJ16" s="61">
        <f t="shared" si="32"/>
        <v>55804</v>
      </c>
      <c r="AK16" s="61">
        <f t="shared" si="32"/>
        <v>52484</v>
      </c>
      <c r="AL16" s="61">
        <f t="shared" si="32"/>
        <v>56110</v>
      </c>
      <c r="AM16" s="61">
        <f t="shared" si="32"/>
        <v>59886</v>
      </c>
      <c r="AN16" s="61">
        <f t="shared" si="32"/>
        <v>63016</v>
      </c>
      <c r="AO16" s="20">
        <f t="shared" si="32"/>
        <v>681234</v>
      </c>
      <c r="AP16" s="61">
        <f t="shared" ref="AP16:AW16" si="33">AP10+AP13</f>
        <v>61322</v>
      </c>
      <c r="AQ16" s="61">
        <f t="shared" si="33"/>
        <v>53560</v>
      </c>
      <c r="AR16" s="61">
        <f t="shared" si="33"/>
        <v>29882</v>
      </c>
      <c r="AS16" s="61">
        <f t="shared" si="33"/>
        <v>0</v>
      </c>
      <c r="AT16" s="61">
        <f t="shared" si="33"/>
        <v>0</v>
      </c>
      <c r="AU16" s="61">
        <f t="shared" si="33"/>
        <v>0</v>
      </c>
      <c r="AV16" s="61">
        <f t="shared" si="33"/>
        <v>0</v>
      </c>
      <c r="AW16" s="61">
        <f t="shared" si="33"/>
        <v>10828</v>
      </c>
      <c r="AX16" s="61">
        <f t="shared" si="27"/>
        <v>36698</v>
      </c>
      <c r="AY16" s="61">
        <f t="shared" si="27"/>
        <v>34810</v>
      </c>
      <c r="AZ16" s="61">
        <f t="shared" si="27"/>
        <v>34008</v>
      </c>
      <c r="BA16" s="61">
        <f t="shared" si="27"/>
        <v>34388</v>
      </c>
      <c r="BB16" s="20">
        <f t="shared" si="7"/>
        <v>295496</v>
      </c>
      <c r="BC16" s="61">
        <f t="shared" ref="BC16:BN16" si="34">BC10+BC13</f>
        <v>38576</v>
      </c>
      <c r="BD16" s="61">
        <f t="shared" si="34"/>
        <v>60744</v>
      </c>
      <c r="BE16" s="61">
        <f t="shared" si="34"/>
        <v>64086</v>
      </c>
      <c r="BF16" s="61">
        <f t="shared" si="34"/>
        <v>61250</v>
      </c>
      <c r="BG16" s="61">
        <f t="shared" si="34"/>
        <v>66860</v>
      </c>
      <c r="BH16" s="61">
        <f t="shared" si="34"/>
        <v>63632</v>
      </c>
      <c r="BI16" s="61">
        <f t="shared" si="34"/>
        <v>65762</v>
      </c>
      <c r="BJ16" s="61">
        <f t="shared" si="34"/>
        <v>67490</v>
      </c>
      <c r="BK16" s="61">
        <f t="shared" si="34"/>
        <v>65844</v>
      </c>
      <c r="BL16" s="61">
        <f t="shared" si="34"/>
        <v>60942</v>
      </c>
      <c r="BM16" s="61">
        <f t="shared" si="34"/>
        <v>52430</v>
      </c>
      <c r="BN16" s="61">
        <f t="shared" si="34"/>
        <v>56546</v>
      </c>
      <c r="BO16" s="20">
        <f t="shared" si="8"/>
        <v>724162</v>
      </c>
      <c r="BP16" s="61">
        <f t="shared" ref="BP16:CA16" si="35">BP10+BP13</f>
        <v>57696</v>
      </c>
      <c r="BQ16" s="61">
        <f t="shared" si="35"/>
        <v>50166</v>
      </c>
      <c r="BR16" s="61">
        <f t="shared" si="35"/>
        <v>57184</v>
      </c>
      <c r="BS16" s="61">
        <f t="shared" si="35"/>
        <v>52940</v>
      </c>
      <c r="BT16" s="61">
        <f t="shared" si="35"/>
        <v>61582</v>
      </c>
      <c r="BU16" s="61">
        <f t="shared" si="35"/>
        <v>65726</v>
      </c>
      <c r="BV16" s="61">
        <f t="shared" si="35"/>
        <v>73384</v>
      </c>
      <c r="BW16" s="61">
        <f t="shared" si="35"/>
        <v>74174</v>
      </c>
      <c r="BX16" s="61">
        <f t="shared" si="35"/>
        <v>70724</v>
      </c>
      <c r="BY16" s="61">
        <f t="shared" si="35"/>
        <v>70154</v>
      </c>
      <c r="BZ16" s="61">
        <f t="shared" si="35"/>
        <v>65058</v>
      </c>
      <c r="CA16" s="61">
        <f t="shared" si="35"/>
        <v>66902</v>
      </c>
      <c r="CB16" s="20">
        <f t="shared" si="15"/>
        <v>765690</v>
      </c>
      <c r="CC16" s="61">
        <f t="shared" ref="CC16:CN16" si="36">CC10+CC13</f>
        <v>62654</v>
      </c>
      <c r="CD16" s="61">
        <f t="shared" si="36"/>
        <v>62018</v>
      </c>
      <c r="CE16" s="61">
        <f t="shared" si="36"/>
        <v>37938</v>
      </c>
      <c r="CF16" s="61">
        <f t="shared" si="36"/>
        <v>24754</v>
      </c>
      <c r="CG16" s="61">
        <f t="shared" si="36"/>
        <v>30602</v>
      </c>
      <c r="CH16" s="61">
        <f t="shared" si="36"/>
        <v>36766</v>
      </c>
      <c r="CI16" s="61">
        <f t="shared" si="36"/>
        <v>42652</v>
      </c>
      <c r="CJ16" s="61">
        <f t="shared" si="36"/>
        <v>44838</v>
      </c>
      <c r="CK16" s="61">
        <f t="shared" si="36"/>
        <v>49556</v>
      </c>
      <c r="CL16" s="61">
        <f t="shared" si="36"/>
        <v>62632</v>
      </c>
      <c r="CM16" s="61">
        <f t="shared" si="36"/>
        <v>62650</v>
      </c>
      <c r="CN16" s="61">
        <f t="shared" si="36"/>
        <v>58882</v>
      </c>
      <c r="CO16" s="20">
        <f t="shared" si="16"/>
        <v>575942</v>
      </c>
      <c r="CP16" s="61">
        <f>CP10+CP13</f>
        <v>58616</v>
      </c>
      <c r="CQ16" s="61">
        <v>54958</v>
      </c>
      <c r="CR16" s="61">
        <v>56106</v>
      </c>
      <c r="CS16" s="61">
        <v>55296</v>
      </c>
      <c r="CT16" s="61">
        <v>63006</v>
      </c>
      <c r="CU16" s="61">
        <v>63158</v>
      </c>
      <c r="CV16" s="61">
        <v>67276</v>
      </c>
      <c r="CW16" s="61">
        <v>65548</v>
      </c>
      <c r="CX16" s="157">
        <v>64110</v>
      </c>
      <c r="CY16" s="61">
        <v>63400</v>
      </c>
      <c r="CZ16" s="61">
        <v>58482</v>
      </c>
      <c r="DA16" s="61">
        <v>66448</v>
      </c>
      <c r="DB16" s="20">
        <f t="shared" si="9"/>
        <v>736404</v>
      </c>
      <c r="DC16" s="61">
        <f>DC10+DC13</f>
        <v>60776</v>
      </c>
      <c r="DD16" s="61">
        <v>57522</v>
      </c>
      <c r="DE16" s="61">
        <f t="shared" ref="DE16:DN16" si="37">DE10+DE13</f>
        <v>0</v>
      </c>
      <c r="DF16" s="61">
        <f t="shared" si="37"/>
        <v>0</v>
      </c>
      <c r="DG16" s="61">
        <f t="shared" si="37"/>
        <v>0</v>
      </c>
      <c r="DH16" s="61">
        <f t="shared" si="37"/>
        <v>0</v>
      </c>
      <c r="DI16" s="61">
        <f t="shared" si="37"/>
        <v>0</v>
      </c>
      <c r="DJ16" s="61">
        <f t="shared" si="37"/>
        <v>0</v>
      </c>
      <c r="DK16" s="61">
        <f t="shared" si="37"/>
        <v>0</v>
      </c>
      <c r="DL16" s="61">
        <f t="shared" si="37"/>
        <v>0</v>
      </c>
      <c r="DM16" s="61">
        <f t="shared" si="37"/>
        <v>0</v>
      </c>
      <c r="DN16" s="61">
        <f t="shared" si="37"/>
        <v>0</v>
      </c>
      <c r="DO16" s="20">
        <f t="shared" si="10"/>
        <v>118298</v>
      </c>
    </row>
    <row r="17" spans="2:119" x14ac:dyDescent="0.2"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</row>
    <row r="18" spans="2:119" x14ac:dyDescent="0.2"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</row>
    <row r="19" spans="2:119" ht="15" x14ac:dyDescent="0.25">
      <c r="B19" s="5" t="s">
        <v>68</v>
      </c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</row>
    <row r="20" spans="2:119" ht="15" customHeight="1" x14ac:dyDescent="0.25">
      <c r="B20" s="193" t="s">
        <v>0</v>
      </c>
      <c r="C20" s="190">
        <v>2014</v>
      </c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88" t="s">
        <v>91</v>
      </c>
      <c r="P20" s="190">
        <v>2015</v>
      </c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2"/>
      <c r="AB20" s="188" t="s">
        <v>92</v>
      </c>
      <c r="AC20" s="190">
        <v>2016</v>
      </c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2"/>
      <c r="AO20" s="188" t="s">
        <v>93</v>
      </c>
      <c r="AP20" s="190">
        <v>2017</v>
      </c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2"/>
      <c r="BB20" s="188" t="s">
        <v>104</v>
      </c>
      <c r="BC20" s="190">
        <v>2018</v>
      </c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2"/>
      <c r="BO20" s="188" t="s">
        <v>137</v>
      </c>
      <c r="BP20" s="190">
        <v>2019</v>
      </c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2"/>
      <c r="CB20" s="188" t="s">
        <v>161</v>
      </c>
      <c r="CC20" s="127">
        <v>2020</v>
      </c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9"/>
      <c r="CO20" s="188" t="s">
        <v>169</v>
      </c>
      <c r="CP20" s="127">
        <v>2021</v>
      </c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9"/>
      <c r="DB20" s="188" t="s">
        <v>170</v>
      </c>
      <c r="DC20" s="201">
        <v>2022</v>
      </c>
      <c r="DD20" s="202"/>
      <c r="DE20" s="202"/>
      <c r="DF20" s="202"/>
      <c r="DG20" s="202"/>
      <c r="DH20" s="202"/>
      <c r="DI20" s="202"/>
      <c r="DJ20" s="202"/>
      <c r="DK20" s="202"/>
      <c r="DL20" s="202"/>
      <c r="DM20" s="202"/>
      <c r="DN20" s="203"/>
      <c r="DO20" s="188" t="s">
        <v>171</v>
      </c>
    </row>
    <row r="21" spans="2:119" ht="15" x14ac:dyDescent="0.25">
      <c r="B21" s="194"/>
      <c r="C21" s="12" t="s">
        <v>11</v>
      </c>
      <c r="D21" s="12" t="s">
        <v>12</v>
      </c>
      <c r="E21" s="12" t="s">
        <v>13</v>
      </c>
      <c r="F21" s="12" t="s">
        <v>14</v>
      </c>
      <c r="G21" s="12" t="s">
        <v>15</v>
      </c>
      <c r="H21" s="12" t="s">
        <v>16</v>
      </c>
      <c r="I21" s="12" t="s">
        <v>17</v>
      </c>
      <c r="J21" s="12" t="s">
        <v>18</v>
      </c>
      <c r="K21" s="12" t="s">
        <v>160</v>
      </c>
      <c r="L21" s="12" t="s">
        <v>19</v>
      </c>
      <c r="M21" s="12" t="s">
        <v>20</v>
      </c>
      <c r="N21" s="12" t="s">
        <v>21</v>
      </c>
      <c r="O21" s="189"/>
      <c r="P21" s="12" t="s">
        <v>11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16</v>
      </c>
      <c r="V21" s="12" t="s">
        <v>17</v>
      </c>
      <c r="W21" s="12" t="s">
        <v>18</v>
      </c>
      <c r="X21" s="12" t="s">
        <v>160</v>
      </c>
      <c r="Y21" s="12" t="s">
        <v>19</v>
      </c>
      <c r="Z21" s="12" t="s">
        <v>20</v>
      </c>
      <c r="AA21" s="12" t="s">
        <v>21</v>
      </c>
      <c r="AB21" s="189"/>
      <c r="AC21" s="12" t="s">
        <v>11</v>
      </c>
      <c r="AD21" s="12" t="s">
        <v>12</v>
      </c>
      <c r="AE21" s="12" t="s">
        <v>13</v>
      </c>
      <c r="AF21" s="12" t="s">
        <v>14</v>
      </c>
      <c r="AG21" s="12" t="s">
        <v>15</v>
      </c>
      <c r="AH21" s="12" t="s">
        <v>16</v>
      </c>
      <c r="AI21" s="12" t="s">
        <v>17</v>
      </c>
      <c r="AJ21" s="12" t="s">
        <v>18</v>
      </c>
      <c r="AK21" s="12" t="s">
        <v>160</v>
      </c>
      <c r="AL21" s="12" t="s">
        <v>19</v>
      </c>
      <c r="AM21" s="12" t="s">
        <v>20</v>
      </c>
      <c r="AN21" s="12" t="s">
        <v>21</v>
      </c>
      <c r="AO21" s="189"/>
      <c r="AP21" s="12" t="s">
        <v>11</v>
      </c>
      <c r="AQ21" s="12" t="s">
        <v>12</v>
      </c>
      <c r="AR21" s="12" t="s">
        <v>13</v>
      </c>
      <c r="AS21" s="12" t="s">
        <v>14</v>
      </c>
      <c r="AT21" s="12" t="s">
        <v>15</v>
      </c>
      <c r="AU21" s="12" t="s">
        <v>16</v>
      </c>
      <c r="AV21" s="12" t="s">
        <v>17</v>
      </c>
      <c r="AW21" s="12" t="s">
        <v>18</v>
      </c>
      <c r="AX21" s="12" t="s">
        <v>160</v>
      </c>
      <c r="AY21" s="12" t="s">
        <v>19</v>
      </c>
      <c r="AZ21" s="12" t="s">
        <v>20</v>
      </c>
      <c r="BA21" s="12" t="s">
        <v>21</v>
      </c>
      <c r="BB21" s="189"/>
      <c r="BC21" s="12" t="s">
        <v>11</v>
      </c>
      <c r="BD21" s="12" t="s">
        <v>12</v>
      </c>
      <c r="BE21" s="12" t="s">
        <v>13</v>
      </c>
      <c r="BF21" s="12" t="s">
        <v>14</v>
      </c>
      <c r="BG21" s="12" t="s">
        <v>15</v>
      </c>
      <c r="BH21" s="12" t="s">
        <v>16</v>
      </c>
      <c r="BI21" s="12" t="s">
        <v>17</v>
      </c>
      <c r="BJ21" s="12" t="s">
        <v>18</v>
      </c>
      <c r="BK21" s="12" t="s">
        <v>160</v>
      </c>
      <c r="BL21" s="12" t="s">
        <v>19</v>
      </c>
      <c r="BM21" s="12" t="s">
        <v>20</v>
      </c>
      <c r="BN21" s="12" t="s">
        <v>21</v>
      </c>
      <c r="BO21" s="189"/>
      <c r="BP21" s="12" t="s">
        <v>11</v>
      </c>
      <c r="BQ21" s="12" t="s">
        <v>12</v>
      </c>
      <c r="BR21" s="12" t="s">
        <v>13</v>
      </c>
      <c r="BS21" s="12" t="s">
        <v>14</v>
      </c>
      <c r="BT21" s="12" t="s">
        <v>15</v>
      </c>
      <c r="BU21" s="12" t="s">
        <v>16</v>
      </c>
      <c r="BV21" s="12" t="s">
        <v>17</v>
      </c>
      <c r="BW21" s="12" t="s">
        <v>18</v>
      </c>
      <c r="BX21" s="12" t="s">
        <v>160</v>
      </c>
      <c r="BY21" s="12" t="s">
        <v>19</v>
      </c>
      <c r="BZ21" s="12" t="s">
        <v>20</v>
      </c>
      <c r="CA21" s="12" t="s">
        <v>21</v>
      </c>
      <c r="CB21" s="189"/>
      <c r="CC21" s="103" t="s">
        <v>11</v>
      </c>
      <c r="CD21" s="103" t="s">
        <v>12</v>
      </c>
      <c r="CE21" s="103" t="s">
        <v>13</v>
      </c>
      <c r="CF21" s="103" t="s">
        <v>14</v>
      </c>
      <c r="CG21" s="103" t="s">
        <v>15</v>
      </c>
      <c r="CH21" s="103" t="s">
        <v>16</v>
      </c>
      <c r="CI21" s="103" t="s">
        <v>17</v>
      </c>
      <c r="CJ21" s="103" t="s">
        <v>18</v>
      </c>
      <c r="CK21" s="103" t="s">
        <v>160</v>
      </c>
      <c r="CL21" s="103" t="s">
        <v>19</v>
      </c>
      <c r="CM21" s="103" t="s">
        <v>20</v>
      </c>
      <c r="CN21" s="103" t="s">
        <v>21</v>
      </c>
      <c r="CO21" s="189"/>
      <c r="CP21" s="125" t="s">
        <v>11</v>
      </c>
      <c r="CQ21" s="125" t="s">
        <v>12</v>
      </c>
      <c r="CR21" s="125" t="s">
        <v>13</v>
      </c>
      <c r="CS21" s="125" t="s">
        <v>14</v>
      </c>
      <c r="CT21" s="125" t="s">
        <v>15</v>
      </c>
      <c r="CU21" s="125" t="s">
        <v>16</v>
      </c>
      <c r="CV21" s="125" t="s">
        <v>17</v>
      </c>
      <c r="CW21" s="125" t="s">
        <v>18</v>
      </c>
      <c r="CX21" s="125" t="s">
        <v>160</v>
      </c>
      <c r="CY21" s="125" t="s">
        <v>19</v>
      </c>
      <c r="CZ21" s="125" t="s">
        <v>20</v>
      </c>
      <c r="DA21" s="125" t="s">
        <v>21</v>
      </c>
      <c r="DB21" s="189"/>
      <c r="DC21" s="178" t="s">
        <v>11</v>
      </c>
      <c r="DD21" s="178" t="s">
        <v>12</v>
      </c>
      <c r="DE21" s="178" t="s">
        <v>13</v>
      </c>
      <c r="DF21" s="178" t="s">
        <v>14</v>
      </c>
      <c r="DG21" s="178" t="s">
        <v>15</v>
      </c>
      <c r="DH21" s="178" t="s">
        <v>16</v>
      </c>
      <c r="DI21" s="178" t="s">
        <v>17</v>
      </c>
      <c r="DJ21" s="178" t="s">
        <v>18</v>
      </c>
      <c r="DK21" s="178" t="s">
        <v>160</v>
      </c>
      <c r="DL21" s="178" t="s">
        <v>19</v>
      </c>
      <c r="DM21" s="178" t="s">
        <v>20</v>
      </c>
      <c r="DN21" s="178" t="s">
        <v>21</v>
      </c>
      <c r="DO21" s="189"/>
    </row>
    <row r="22" spans="2:119" ht="15" x14ac:dyDescent="0.25">
      <c r="B22" s="13" t="s">
        <v>64</v>
      </c>
      <c r="C22" s="14">
        <f>SUM(C23:C24)</f>
        <v>0</v>
      </c>
      <c r="D22" s="14">
        <f t="shared" ref="D22:N22" si="38">SUM(D23:D24)</f>
        <v>0</v>
      </c>
      <c r="E22" s="14">
        <f t="shared" si="38"/>
        <v>0</v>
      </c>
      <c r="F22" s="14">
        <f t="shared" si="38"/>
        <v>0</v>
      </c>
      <c r="G22" s="14">
        <f t="shared" si="38"/>
        <v>0</v>
      </c>
      <c r="H22" s="14">
        <f t="shared" si="38"/>
        <v>0</v>
      </c>
      <c r="I22" s="14">
        <f t="shared" si="38"/>
        <v>0</v>
      </c>
      <c r="J22" s="14">
        <f t="shared" si="38"/>
        <v>0</v>
      </c>
      <c r="K22" s="14">
        <f t="shared" si="38"/>
        <v>157784</v>
      </c>
      <c r="L22" s="14">
        <f t="shared" si="38"/>
        <v>162832</v>
      </c>
      <c r="M22" s="14">
        <f t="shared" si="38"/>
        <v>157628</v>
      </c>
      <c r="N22" s="14">
        <f t="shared" si="38"/>
        <v>162112</v>
      </c>
      <c r="O22" s="56">
        <f t="shared" ref="O22:O27" si="39">SUM(C22:N22)</f>
        <v>640356</v>
      </c>
      <c r="P22" s="14">
        <v>167460</v>
      </c>
      <c r="Q22" s="14">
        <v>158076</v>
      </c>
      <c r="R22" s="14">
        <v>146660</v>
      </c>
      <c r="S22" s="14">
        <v>141026</v>
      </c>
      <c r="T22" s="14">
        <v>165212</v>
      </c>
      <c r="U22" s="14">
        <v>163990</v>
      </c>
      <c r="V22" s="14">
        <v>174150</v>
      </c>
      <c r="W22" s="14">
        <v>165072</v>
      </c>
      <c r="X22" s="14">
        <v>153950</v>
      </c>
      <c r="Y22" s="14">
        <v>158812</v>
      </c>
      <c r="Z22" s="14">
        <v>155816</v>
      </c>
      <c r="AA22" s="14">
        <v>166302</v>
      </c>
      <c r="AB22" s="56">
        <f t="shared" ref="AB22:AB27" si="40">SUM(P22:AA22)</f>
        <v>1916526</v>
      </c>
      <c r="AC22" s="14">
        <v>168714</v>
      </c>
      <c r="AD22" s="14">
        <v>157548</v>
      </c>
      <c r="AE22" s="14">
        <v>136100</v>
      </c>
      <c r="AF22" s="14">
        <v>153450</v>
      </c>
      <c r="AG22" s="14">
        <v>164368</v>
      </c>
      <c r="AH22" s="14">
        <v>114462</v>
      </c>
      <c r="AI22" s="14">
        <v>122104</v>
      </c>
      <c r="AJ22" s="14">
        <v>123786</v>
      </c>
      <c r="AK22" s="14">
        <v>115452</v>
      </c>
      <c r="AL22" s="14">
        <v>129628</v>
      </c>
      <c r="AM22" s="14">
        <v>150504</v>
      </c>
      <c r="AN22" s="14">
        <v>162666</v>
      </c>
      <c r="AO22" s="56">
        <f t="shared" ref="AO22:AO27" si="41">SUM(AC22:AN22)</f>
        <v>1698782</v>
      </c>
      <c r="AP22" s="14">
        <f>SUM(AP23:AP24)</f>
        <v>170996</v>
      </c>
      <c r="AQ22" s="14">
        <v>148810</v>
      </c>
      <c r="AR22" s="14">
        <f t="shared" ref="AR22:BA22" si="42">SUM(AR23:AR24)</f>
        <v>82876</v>
      </c>
      <c r="AS22" s="14">
        <f t="shared" si="42"/>
        <v>0</v>
      </c>
      <c r="AT22" s="14">
        <f t="shared" si="42"/>
        <v>0</v>
      </c>
      <c r="AU22" s="14">
        <f t="shared" si="42"/>
        <v>0</v>
      </c>
      <c r="AV22" s="14">
        <f t="shared" si="42"/>
        <v>0</v>
      </c>
      <c r="AW22" s="14">
        <f t="shared" si="42"/>
        <v>0</v>
      </c>
      <c r="AX22" s="14">
        <f t="shared" si="42"/>
        <v>0</v>
      </c>
      <c r="AY22" s="14">
        <f t="shared" si="42"/>
        <v>0</v>
      </c>
      <c r="AZ22" s="14">
        <f t="shared" si="42"/>
        <v>0</v>
      </c>
      <c r="BA22" s="14">
        <f t="shared" si="42"/>
        <v>0</v>
      </c>
      <c r="BB22" s="56">
        <f>+SUM(AP22:BA22)</f>
        <v>402682</v>
      </c>
      <c r="BC22" s="14">
        <f>SUM(BC23:BC24)</f>
        <v>31810</v>
      </c>
      <c r="BD22" s="14">
        <f>SUM(BD23:BD24)</f>
        <v>177306</v>
      </c>
      <c r="BE22" s="14">
        <f t="shared" ref="BE22:BN22" si="43">SUM(BE23:BE24)</f>
        <v>174484</v>
      </c>
      <c r="BF22" s="14">
        <f t="shared" si="43"/>
        <v>169938</v>
      </c>
      <c r="BG22" s="14">
        <f t="shared" si="43"/>
        <v>182036</v>
      </c>
      <c r="BH22" s="14">
        <f t="shared" si="43"/>
        <v>170278</v>
      </c>
      <c r="BI22" s="14">
        <f t="shared" si="43"/>
        <v>182486</v>
      </c>
      <c r="BJ22" s="14">
        <f t="shared" si="43"/>
        <v>189126</v>
      </c>
      <c r="BK22" s="14">
        <f t="shared" si="43"/>
        <v>181844</v>
      </c>
      <c r="BL22" s="14">
        <f t="shared" si="43"/>
        <v>155156</v>
      </c>
      <c r="BM22" s="14">
        <f t="shared" si="43"/>
        <v>120270</v>
      </c>
      <c r="BN22" s="14">
        <f t="shared" si="43"/>
        <v>147246</v>
      </c>
      <c r="BO22" s="56">
        <f>+SUM(BC22:BN22)</f>
        <v>1881980</v>
      </c>
      <c r="BP22" s="14">
        <f>SUM(BP23:BP24)</f>
        <v>164740</v>
      </c>
      <c r="BQ22" s="14">
        <f>SUM(BQ23:BQ24)</f>
        <v>138630</v>
      </c>
      <c r="BR22" s="14">
        <f t="shared" ref="BR22:BZ22" si="44">SUM(BR23:BR24)</f>
        <v>166030</v>
      </c>
      <c r="BS22" s="14">
        <f t="shared" si="44"/>
        <v>139244</v>
      </c>
      <c r="BT22" s="14">
        <f t="shared" si="44"/>
        <v>156564</v>
      </c>
      <c r="BU22" s="14">
        <f t="shared" si="44"/>
        <v>151238</v>
      </c>
      <c r="BV22" s="14">
        <f t="shared" si="44"/>
        <v>183352</v>
      </c>
      <c r="BW22" s="14">
        <f t="shared" si="44"/>
        <v>186490</v>
      </c>
      <c r="BX22" s="14">
        <f t="shared" si="44"/>
        <v>174540</v>
      </c>
      <c r="BY22" s="14">
        <f t="shared" si="44"/>
        <v>168522</v>
      </c>
      <c r="BZ22" s="14">
        <f t="shared" si="44"/>
        <v>163988</v>
      </c>
      <c r="CA22" s="14">
        <v>175724</v>
      </c>
      <c r="CB22" s="56">
        <f>+SUM(BP22:CA22)</f>
        <v>1969062</v>
      </c>
      <c r="CC22" s="14">
        <v>176888</v>
      </c>
      <c r="CD22" s="14">
        <v>176674</v>
      </c>
      <c r="CE22" s="14">
        <v>100150</v>
      </c>
      <c r="CF22" s="14">
        <v>44222</v>
      </c>
      <c r="CG22" s="14">
        <v>65826</v>
      </c>
      <c r="CH22" s="14">
        <v>89872</v>
      </c>
      <c r="CI22" s="14">
        <v>91082</v>
      </c>
      <c r="CJ22" s="14">
        <v>89334</v>
      </c>
      <c r="CK22" s="14">
        <v>108052</v>
      </c>
      <c r="CL22" s="14">
        <v>155322</v>
      </c>
      <c r="CM22" s="14">
        <v>157418</v>
      </c>
      <c r="CN22" s="14">
        <v>151578</v>
      </c>
      <c r="CO22" s="56">
        <f t="shared" ref="CO22:CO30" si="45">+SUM(CC22:CN22)</f>
        <v>1406418</v>
      </c>
      <c r="CP22" s="14">
        <f>CP23+CP24</f>
        <v>160478</v>
      </c>
      <c r="CQ22" s="14">
        <v>130922</v>
      </c>
      <c r="CR22" s="14">
        <v>135588</v>
      </c>
      <c r="CS22" s="14">
        <v>132684</v>
      </c>
      <c r="CT22" s="14">
        <v>149028</v>
      </c>
      <c r="CU22" s="14">
        <v>155056</v>
      </c>
      <c r="CV22" s="14">
        <v>170258</v>
      </c>
      <c r="CW22" s="14">
        <v>178246</v>
      </c>
      <c r="CX22" s="130">
        <v>164546</v>
      </c>
      <c r="CY22" s="14">
        <v>170842</v>
      </c>
      <c r="CZ22" s="14">
        <v>163828</v>
      </c>
      <c r="DA22" s="14">
        <v>178000</v>
      </c>
      <c r="DB22" s="56">
        <f>+SUM(CP22:DA22)</f>
        <v>1889476</v>
      </c>
      <c r="DC22" s="14">
        <v>164738</v>
      </c>
      <c r="DD22" s="14">
        <v>157966</v>
      </c>
      <c r="DE22" s="14"/>
      <c r="DF22" s="14"/>
      <c r="DG22" s="14"/>
      <c r="DH22" s="14"/>
      <c r="DI22" s="14"/>
      <c r="DJ22" s="14"/>
      <c r="DK22" s="130"/>
      <c r="DL22" s="14"/>
      <c r="DM22" s="14"/>
      <c r="DN22" s="14"/>
      <c r="DO22" s="56">
        <f>+SUM(DC22:DN22)</f>
        <v>322704</v>
      </c>
    </row>
    <row r="23" spans="2:119" x14ac:dyDescent="0.2">
      <c r="B23" s="15" t="s">
        <v>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32050</v>
      </c>
      <c r="L23" s="16">
        <v>34786</v>
      </c>
      <c r="M23" s="16">
        <v>32704</v>
      </c>
      <c r="N23" s="16">
        <v>38240</v>
      </c>
      <c r="O23" s="57">
        <f t="shared" si="39"/>
        <v>137780</v>
      </c>
      <c r="P23" s="16">
        <v>39108</v>
      </c>
      <c r="Q23" s="16">
        <v>40414</v>
      </c>
      <c r="R23" s="16">
        <v>34108</v>
      </c>
      <c r="S23" s="16">
        <v>32388</v>
      </c>
      <c r="T23" s="16">
        <v>38550</v>
      </c>
      <c r="U23" s="16">
        <v>36540</v>
      </c>
      <c r="V23" s="16">
        <v>44268</v>
      </c>
      <c r="W23" s="16">
        <v>42802</v>
      </c>
      <c r="X23" s="16">
        <v>34404</v>
      </c>
      <c r="Y23" s="16">
        <v>35922</v>
      </c>
      <c r="Z23" s="16">
        <v>36656</v>
      </c>
      <c r="AA23" s="16">
        <v>43064</v>
      </c>
      <c r="AB23" s="57">
        <f t="shared" si="40"/>
        <v>458224</v>
      </c>
      <c r="AC23" s="16">
        <v>44584</v>
      </c>
      <c r="AD23" s="16">
        <v>43026</v>
      </c>
      <c r="AE23" s="16">
        <v>39592</v>
      </c>
      <c r="AF23" s="16">
        <v>36346</v>
      </c>
      <c r="AG23" s="16">
        <v>40414</v>
      </c>
      <c r="AH23" s="16">
        <v>37816</v>
      </c>
      <c r="AI23" s="16">
        <v>46342</v>
      </c>
      <c r="AJ23" s="16">
        <v>43368</v>
      </c>
      <c r="AK23" s="16">
        <v>37020</v>
      </c>
      <c r="AL23" s="16">
        <v>39434</v>
      </c>
      <c r="AM23" s="16">
        <v>35856</v>
      </c>
      <c r="AN23" s="16">
        <v>40630</v>
      </c>
      <c r="AO23" s="57">
        <f t="shared" si="41"/>
        <v>484428</v>
      </c>
      <c r="AP23" s="16">
        <v>40990</v>
      </c>
      <c r="AQ23" s="16">
        <v>37344</v>
      </c>
      <c r="AR23" s="16">
        <v>20002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57">
        <f t="shared" ref="BB23:BB30" si="46">+SUM(AP23:BA23)</f>
        <v>98336</v>
      </c>
      <c r="BC23" s="16">
        <v>7460</v>
      </c>
      <c r="BD23" s="16">
        <v>42606</v>
      </c>
      <c r="BE23" s="16">
        <v>39170</v>
      </c>
      <c r="BF23" s="16">
        <v>36870</v>
      </c>
      <c r="BG23" s="16">
        <v>39566</v>
      </c>
      <c r="BH23" s="16">
        <v>38204</v>
      </c>
      <c r="BI23" s="16">
        <v>45412</v>
      </c>
      <c r="BJ23" s="16">
        <v>45750</v>
      </c>
      <c r="BK23" s="16">
        <v>40152</v>
      </c>
      <c r="BL23" s="16">
        <v>42196</v>
      </c>
      <c r="BM23" s="16">
        <v>40500</v>
      </c>
      <c r="BN23" s="16">
        <v>49212</v>
      </c>
      <c r="BO23" s="57">
        <f t="shared" ref="BO23:BO30" si="47">+SUM(BC23:BN23)</f>
        <v>467098</v>
      </c>
      <c r="BP23" s="16">
        <v>48258</v>
      </c>
      <c r="BQ23" s="16">
        <v>36986</v>
      </c>
      <c r="BR23" s="16">
        <v>43024</v>
      </c>
      <c r="BS23" s="16">
        <v>42052</v>
      </c>
      <c r="BT23" s="16">
        <v>42482</v>
      </c>
      <c r="BU23" s="16">
        <v>41096</v>
      </c>
      <c r="BV23" s="16">
        <v>49906</v>
      </c>
      <c r="BW23" s="16">
        <v>50238</v>
      </c>
      <c r="BX23" s="16">
        <v>42494</v>
      </c>
      <c r="BY23" s="16">
        <v>44280</v>
      </c>
      <c r="BZ23" s="16">
        <v>43256</v>
      </c>
      <c r="CA23" s="16">
        <v>48816</v>
      </c>
      <c r="CB23" s="57"/>
      <c r="CC23" s="16">
        <v>50062</v>
      </c>
      <c r="CD23" s="16">
        <v>52730</v>
      </c>
      <c r="CE23" s="16">
        <v>26050</v>
      </c>
      <c r="CF23" s="16">
        <v>9514</v>
      </c>
      <c r="CG23" s="16">
        <v>15974</v>
      </c>
      <c r="CH23" s="16">
        <v>23582</v>
      </c>
      <c r="CI23" s="16">
        <v>21990</v>
      </c>
      <c r="CJ23" s="16">
        <v>21726</v>
      </c>
      <c r="CK23" s="16">
        <v>26720</v>
      </c>
      <c r="CL23" s="16">
        <v>33772</v>
      </c>
      <c r="CM23" s="16">
        <v>34286</v>
      </c>
      <c r="CN23" s="16">
        <v>38724</v>
      </c>
      <c r="CO23" s="56">
        <f t="shared" si="45"/>
        <v>355130</v>
      </c>
      <c r="CP23" s="16">
        <v>37914</v>
      </c>
      <c r="CQ23" s="16">
        <v>25878</v>
      </c>
      <c r="CR23" s="16">
        <v>29024</v>
      </c>
      <c r="CS23" s="16">
        <v>25586</v>
      </c>
      <c r="CT23" s="16">
        <v>33222</v>
      </c>
      <c r="CU23" s="16">
        <v>33704</v>
      </c>
      <c r="CV23" s="16">
        <v>44668</v>
      </c>
      <c r="CW23" s="16">
        <v>47410</v>
      </c>
      <c r="CX23" s="136">
        <v>37278</v>
      </c>
      <c r="CY23" s="16">
        <v>42254</v>
      </c>
      <c r="CZ23" s="16">
        <v>36598</v>
      </c>
      <c r="DA23" s="16">
        <v>43890</v>
      </c>
      <c r="DB23" s="56">
        <f t="shared" ref="DB23:DB30" si="48">+SUM(CP23:DA23)</f>
        <v>437426</v>
      </c>
      <c r="DC23" s="16">
        <v>43610</v>
      </c>
      <c r="DD23" s="16">
        <v>40622</v>
      </c>
      <c r="DE23" s="16"/>
      <c r="DF23" s="16"/>
      <c r="DG23" s="16"/>
      <c r="DH23" s="16"/>
      <c r="DI23" s="16"/>
      <c r="DJ23" s="16"/>
      <c r="DK23" s="136"/>
      <c r="DL23" s="16"/>
      <c r="DM23" s="16"/>
      <c r="DN23" s="16"/>
      <c r="DO23" s="56">
        <f t="shared" ref="DO23:DO30" si="49">+SUM(DC23:DN23)</f>
        <v>84232</v>
      </c>
    </row>
    <row r="24" spans="2:119" x14ac:dyDescent="0.2">
      <c r="B24" s="15" t="s">
        <v>3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125734</v>
      </c>
      <c r="L24" s="17">
        <v>128046</v>
      </c>
      <c r="M24" s="17">
        <v>124924</v>
      </c>
      <c r="N24" s="17">
        <v>123872</v>
      </c>
      <c r="O24" s="58">
        <f t="shared" si="39"/>
        <v>502576</v>
      </c>
      <c r="P24" s="17">
        <v>128352</v>
      </c>
      <c r="Q24" s="17">
        <v>117662</v>
      </c>
      <c r="R24" s="17">
        <v>112552</v>
      </c>
      <c r="S24" s="17">
        <v>108638</v>
      </c>
      <c r="T24" s="17">
        <v>126662</v>
      </c>
      <c r="U24" s="17">
        <v>127450</v>
      </c>
      <c r="V24" s="17">
        <v>129882</v>
      </c>
      <c r="W24" s="17">
        <v>122270</v>
      </c>
      <c r="X24" s="17">
        <v>119546</v>
      </c>
      <c r="Y24" s="17">
        <v>122890</v>
      </c>
      <c r="Z24" s="17">
        <v>119160</v>
      </c>
      <c r="AA24" s="17">
        <v>123238</v>
      </c>
      <c r="AB24" s="58">
        <f t="shared" si="40"/>
        <v>1458302</v>
      </c>
      <c r="AC24" s="17">
        <v>124130</v>
      </c>
      <c r="AD24" s="17">
        <v>114522</v>
      </c>
      <c r="AE24" s="17">
        <v>96508</v>
      </c>
      <c r="AF24" s="17">
        <v>117104</v>
      </c>
      <c r="AG24" s="17">
        <v>123954</v>
      </c>
      <c r="AH24" s="17">
        <v>76646</v>
      </c>
      <c r="AI24" s="17">
        <v>75762</v>
      </c>
      <c r="AJ24" s="17">
        <v>80418</v>
      </c>
      <c r="AK24" s="17">
        <v>78432</v>
      </c>
      <c r="AL24" s="17">
        <v>90194</v>
      </c>
      <c r="AM24" s="17">
        <v>114648</v>
      </c>
      <c r="AN24" s="17">
        <v>122036</v>
      </c>
      <c r="AO24" s="58">
        <f t="shared" si="41"/>
        <v>1214354</v>
      </c>
      <c r="AP24" s="17">
        <v>130006</v>
      </c>
      <c r="AQ24" s="17">
        <v>111466</v>
      </c>
      <c r="AR24" s="17">
        <v>62874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58">
        <f t="shared" si="46"/>
        <v>304346</v>
      </c>
      <c r="BC24" s="17">
        <v>24350</v>
      </c>
      <c r="BD24" s="17">
        <v>134700</v>
      </c>
      <c r="BE24" s="17">
        <v>135314</v>
      </c>
      <c r="BF24" s="17">
        <v>133068</v>
      </c>
      <c r="BG24" s="17">
        <v>142470</v>
      </c>
      <c r="BH24" s="17">
        <v>132074</v>
      </c>
      <c r="BI24" s="17">
        <v>137074</v>
      </c>
      <c r="BJ24" s="17">
        <v>143376</v>
      </c>
      <c r="BK24" s="17">
        <v>141692</v>
      </c>
      <c r="BL24" s="17">
        <v>112960</v>
      </c>
      <c r="BM24" s="17">
        <v>79770</v>
      </c>
      <c r="BN24" s="17">
        <v>98034</v>
      </c>
      <c r="BO24" s="58">
        <f t="shared" si="47"/>
        <v>1414882</v>
      </c>
      <c r="BP24" s="17">
        <v>116482</v>
      </c>
      <c r="BQ24" s="17">
        <v>101644</v>
      </c>
      <c r="BR24" s="17">
        <v>123006</v>
      </c>
      <c r="BS24" s="17">
        <v>97192</v>
      </c>
      <c r="BT24" s="17">
        <v>114082</v>
      </c>
      <c r="BU24" s="17">
        <v>110142</v>
      </c>
      <c r="BV24" s="17">
        <v>133446</v>
      </c>
      <c r="BW24" s="17">
        <v>136252</v>
      </c>
      <c r="BX24" s="17">
        <v>132046</v>
      </c>
      <c r="BY24" s="17">
        <v>124242</v>
      </c>
      <c r="BZ24" s="17">
        <v>120732</v>
      </c>
      <c r="CA24" s="17">
        <v>126908</v>
      </c>
      <c r="CB24" s="58"/>
      <c r="CC24" s="17">
        <v>126826</v>
      </c>
      <c r="CD24" s="17">
        <v>123944</v>
      </c>
      <c r="CE24" s="17">
        <v>74100</v>
      </c>
      <c r="CF24" s="17">
        <v>34708</v>
      </c>
      <c r="CG24" s="17">
        <v>49852</v>
      </c>
      <c r="CH24" s="17">
        <v>66290</v>
      </c>
      <c r="CI24" s="17">
        <v>69092</v>
      </c>
      <c r="CJ24" s="17">
        <v>67608</v>
      </c>
      <c r="CK24" s="17">
        <v>81332</v>
      </c>
      <c r="CL24" s="17">
        <v>121550</v>
      </c>
      <c r="CM24" s="17">
        <v>123132</v>
      </c>
      <c r="CN24" s="17">
        <v>112854</v>
      </c>
      <c r="CO24" s="56">
        <f t="shared" si="45"/>
        <v>1051288</v>
      </c>
      <c r="CP24" s="17">
        <v>122564</v>
      </c>
      <c r="CQ24" s="17">
        <v>105044</v>
      </c>
      <c r="CR24" s="17">
        <v>106564</v>
      </c>
      <c r="CS24" s="17">
        <v>107098</v>
      </c>
      <c r="CT24" s="17">
        <v>115806</v>
      </c>
      <c r="CU24" s="17">
        <v>121352</v>
      </c>
      <c r="CV24" s="17">
        <v>125590</v>
      </c>
      <c r="CW24" s="17">
        <v>130836</v>
      </c>
      <c r="CX24" s="139">
        <v>127268</v>
      </c>
      <c r="CY24" s="17">
        <v>128588</v>
      </c>
      <c r="CZ24" s="17">
        <v>127230</v>
      </c>
      <c r="DA24" s="17">
        <v>134110</v>
      </c>
      <c r="DB24" s="56">
        <f t="shared" si="48"/>
        <v>1452050</v>
      </c>
      <c r="DC24" s="17">
        <v>121128</v>
      </c>
      <c r="DD24" s="17">
        <v>117344</v>
      </c>
      <c r="DE24" s="17"/>
      <c r="DF24" s="17"/>
      <c r="DG24" s="17"/>
      <c r="DH24" s="17"/>
      <c r="DI24" s="17"/>
      <c r="DJ24" s="17"/>
      <c r="DK24" s="139"/>
      <c r="DL24" s="17"/>
      <c r="DM24" s="17"/>
      <c r="DN24" s="17"/>
      <c r="DO24" s="56">
        <f t="shared" si="49"/>
        <v>238472</v>
      </c>
    </row>
    <row r="25" spans="2:119" ht="15" x14ac:dyDescent="0.25">
      <c r="B25" s="13" t="s">
        <v>65</v>
      </c>
      <c r="C25" s="14">
        <f>SUM(C26:C27)</f>
        <v>0</v>
      </c>
      <c r="D25" s="14">
        <f t="shared" ref="D25:N25" si="50">SUM(D26:D27)</f>
        <v>0</v>
      </c>
      <c r="E25" s="14">
        <f t="shared" si="50"/>
        <v>0</v>
      </c>
      <c r="F25" s="14">
        <f t="shared" si="50"/>
        <v>0</v>
      </c>
      <c r="G25" s="14">
        <f t="shared" si="50"/>
        <v>0</v>
      </c>
      <c r="H25" s="14">
        <f t="shared" si="50"/>
        <v>0</v>
      </c>
      <c r="I25" s="14">
        <f t="shared" si="50"/>
        <v>0</v>
      </c>
      <c r="J25" s="14">
        <f t="shared" si="50"/>
        <v>0</v>
      </c>
      <c r="K25" s="14">
        <f t="shared" si="50"/>
        <v>134594</v>
      </c>
      <c r="L25" s="14">
        <f t="shared" si="50"/>
        <v>152856</v>
      </c>
      <c r="M25" s="14">
        <f t="shared" si="50"/>
        <v>145734</v>
      </c>
      <c r="N25" s="14">
        <f t="shared" si="50"/>
        <v>167116</v>
      </c>
      <c r="O25" s="56">
        <f t="shared" si="39"/>
        <v>600300</v>
      </c>
      <c r="P25" s="14">
        <v>155428</v>
      </c>
      <c r="Q25" s="14">
        <v>139766</v>
      </c>
      <c r="R25" s="14">
        <v>142914</v>
      </c>
      <c r="S25" s="14">
        <v>147682</v>
      </c>
      <c r="T25" s="14">
        <v>160968</v>
      </c>
      <c r="U25" s="14">
        <v>151042</v>
      </c>
      <c r="V25" s="14">
        <v>165628</v>
      </c>
      <c r="W25" s="14">
        <v>163926</v>
      </c>
      <c r="X25" s="14">
        <v>146724</v>
      </c>
      <c r="Y25" s="14">
        <v>157288</v>
      </c>
      <c r="Z25" s="14">
        <v>145916</v>
      </c>
      <c r="AA25" s="14">
        <v>169348</v>
      </c>
      <c r="AB25" s="56">
        <f t="shared" si="40"/>
        <v>1846630</v>
      </c>
      <c r="AC25" s="14">
        <v>164144</v>
      </c>
      <c r="AD25" s="14">
        <v>151202</v>
      </c>
      <c r="AE25" s="14">
        <v>162072</v>
      </c>
      <c r="AF25" s="14">
        <v>151886</v>
      </c>
      <c r="AG25" s="14">
        <v>163634</v>
      </c>
      <c r="AH25" s="14">
        <v>156800</v>
      </c>
      <c r="AI25" s="14">
        <v>174944</v>
      </c>
      <c r="AJ25" s="14">
        <v>179928</v>
      </c>
      <c r="AK25" s="14">
        <v>161398</v>
      </c>
      <c r="AL25" s="14">
        <v>170402</v>
      </c>
      <c r="AM25" s="14">
        <v>164308</v>
      </c>
      <c r="AN25" s="14">
        <v>185050</v>
      </c>
      <c r="AO25" s="56">
        <f t="shared" si="41"/>
        <v>1985768</v>
      </c>
      <c r="AP25" s="14">
        <f>SUM(AP26:AP27)</f>
        <v>173264</v>
      </c>
      <c r="AQ25" s="14">
        <v>146912</v>
      </c>
      <c r="AR25" s="14">
        <f t="shared" ref="AR25:BA25" si="51">SUM(AR26:AR27)</f>
        <v>81180</v>
      </c>
      <c r="AS25" s="14">
        <f t="shared" si="51"/>
        <v>0</v>
      </c>
      <c r="AT25" s="14">
        <f t="shared" si="51"/>
        <v>0</v>
      </c>
      <c r="AU25" s="14">
        <f t="shared" si="51"/>
        <v>0</v>
      </c>
      <c r="AV25" s="14">
        <f t="shared" si="51"/>
        <v>0</v>
      </c>
      <c r="AW25" s="14">
        <f t="shared" si="51"/>
        <v>53036</v>
      </c>
      <c r="AX25" s="14">
        <f t="shared" si="51"/>
        <v>176876</v>
      </c>
      <c r="AY25" s="14">
        <f t="shared" si="51"/>
        <v>174448</v>
      </c>
      <c r="AZ25" s="14">
        <f t="shared" si="51"/>
        <v>170952</v>
      </c>
      <c r="BA25" s="14">
        <f t="shared" si="51"/>
        <v>189426</v>
      </c>
      <c r="BB25" s="56">
        <f t="shared" si="46"/>
        <v>1166094</v>
      </c>
      <c r="BC25" s="14">
        <f>SUM(BC26:BC27)</f>
        <v>176000</v>
      </c>
      <c r="BD25" s="14">
        <f>SUM(BD26:BD27)</f>
        <v>158150</v>
      </c>
      <c r="BE25" s="14">
        <f t="shared" ref="BE25:BN25" si="52">SUM(BE26:BE27)</f>
        <v>173314</v>
      </c>
      <c r="BF25" s="14">
        <f t="shared" si="52"/>
        <v>156706</v>
      </c>
      <c r="BG25" s="14">
        <f t="shared" si="52"/>
        <v>176776</v>
      </c>
      <c r="BH25" s="14">
        <f t="shared" si="52"/>
        <v>160988</v>
      </c>
      <c r="BI25" s="14">
        <f t="shared" si="52"/>
        <v>176000</v>
      </c>
      <c r="BJ25" s="14">
        <f t="shared" si="52"/>
        <v>182036</v>
      </c>
      <c r="BK25" s="14">
        <f t="shared" si="52"/>
        <v>172758</v>
      </c>
      <c r="BL25" s="14">
        <f t="shared" si="52"/>
        <v>168822</v>
      </c>
      <c r="BM25" s="14">
        <f t="shared" si="52"/>
        <v>154288</v>
      </c>
      <c r="BN25" s="14">
        <f t="shared" si="52"/>
        <v>178446</v>
      </c>
      <c r="BO25" s="56">
        <f t="shared" si="47"/>
        <v>2034284</v>
      </c>
      <c r="BP25" s="14">
        <f>SUM(BP26:BP27)</f>
        <v>163934</v>
      </c>
      <c r="BQ25" s="14">
        <f>SUM(BQ26:BQ27)</f>
        <v>135850</v>
      </c>
      <c r="BR25" s="14">
        <f t="shared" ref="BR25:BZ25" si="53">SUM(BR26:BR27)</f>
        <v>147660</v>
      </c>
      <c r="BS25" s="14">
        <f t="shared" si="53"/>
        <v>150156</v>
      </c>
      <c r="BT25" s="14">
        <f t="shared" si="53"/>
        <v>177382</v>
      </c>
      <c r="BU25" s="14">
        <f t="shared" si="53"/>
        <v>203460</v>
      </c>
      <c r="BV25" s="14">
        <f t="shared" si="53"/>
        <v>220958</v>
      </c>
      <c r="BW25" s="14">
        <f t="shared" si="53"/>
        <v>226378</v>
      </c>
      <c r="BX25" s="14">
        <f t="shared" si="53"/>
        <v>207036</v>
      </c>
      <c r="BY25" s="14">
        <f t="shared" si="53"/>
        <v>208492</v>
      </c>
      <c r="BZ25" s="14">
        <f t="shared" si="53"/>
        <v>189538</v>
      </c>
      <c r="CA25" s="14">
        <v>211662</v>
      </c>
      <c r="CB25" s="56">
        <f t="shared" ref="CB25:CB30" si="54">+SUM(BP25:CA25)</f>
        <v>2242506</v>
      </c>
      <c r="CC25" s="14">
        <v>202442</v>
      </c>
      <c r="CD25" s="14">
        <v>190624</v>
      </c>
      <c r="CE25" s="14">
        <v>121218</v>
      </c>
      <c r="CF25" s="14">
        <v>47206</v>
      </c>
      <c r="CG25" s="14">
        <v>70540</v>
      </c>
      <c r="CH25" s="14">
        <v>92520</v>
      </c>
      <c r="CI25" s="14">
        <v>136778</v>
      </c>
      <c r="CJ25" s="14">
        <v>154148</v>
      </c>
      <c r="CK25" s="14">
        <v>153272</v>
      </c>
      <c r="CL25" s="14">
        <v>201960</v>
      </c>
      <c r="CM25" s="14">
        <v>204760</v>
      </c>
      <c r="CN25" s="14">
        <v>209928</v>
      </c>
      <c r="CO25" s="56">
        <f t="shared" si="45"/>
        <v>1785396</v>
      </c>
      <c r="CP25" s="14">
        <f>CP26+CP27</f>
        <v>191092</v>
      </c>
      <c r="CQ25" s="14">
        <v>170026</v>
      </c>
      <c r="CR25" s="14">
        <v>176320</v>
      </c>
      <c r="CS25" s="14">
        <v>162020</v>
      </c>
      <c r="CT25" s="14">
        <v>193342</v>
      </c>
      <c r="CU25" s="14">
        <v>193532</v>
      </c>
      <c r="CV25" s="14">
        <v>224582</v>
      </c>
      <c r="CW25" s="14">
        <v>224040</v>
      </c>
      <c r="CX25" s="130">
        <v>210136</v>
      </c>
      <c r="CY25" s="14">
        <v>211260</v>
      </c>
      <c r="CZ25" s="14">
        <v>171408</v>
      </c>
      <c r="DA25" s="14">
        <v>219774</v>
      </c>
      <c r="DB25" s="56">
        <f t="shared" si="48"/>
        <v>2347532</v>
      </c>
      <c r="DC25" s="14">
        <v>204444</v>
      </c>
      <c r="DD25" s="14">
        <v>184912</v>
      </c>
      <c r="DE25" s="14"/>
      <c r="DF25" s="14"/>
      <c r="DG25" s="14"/>
      <c r="DH25" s="14"/>
      <c r="DI25" s="14"/>
      <c r="DJ25" s="14"/>
      <c r="DK25" s="130"/>
      <c r="DL25" s="14"/>
      <c r="DM25" s="14"/>
      <c r="DN25" s="14"/>
      <c r="DO25" s="56">
        <f t="shared" si="49"/>
        <v>389356</v>
      </c>
    </row>
    <row r="26" spans="2:119" x14ac:dyDescent="0.2">
      <c r="B26" s="15" t="s">
        <v>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59682</v>
      </c>
      <c r="L26" s="16">
        <v>71364</v>
      </c>
      <c r="M26" s="16">
        <v>68542</v>
      </c>
      <c r="N26" s="16">
        <v>84286</v>
      </c>
      <c r="O26" s="57">
        <f t="shared" si="39"/>
        <v>283874</v>
      </c>
      <c r="P26" s="16">
        <v>80668</v>
      </c>
      <c r="Q26" s="16">
        <v>68674</v>
      </c>
      <c r="R26" s="16">
        <v>71188</v>
      </c>
      <c r="S26" s="16">
        <v>69334</v>
      </c>
      <c r="T26" s="16">
        <v>74310</v>
      </c>
      <c r="U26" s="16">
        <v>66214</v>
      </c>
      <c r="V26" s="16">
        <v>77966</v>
      </c>
      <c r="W26" s="16">
        <v>78904</v>
      </c>
      <c r="X26" s="16">
        <v>67020</v>
      </c>
      <c r="Y26" s="16">
        <v>70922</v>
      </c>
      <c r="Z26" s="16">
        <v>67206</v>
      </c>
      <c r="AA26" s="16">
        <v>87962</v>
      </c>
      <c r="AB26" s="57">
        <f t="shared" si="40"/>
        <v>880368</v>
      </c>
      <c r="AC26" s="16">
        <v>85802</v>
      </c>
      <c r="AD26" s="16">
        <v>75896</v>
      </c>
      <c r="AE26" s="16">
        <v>81978</v>
      </c>
      <c r="AF26" s="16">
        <v>72394</v>
      </c>
      <c r="AG26" s="16">
        <v>79076</v>
      </c>
      <c r="AH26" s="16">
        <v>73512</v>
      </c>
      <c r="AI26" s="16">
        <v>88224</v>
      </c>
      <c r="AJ26" s="16">
        <v>90256</v>
      </c>
      <c r="AK26" s="16">
        <v>76714</v>
      </c>
      <c r="AL26" s="16">
        <v>82238</v>
      </c>
      <c r="AM26" s="16">
        <v>76548</v>
      </c>
      <c r="AN26" s="16">
        <v>92582</v>
      </c>
      <c r="AO26" s="57">
        <f t="shared" si="41"/>
        <v>975220</v>
      </c>
      <c r="AP26" s="16">
        <v>89298</v>
      </c>
      <c r="AQ26" s="16">
        <v>73444</v>
      </c>
      <c r="AR26" s="16">
        <v>41196</v>
      </c>
      <c r="AS26" s="16">
        <v>0</v>
      </c>
      <c r="AT26" s="16">
        <v>0</v>
      </c>
      <c r="AU26" s="16">
        <v>0</v>
      </c>
      <c r="AV26" s="16">
        <v>0</v>
      </c>
      <c r="AW26" s="16">
        <v>25332</v>
      </c>
      <c r="AX26" s="16">
        <v>80818</v>
      </c>
      <c r="AY26" s="16">
        <v>83396</v>
      </c>
      <c r="AZ26" s="16">
        <v>81240</v>
      </c>
      <c r="BA26" s="16">
        <v>99820</v>
      </c>
      <c r="BB26" s="57">
        <f t="shared" si="46"/>
        <v>574544</v>
      </c>
      <c r="BC26" s="16">
        <v>89994</v>
      </c>
      <c r="BD26" s="16">
        <v>76972</v>
      </c>
      <c r="BE26" s="16">
        <v>82938</v>
      </c>
      <c r="BF26" s="16">
        <v>71558</v>
      </c>
      <c r="BG26" s="16">
        <v>81758</v>
      </c>
      <c r="BH26" s="16">
        <v>68304</v>
      </c>
      <c r="BI26" s="16">
        <v>80546</v>
      </c>
      <c r="BJ26" s="16">
        <v>86200</v>
      </c>
      <c r="BK26" s="16">
        <v>76860</v>
      </c>
      <c r="BL26" s="16">
        <v>75346</v>
      </c>
      <c r="BM26" s="16">
        <v>68006</v>
      </c>
      <c r="BN26" s="16">
        <v>90158</v>
      </c>
      <c r="BO26" s="57">
        <f t="shared" si="47"/>
        <v>948640</v>
      </c>
      <c r="BP26" s="16">
        <v>82218</v>
      </c>
      <c r="BQ26" s="16">
        <v>65594</v>
      </c>
      <c r="BR26" s="16">
        <v>70954</v>
      </c>
      <c r="BS26" s="16">
        <v>70852</v>
      </c>
      <c r="BT26" s="16">
        <v>82512</v>
      </c>
      <c r="BU26" s="16">
        <v>96378</v>
      </c>
      <c r="BV26" s="16">
        <v>105276</v>
      </c>
      <c r="BW26" s="16">
        <v>111488</v>
      </c>
      <c r="BX26" s="16">
        <v>95226</v>
      </c>
      <c r="BY26" s="16">
        <v>96610</v>
      </c>
      <c r="BZ26" s="16">
        <v>89884</v>
      </c>
      <c r="CA26" s="16">
        <v>111384</v>
      </c>
      <c r="CB26" s="57"/>
      <c r="CC26" s="16">
        <v>112192</v>
      </c>
      <c r="CD26" s="16">
        <v>103108</v>
      </c>
      <c r="CE26" s="16">
        <v>68032</v>
      </c>
      <c r="CF26" s="16">
        <v>15570</v>
      </c>
      <c r="CG26" s="16">
        <v>28688</v>
      </c>
      <c r="CH26" s="16">
        <v>42210</v>
      </c>
      <c r="CI26" s="16">
        <v>67164</v>
      </c>
      <c r="CJ26" s="16">
        <v>75952</v>
      </c>
      <c r="CK26" s="16">
        <v>69372</v>
      </c>
      <c r="CL26" s="16">
        <v>103102</v>
      </c>
      <c r="CM26" s="16">
        <v>106498</v>
      </c>
      <c r="CN26" s="16">
        <v>116400</v>
      </c>
      <c r="CO26" s="56">
        <f t="shared" si="45"/>
        <v>908288</v>
      </c>
      <c r="CP26" s="16">
        <v>103476</v>
      </c>
      <c r="CQ26" s="16">
        <v>82680</v>
      </c>
      <c r="CR26" s="16">
        <v>88472</v>
      </c>
      <c r="CS26" s="16">
        <v>75228</v>
      </c>
      <c r="CT26" s="16">
        <v>91160</v>
      </c>
      <c r="CU26" s="16">
        <v>92678</v>
      </c>
      <c r="CV26" s="16">
        <v>114430</v>
      </c>
      <c r="CW26" s="16">
        <v>121362</v>
      </c>
      <c r="CX26" s="136">
        <v>108156</v>
      </c>
      <c r="CY26" s="16">
        <v>112308</v>
      </c>
      <c r="CZ26" s="16">
        <v>85610</v>
      </c>
      <c r="DA26" s="16">
        <v>117038</v>
      </c>
      <c r="DB26" s="56">
        <f t="shared" si="48"/>
        <v>1192598</v>
      </c>
      <c r="DC26" s="16">
        <v>109704</v>
      </c>
      <c r="DD26" s="16">
        <v>97216</v>
      </c>
      <c r="DE26" s="16"/>
      <c r="DF26" s="16"/>
      <c r="DG26" s="16"/>
      <c r="DH26" s="16"/>
      <c r="DI26" s="16"/>
      <c r="DJ26" s="16"/>
      <c r="DK26" s="136"/>
      <c r="DL26" s="16"/>
      <c r="DM26" s="16"/>
      <c r="DN26" s="16"/>
      <c r="DO26" s="56">
        <f t="shared" si="49"/>
        <v>206920</v>
      </c>
    </row>
    <row r="27" spans="2:119" x14ac:dyDescent="0.2">
      <c r="B27" s="15" t="s">
        <v>3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74912</v>
      </c>
      <c r="L27" s="17">
        <v>81492</v>
      </c>
      <c r="M27" s="17">
        <v>77192</v>
      </c>
      <c r="N27" s="17">
        <v>82830</v>
      </c>
      <c r="O27" s="58">
        <f t="shared" si="39"/>
        <v>316426</v>
      </c>
      <c r="P27" s="17">
        <v>74760</v>
      </c>
      <c r="Q27" s="17">
        <v>71092</v>
      </c>
      <c r="R27" s="17">
        <v>71726</v>
      </c>
      <c r="S27" s="17">
        <v>78348</v>
      </c>
      <c r="T27" s="17">
        <v>86658</v>
      </c>
      <c r="U27" s="17">
        <v>84828</v>
      </c>
      <c r="V27" s="17">
        <v>87662</v>
      </c>
      <c r="W27" s="17">
        <v>85022</v>
      </c>
      <c r="X27" s="17">
        <v>79704</v>
      </c>
      <c r="Y27" s="17">
        <v>86366</v>
      </c>
      <c r="Z27" s="17">
        <v>78710</v>
      </c>
      <c r="AA27" s="17">
        <v>81386</v>
      </c>
      <c r="AB27" s="58">
        <f t="shared" si="40"/>
        <v>966262</v>
      </c>
      <c r="AC27" s="17">
        <v>78342</v>
      </c>
      <c r="AD27" s="17">
        <v>75306</v>
      </c>
      <c r="AE27" s="17">
        <v>80094</v>
      </c>
      <c r="AF27" s="17">
        <v>79492</v>
      </c>
      <c r="AG27" s="17">
        <v>84558</v>
      </c>
      <c r="AH27" s="17">
        <v>83288</v>
      </c>
      <c r="AI27" s="17">
        <v>86720</v>
      </c>
      <c r="AJ27" s="17">
        <v>89672</v>
      </c>
      <c r="AK27" s="17">
        <v>84684</v>
      </c>
      <c r="AL27" s="17">
        <v>88164</v>
      </c>
      <c r="AM27" s="17">
        <v>87760</v>
      </c>
      <c r="AN27" s="17">
        <v>91338</v>
      </c>
      <c r="AO27" s="58">
        <f t="shared" si="41"/>
        <v>1009418</v>
      </c>
      <c r="AP27" s="17">
        <v>83966</v>
      </c>
      <c r="AQ27" s="17">
        <v>73468</v>
      </c>
      <c r="AR27" s="17">
        <v>39984</v>
      </c>
      <c r="AS27" s="17">
        <v>0</v>
      </c>
      <c r="AT27" s="17">
        <v>0</v>
      </c>
      <c r="AU27" s="17">
        <v>0</v>
      </c>
      <c r="AV27" s="17">
        <v>0</v>
      </c>
      <c r="AW27" s="17">
        <v>27704</v>
      </c>
      <c r="AX27" s="17">
        <v>96058</v>
      </c>
      <c r="AY27" s="17">
        <v>91052</v>
      </c>
      <c r="AZ27" s="17">
        <v>89712</v>
      </c>
      <c r="BA27" s="17">
        <v>89606</v>
      </c>
      <c r="BB27" s="58">
        <f t="shared" si="46"/>
        <v>591550</v>
      </c>
      <c r="BC27" s="17">
        <v>86006</v>
      </c>
      <c r="BD27" s="17">
        <v>81178</v>
      </c>
      <c r="BE27" s="17">
        <v>90376</v>
      </c>
      <c r="BF27" s="17">
        <v>85148</v>
      </c>
      <c r="BG27" s="17">
        <v>95018</v>
      </c>
      <c r="BH27" s="17">
        <v>92684</v>
      </c>
      <c r="BI27" s="17">
        <v>95454</v>
      </c>
      <c r="BJ27" s="17">
        <v>95836</v>
      </c>
      <c r="BK27" s="17">
        <v>95898</v>
      </c>
      <c r="BL27" s="17">
        <v>93476</v>
      </c>
      <c r="BM27" s="17">
        <v>86282</v>
      </c>
      <c r="BN27" s="17">
        <v>88288</v>
      </c>
      <c r="BO27" s="58">
        <f t="shared" si="47"/>
        <v>1085644</v>
      </c>
      <c r="BP27" s="17">
        <v>81716</v>
      </c>
      <c r="BQ27" s="17">
        <v>70256</v>
      </c>
      <c r="BR27" s="17">
        <v>76706</v>
      </c>
      <c r="BS27" s="17">
        <v>79304</v>
      </c>
      <c r="BT27" s="17">
        <v>94870</v>
      </c>
      <c r="BU27" s="17">
        <v>107082</v>
      </c>
      <c r="BV27" s="17">
        <v>115682</v>
      </c>
      <c r="BW27" s="17">
        <v>114890</v>
      </c>
      <c r="BX27" s="17">
        <v>111810</v>
      </c>
      <c r="BY27" s="17">
        <v>111882</v>
      </c>
      <c r="BZ27" s="17">
        <v>99654</v>
      </c>
      <c r="CA27" s="17">
        <v>100278</v>
      </c>
      <c r="CB27" s="58"/>
      <c r="CC27" s="17">
        <v>90250</v>
      </c>
      <c r="CD27" s="17">
        <v>87516</v>
      </c>
      <c r="CE27" s="17">
        <v>53186</v>
      </c>
      <c r="CF27" s="17">
        <v>31636</v>
      </c>
      <c r="CG27" s="17">
        <v>41852</v>
      </c>
      <c r="CH27" s="17">
        <v>50310</v>
      </c>
      <c r="CI27" s="17">
        <v>69614</v>
      </c>
      <c r="CJ27" s="17">
        <v>78196</v>
      </c>
      <c r="CK27" s="17">
        <v>83900</v>
      </c>
      <c r="CL27" s="17">
        <v>98858</v>
      </c>
      <c r="CM27" s="17">
        <v>98262</v>
      </c>
      <c r="CN27" s="17">
        <v>93528</v>
      </c>
      <c r="CO27" s="56">
        <f t="shared" si="45"/>
        <v>877108</v>
      </c>
      <c r="CP27" s="17">
        <v>87616</v>
      </c>
      <c r="CQ27" s="17">
        <v>87346</v>
      </c>
      <c r="CR27" s="17">
        <v>87848</v>
      </c>
      <c r="CS27" s="17">
        <v>86792</v>
      </c>
      <c r="CT27" s="17">
        <v>102182</v>
      </c>
      <c r="CU27" s="17">
        <v>100854</v>
      </c>
      <c r="CV27" s="17">
        <v>110152</v>
      </c>
      <c r="CW27" s="17">
        <v>102678</v>
      </c>
      <c r="CX27" s="139">
        <v>101980</v>
      </c>
      <c r="CY27" s="17">
        <v>98952</v>
      </c>
      <c r="CZ27" s="17">
        <v>85798</v>
      </c>
      <c r="DA27" s="17">
        <v>102736</v>
      </c>
      <c r="DB27" s="56">
        <f t="shared" si="48"/>
        <v>1154934</v>
      </c>
      <c r="DC27" s="17">
        <v>94740</v>
      </c>
      <c r="DD27" s="17">
        <v>87696</v>
      </c>
      <c r="DE27" s="17"/>
      <c r="DF27" s="17"/>
      <c r="DG27" s="17"/>
      <c r="DH27" s="17"/>
      <c r="DI27" s="17"/>
      <c r="DJ27" s="17"/>
      <c r="DK27" s="139"/>
      <c r="DL27" s="17"/>
      <c r="DM27" s="17"/>
      <c r="DN27" s="17"/>
      <c r="DO27" s="56">
        <f t="shared" si="49"/>
        <v>182436</v>
      </c>
    </row>
    <row r="28" spans="2:119" ht="15" x14ac:dyDescent="0.25">
      <c r="B28" s="18" t="s">
        <v>10</v>
      </c>
      <c r="C28" s="59">
        <f>SUM(C29:C30)</f>
        <v>0</v>
      </c>
      <c r="D28" s="59">
        <f t="shared" ref="D28:N28" si="55">SUM(D29:D30)</f>
        <v>0</v>
      </c>
      <c r="E28" s="59">
        <f t="shared" si="55"/>
        <v>0</v>
      </c>
      <c r="F28" s="59">
        <f t="shared" si="55"/>
        <v>0</v>
      </c>
      <c r="G28" s="59">
        <f t="shared" si="55"/>
        <v>0</v>
      </c>
      <c r="H28" s="59">
        <f t="shared" si="55"/>
        <v>0</v>
      </c>
      <c r="I28" s="59">
        <f t="shared" si="55"/>
        <v>0</v>
      </c>
      <c r="J28" s="59">
        <f t="shared" si="55"/>
        <v>0</v>
      </c>
      <c r="K28" s="59">
        <f t="shared" si="55"/>
        <v>292378</v>
      </c>
      <c r="L28" s="59">
        <f t="shared" si="55"/>
        <v>315688</v>
      </c>
      <c r="M28" s="59">
        <f t="shared" si="55"/>
        <v>303362</v>
      </c>
      <c r="N28" s="59">
        <f t="shared" si="55"/>
        <v>329228</v>
      </c>
      <c r="O28" s="60">
        <f t="shared" ref="O28:AO28" si="56">SUM(O29:O30)</f>
        <v>1240656</v>
      </c>
      <c r="P28" s="59">
        <f t="shared" si="56"/>
        <v>322888</v>
      </c>
      <c r="Q28" s="59">
        <f t="shared" si="56"/>
        <v>297842</v>
      </c>
      <c r="R28" s="59">
        <f t="shared" si="56"/>
        <v>289574</v>
      </c>
      <c r="S28" s="59">
        <f t="shared" si="56"/>
        <v>288708</v>
      </c>
      <c r="T28" s="59">
        <f t="shared" si="56"/>
        <v>326180</v>
      </c>
      <c r="U28" s="59">
        <f t="shared" si="56"/>
        <v>315032</v>
      </c>
      <c r="V28" s="59">
        <f t="shared" si="56"/>
        <v>339778</v>
      </c>
      <c r="W28" s="59">
        <f t="shared" si="56"/>
        <v>328998</v>
      </c>
      <c r="X28" s="59">
        <f t="shared" si="56"/>
        <v>300674</v>
      </c>
      <c r="Y28" s="59">
        <f t="shared" si="56"/>
        <v>316100</v>
      </c>
      <c r="Z28" s="59">
        <f t="shared" si="56"/>
        <v>301732</v>
      </c>
      <c r="AA28" s="59">
        <f t="shared" si="56"/>
        <v>335650</v>
      </c>
      <c r="AB28" s="60">
        <f>SUM(AB29:AB30)</f>
        <v>3763156</v>
      </c>
      <c r="AC28" s="59">
        <f t="shared" si="56"/>
        <v>332858</v>
      </c>
      <c r="AD28" s="59">
        <f t="shared" si="56"/>
        <v>308750</v>
      </c>
      <c r="AE28" s="59">
        <f t="shared" si="56"/>
        <v>298172</v>
      </c>
      <c r="AF28" s="59">
        <f t="shared" si="56"/>
        <v>305336</v>
      </c>
      <c r="AG28" s="59">
        <f t="shared" si="56"/>
        <v>328002</v>
      </c>
      <c r="AH28" s="59">
        <f t="shared" si="56"/>
        <v>271262</v>
      </c>
      <c r="AI28" s="59">
        <f t="shared" si="56"/>
        <v>297048</v>
      </c>
      <c r="AJ28" s="59">
        <f t="shared" si="56"/>
        <v>303714</v>
      </c>
      <c r="AK28" s="59">
        <f t="shared" si="56"/>
        <v>276850</v>
      </c>
      <c r="AL28" s="59">
        <f t="shared" si="56"/>
        <v>300030</v>
      </c>
      <c r="AM28" s="59">
        <v>314812</v>
      </c>
      <c r="AN28" s="59">
        <f t="shared" si="56"/>
        <v>346586</v>
      </c>
      <c r="AO28" s="60">
        <f t="shared" si="56"/>
        <v>3683420</v>
      </c>
      <c r="AP28" s="59">
        <f>SUM(AP29:AP30)</f>
        <v>344260</v>
      </c>
      <c r="AQ28" s="59">
        <v>295722</v>
      </c>
      <c r="AR28" s="59">
        <f t="shared" ref="AR28:BA28" si="57">SUM(AR29:AR30)</f>
        <v>164056</v>
      </c>
      <c r="AS28" s="59">
        <f t="shared" si="57"/>
        <v>0</v>
      </c>
      <c r="AT28" s="59">
        <f t="shared" si="57"/>
        <v>0</v>
      </c>
      <c r="AU28" s="59">
        <f t="shared" si="57"/>
        <v>0</v>
      </c>
      <c r="AV28" s="59">
        <f t="shared" si="57"/>
        <v>0</v>
      </c>
      <c r="AW28" s="59">
        <f t="shared" si="57"/>
        <v>53036</v>
      </c>
      <c r="AX28" s="59">
        <f t="shared" si="57"/>
        <v>176876</v>
      </c>
      <c r="AY28" s="59">
        <f t="shared" si="57"/>
        <v>174448</v>
      </c>
      <c r="AZ28" s="59">
        <f t="shared" si="57"/>
        <v>170952</v>
      </c>
      <c r="BA28" s="59">
        <f t="shared" si="57"/>
        <v>189426</v>
      </c>
      <c r="BB28" s="60">
        <f t="shared" si="46"/>
        <v>1568776</v>
      </c>
      <c r="BC28" s="59">
        <f>SUM(BC29:BC30)</f>
        <v>207810</v>
      </c>
      <c r="BD28" s="59">
        <f>SUM(BD29:BD30)</f>
        <v>335456</v>
      </c>
      <c r="BE28" s="59">
        <f t="shared" ref="BE28:BN28" si="58">SUM(BE29:BE30)</f>
        <v>347798</v>
      </c>
      <c r="BF28" s="59">
        <f t="shared" si="58"/>
        <v>326644</v>
      </c>
      <c r="BG28" s="59">
        <f t="shared" si="58"/>
        <v>358812</v>
      </c>
      <c r="BH28" s="59">
        <f t="shared" si="58"/>
        <v>331266</v>
      </c>
      <c r="BI28" s="59">
        <f t="shared" si="58"/>
        <v>358486</v>
      </c>
      <c r="BJ28" s="59">
        <f t="shared" si="58"/>
        <v>371162</v>
      </c>
      <c r="BK28" s="59">
        <f t="shared" si="58"/>
        <v>354602</v>
      </c>
      <c r="BL28" s="59">
        <f t="shared" si="58"/>
        <v>323978</v>
      </c>
      <c r="BM28" s="59">
        <f t="shared" si="58"/>
        <v>274558</v>
      </c>
      <c r="BN28" s="59">
        <f t="shared" si="58"/>
        <v>325692</v>
      </c>
      <c r="BO28" s="60">
        <f t="shared" si="47"/>
        <v>3916264</v>
      </c>
      <c r="BP28" s="59">
        <f t="shared" ref="BP28:CA28" si="59">SUM(BP29:BP30)</f>
        <v>328674</v>
      </c>
      <c r="BQ28" s="59">
        <f t="shared" si="59"/>
        <v>274480</v>
      </c>
      <c r="BR28" s="59">
        <f t="shared" si="59"/>
        <v>313690</v>
      </c>
      <c r="BS28" s="59">
        <f t="shared" si="59"/>
        <v>289400</v>
      </c>
      <c r="BT28" s="59">
        <f t="shared" si="59"/>
        <v>333946</v>
      </c>
      <c r="BU28" s="59">
        <f t="shared" si="59"/>
        <v>354698</v>
      </c>
      <c r="BV28" s="59">
        <f t="shared" si="59"/>
        <v>404310</v>
      </c>
      <c r="BW28" s="59">
        <f t="shared" si="59"/>
        <v>412868</v>
      </c>
      <c r="BX28" s="59">
        <f t="shared" si="59"/>
        <v>381576</v>
      </c>
      <c r="BY28" s="59">
        <f t="shared" si="59"/>
        <v>377014</v>
      </c>
      <c r="BZ28" s="59">
        <f t="shared" si="59"/>
        <v>353526</v>
      </c>
      <c r="CA28" s="59">
        <f t="shared" si="59"/>
        <v>387386</v>
      </c>
      <c r="CB28" s="60">
        <f t="shared" si="54"/>
        <v>4211568</v>
      </c>
      <c r="CC28" s="59">
        <f t="shared" ref="CC28:CN28" si="60">SUM(CC29:CC30)</f>
        <v>379330</v>
      </c>
      <c r="CD28" s="59">
        <f t="shared" si="60"/>
        <v>367298</v>
      </c>
      <c r="CE28" s="59">
        <f t="shared" si="60"/>
        <v>221368</v>
      </c>
      <c r="CF28" s="59">
        <f t="shared" si="60"/>
        <v>91428</v>
      </c>
      <c r="CG28" s="59">
        <f t="shared" si="60"/>
        <v>136366</v>
      </c>
      <c r="CH28" s="59">
        <f t="shared" si="60"/>
        <v>182392</v>
      </c>
      <c r="CI28" s="59">
        <f t="shared" si="60"/>
        <v>227860</v>
      </c>
      <c r="CJ28" s="59">
        <f t="shared" si="60"/>
        <v>243482</v>
      </c>
      <c r="CK28" s="59">
        <f t="shared" si="60"/>
        <v>261324</v>
      </c>
      <c r="CL28" s="59">
        <f t="shared" si="60"/>
        <v>357282</v>
      </c>
      <c r="CM28" s="59">
        <f t="shared" si="60"/>
        <v>362178</v>
      </c>
      <c r="CN28" s="59">
        <f t="shared" si="60"/>
        <v>361506</v>
      </c>
      <c r="CO28" s="60">
        <f t="shared" si="45"/>
        <v>3191814</v>
      </c>
      <c r="CP28" s="59">
        <f>SUM(CP29:CP30)</f>
        <v>351570</v>
      </c>
      <c r="CQ28" s="59">
        <v>300948</v>
      </c>
      <c r="CR28" s="59">
        <v>311908</v>
      </c>
      <c r="CS28" s="59">
        <v>294704</v>
      </c>
      <c r="CT28" s="59">
        <v>342370</v>
      </c>
      <c r="CU28" s="59">
        <v>348588</v>
      </c>
      <c r="CV28" s="59">
        <v>394840</v>
      </c>
      <c r="CW28" s="59">
        <v>402286</v>
      </c>
      <c r="CX28" s="137">
        <v>374682</v>
      </c>
      <c r="CY28" s="59">
        <v>382102</v>
      </c>
      <c r="CZ28" s="59">
        <v>335236</v>
      </c>
      <c r="DA28" s="59">
        <v>397774</v>
      </c>
      <c r="DB28" s="60">
        <f t="shared" si="48"/>
        <v>4237008</v>
      </c>
      <c r="DC28" s="59">
        <f>SUM(DC29:DC30)</f>
        <v>369182</v>
      </c>
      <c r="DD28" s="59">
        <v>342878</v>
      </c>
      <c r="DE28" s="59">
        <f t="shared" ref="DE28:DN28" si="61">SUM(DE29:DE30)</f>
        <v>0</v>
      </c>
      <c r="DF28" s="59">
        <f t="shared" si="61"/>
        <v>0</v>
      </c>
      <c r="DG28" s="59">
        <f t="shared" si="61"/>
        <v>0</v>
      </c>
      <c r="DH28" s="59">
        <f t="shared" si="61"/>
        <v>0</v>
      </c>
      <c r="DI28" s="59">
        <f t="shared" si="61"/>
        <v>0</v>
      </c>
      <c r="DJ28" s="59">
        <f t="shared" si="61"/>
        <v>0</v>
      </c>
      <c r="DK28" s="59">
        <f t="shared" si="61"/>
        <v>0</v>
      </c>
      <c r="DL28" s="59">
        <f t="shared" si="61"/>
        <v>0</v>
      </c>
      <c r="DM28" s="59">
        <f t="shared" si="61"/>
        <v>0</v>
      </c>
      <c r="DN28" s="59">
        <f t="shared" si="61"/>
        <v>0</v>
      </c>
      <c r="DO28" s="60">
        <f t="shared" si="49"/>
        <v>712060</v>
      </c>
    </row>
    <row r="29" spans="2:119" x14ac:dyDescent="0.2">
      <c r="B29" s="15" t="s">
        <v>2</v>
      </c>
      <c r="C29" s="61">
        <f>C23+C26</f>
        <v>0</v>
      </c>
      <c r="D29" s="61">
        <f t="shared" ref="D29:N30" si="62">D23+D26</f>
        <v>0</v>
      </c>
      <c r="E29" s="61">
        <f t="shared" si="62"/>
        <v>0</v>
      </c>
      <c r="F29" s="61">
        <f t="shared" si="62"/>
        <v>0</v>
      </c>
      <c r="G29" s="61">
        <f t="shared" si="62"/>
        <v>0</v>
      </c>
      <c r="H29" s="61">
        <f t="shared" si="62"/>
        <v>0</v>
      </c>
      <c r="I29" s="61">
        <f t="shared" si="62"/>
        <v>0</v>
      </c>
      <c r="J29" s="61">
        <f t="shared" si="62"/>
        <v>0</v>
      </c>
      <c r="K29" s="61">
        <f t="shared" si="62"/>
        <v>91732</v>
      </c>
      <c r="L29" s="61">
        <f t="shared" si="62"/>
        <v>106150</v>
      </c>
      <c r="M29" s="61">
        <f t="shared" si="62"/>
        <v>101246</v>
      </c>
      <c r="N29" s="61">
        <f t="shared" si="62"/>
        <v>122526</v>
      </c>
      <c r="O29" s="20">
        <f t="shared" ref="O29:AL29" si="63">O23+O26</f>
        <v>421654</v>
      </c>
      <c r="P29" s="61">
        <f t="shared" si="63"/>
        <v>119776</v>
      </c>
      <c r="Q29" s="61">
        <f t="shared" si="63"/>
        <v>109088</v>
      </c>
      <c r="R29" s="61">
        <f t="shared" si="63"/>
        <v>105296</v>
      </c>
      <c r="S29" s="61">
        <f t="shared" si="63"/>
        <v>101722</v>
      </c>
      <c r="T29" s="61">
        <f t="shared" si="63"/>
        <v>112860</v>
      </c>
      <c r="U29" s="61">
        <f t="shared" si="63"/>
        <v>102754</v>
      </c>
      <c r="V29" s="61">
        <f t="shared" si="63"/>
        <v>122234</v>
      </c>
      <c r="W29" s="61">
        <f t="shared" si="63"/>
        <v>121706</v>
      </c>
      <c r="X29" s="61">
        <f t="shared" si="63"/>
        <v>101424</v>
      </c>
      <c r="Y29" s="61">
        <f t="shared" si="63"/>
        <v>106844</v>
      </c>
      <c r="Z29" s="61">
        <f t="shared" si="63"/>
        <v>103862</v>
      </c>
      <c r="AA29" s="61">
        <f t="shared" si="63"/>
        <v>131026</v>
      </c>
      <c r="AB29" s="20">
        <f t="shared" si="63"/>
        <v>1338592</v>
      </c>
      <c r="AC29" s="61">
        <f t="shared" si="63"/>
        <v>130386</v>
      </c>
      <c r="AD29" s="61">
        <f t="shared" si="63"/>
        <v>118922</v>
      </c>
      <c r="AE29" s="61">
        <f t="shared" si="63"/>
        <v>121570</v>
      </c>
      <c r="AF29" s="61">
        <f t="shared" si="63"/>
        <v>108740</v>
      </c>
      <c r="AG29" s="61">
        <f t="shared" si="63"/>
        <v>119490</v>
      </c>
      <c r="AH29" s="61">
        <f t="shared" si="63"/>
        <v>111328</v>
      </c>
      <c r="AI29" s="61">
        <f t="shared" si="63"/>
        <v>134566</v>
      </c>
      <c r="AJ29" s="61">
        <f t="shared" si="63"/>
        <v>133624</v>
      </c>
      <c r="AK29" s="61">
        <f t="shared" si="63"/>
        <v>113734</v>
      </c>
      <c r="AL29" s="61">
        <f t="shared" si="63"/>
        <v>121672</v>
      </c>
      <c r="AM29" s="61">
        <v>112404</v>
      </c>
      <c r="AN29" s="61">
        <f>AN23+AN26</f>
        <v>133212</v>
      </c>
      <c r="AO29" s="20">
        <f>AO23+AO26</f>
        <v>1459648</v>
      </c>
      <c r="AP29" s="61">
        <f>AP23+AP26</f>
        <v>130288</v>
      </c>
      <c r="AQ29" s="61">
        <v>110788</v>
      </c>
      <c r="AR29" s="61">
        <f t="shared" ref="AR29:BA29" si="64">AR23+AR26</f>
        <v>61198</v>
      </c>
      <c r="AS29" s="61">
        <f t="shared" si="64"/>
        <v>0</v>
      </c>
      <c r="AT29" s="61">
        <f t="shared" si="64"/>
        <v>0</v>
      </c>
      <c r="AU29" s="61">
        <f t="shared" si="64"/>
        <v>0</v>
      </c>
      <c r="AV29" s="61">
        <f t="shared" si="64"/>
        <v>0</v>
      </c>
      <c r="AW29" s="61">
        <f t="shared" si="64"/>
        <v>25332</v>
      </c>
      <c r="AX29" s="61">
        <f t="shared" si="64"/>
        <v>80818</v>
      </c>
      <c r="AY29" s="61">
        <f t="shared" si="64"/>
        <v>83396</v>
      </c>
      <c r="AZ29" s="61">
        <f t="shared" si="64"/>
        <v>81240</v>
      </c>
      <c r="BA29" s="61">
        <f t="shared" si="64"/>
        <v>99820</v>
      </c>
      <c r="BB29" s="20">
        <f t="shared" si="46"/>
        <v>672880</v>
      </c>
      <c r="BC29" s="61">
        <f>BC23+BC26</f>
        <v>97454</v>
      </c>
      <c r="BD29" s="61">
        <f>BD23+BD26</f>
        <v>119578</v>
      </c>
      <c r="BE29" s="61">
        <f t="shared" ref="BE29:BN30" si="65">BE23+BE26</f>
        <v>122108</v>
      </c>
      <c r="BF29" s="61">
        <f t="shared" si="65"/>
        <v>108428</v>
      </c>
      <c r="BG29" s="61">
        <f t="shared" si="65"/>
        <v>121324</v>
      </c>
      <c r="BH29" s="61">
        <f t="shared" si="65"/>
        <v>106508</v>
      </c>
      <c r="BI29" s="61">
        <f t="shared" si="65"/>
        <v>125958</v>
      </c>
      <c r="BJ29" s="61">
        <f t="shared" si="65"/>
        <v>131950</v>
      </c>
      <c r="BK29" s="61">
        <f t="shared" si="65"/>
        <v>117012</v>
      </c>
      <c r="BL29" s="61">
        <f t="shared" si="65"/>
        <v>117542</v>
      </c>
      <c r="BM29" s="61">
        <f t="shared" si="65"/>
        <v>108506</v>
      </c>
      <c r="BN29" s="61">
        <f t="shared" si="65"/>
        <v>139370</v>
      </c>
      <c r="BO29" s="20">
        <f t="shared" si="47"/>
        <v>1415738</v>
      </c>
      <c r="BP29" s="61">
        <f t="shared" ref="BP29:CA29" si="66">BP23+BP26</f>
        <v>130476</v>
      </c>
      <c r="BQ29" s="61">
        <f t="shared" si="66"/>
        <v>102580</v>
      </c>
      <c r="BR29" s="61">
        <f t="shared" si="66"/>
        <v>113978</v>
      </c>
      <c r="BS29" s="61">
        <f t="shared" si="66"/>
        <v>112904</v>
      </c>
      <c r="BT29" s="61">
        <f t="shared" si="66"/>
        <v>124994</v>
      </c>
      <c r="BU29" s="61">
        <f t="shared" si="66"/>
        <v>137474</v>
      </c>
      <c r="BV29" s="61">
        <f t="shared" si="66"/>
        <v>155182</v>
      </c>
      <c r="BW29" s="61">
        <f t="shared" si="66"/>
        <v>161726</v>
      </c>
      <c r="BX29" s="61">
        <f t="shared" si="66"/>
        <v>137720</v>
      </c>
      <c r="BY29" s="61">
        <f t="shared" si="66"/>
        <v>140890</v>
      </c>
      <c r="BZ29" s="61">
        <f t="shared" si="66"/>
        <v>133140</v>
      </c>
      <c r="CA29" s="61">
        <f t="shared" si="66"/>
        <v>160200</v>
      </c>
      <c r="CB29" s="20">
        <f t="shared" si="54"/>
        <v>1611264</v>
      </c>
      <c r="CC29" s="61">
        <f t="shared" ref="CC29:CN29" si="67">CC23+CC26</f>
        <v>162254</v>
      </c>
      <c r="CD29" s="61">
        <f t="shared" si="67"/>
        <v>155838</v>
      </c>
      <c r="CE29" s="61">
        <f t="shared" si="67"/>
        <v>94082</v>
      </c>
      <c r="CF29" s="61">
        <f t="shared" si="67"/>
        <v>25084</v>
      </c>
      <c r="CG29" s="61">
        <f t="shared" si="67"/>
        <v>44662</v>
      </c>
      <c r="CH29" s="61">
        <f t="shared" si="67"/>
        <v>65792</v>
      </c>
      <c r="CI29" s="61">
        <f t="shared" si="67"/>
        <v>89154</v>
      </c>
      <c r="CJ29" s="61">
        <f t="shared" si="67"/>
        <v>97678</v>
      </c>
      <c r="CK29" s="61">
        <f t="shared" si="67"/>
        <v>96092</v>
      </c>
      <c r="CL29" s="61">
        <f t="shared" si="67"/>
        <v>136874</v>
      </c>
      <c r="CM29" s="61">
        <f t="shared" si="67"/>
        <v>140784</v>
      </c>
      <c r="CN29" s="61">
        <f t="shared" si="67"/>
        <v>155124</v>
      </c>
      <c r="CO29" s="20">
        <f t="shared" si="45"/>
        <v>1263418</v>
      </c>
      <c r="CP29" s="61">
        <f>CP23+CP26</f>
        <v>141390</v>
      </c>
      <c r="CQ29" s="61">
        <v>108558</v>
      </c>
      <c r="CR29" s="61">
        <v>117496</v>
      </c>
      <c r="CS29" s="61">
        <v>100814</v>
      </c>
      <c r="CT29" s="61">
        <v>124382</v>
      </c>
      <c r="CU29" s="61">
        <v>126382</v>
      </c>
      <c r="CV29" s="61">
        <v>159098</v>
      </c>
      <c r="CW29" s="61">
        <v>168772</v>
      </c>
      <c r="CX29" s="157">
        <v>145434</v>
      </c>
      <c r="CY29" s="61">
        <v>154562</v>
      </c>
      <c r="CZ29" s="61">
        <v>122208</v>
      </c>
      <c r="DA29" s="61">
        <v>160928</v>
      </c>
      <c r="DB29" s="20">
        <f t="shared" si="48"/>
        <v>1630024</v>
      </c>
      <c r="DC29" s="61">
        <f>DC23+DC26</f>
        <v>153314</v>
      </c>
      <c r="DD29" s="61">
        <v>137838</v>
      </c>
      <c r="DE29" s="61">
        <f t="shared" ref="DE29:DN29" si="68">DE23+DE26</f>
        <v>0</v>
      </c>
      <c r="DF29" s="61">
        <f t="shared" si="68"/>
        <v>0</v>
      </c>
      <c r="DG29" s="61">
        <f t="shared" si="68"/>
        <v>0</v>
      </c>
      <c r="DH29" s="61">
        <f t="shared" si="68"/>
        <v>0</v>
      </c>
      <c r="DI29" s="61">
        <f t="shared" si="68"/>
        <v>0</v>
      </c>
      <c r="DJ29" s="61">
        <f t="shared" si="68"/>
        <v>0</v>
      </c>
      <c r="DK29" s="61">
        <f t="shared" si="68"/>
        <v>0</v>
      </c>
      <c r="DL29" s="61">
        <f t="shared" si="68"/>
        <v>0</v>
      </c>
      <c r="DM29" s="61">
        <f t="shared" si="68"/>
        <v>0</v>
      </c>
      <c r="DN29" s="61">
        <f t="shared" si="68"/>
        <v>0</v>
      </c>
      <c r="DO29" s="20">
        <f t="shared" si="49"/>
        <v>291152</v>
      </c>
    </row>
    <row r="30" spans="2:119" x14ac:dyDescent="0.2">
      <c r="B30" s="15" t="s">
        <v>3</v>
      </c>
      <c r="C30" s="61">
        <f>C24+C27</f>
        <v>0</v>
      </c>
      <c r="D30" s="61">
        <f t="shared" si="62"/>
        <v>0</v>
      </c>
      <c r="E30" s="61">
        <f t="shared" si="62"/>
        <v>0</v>
      </c>
      <c r="F30" s="61">
        <f t="shared" si="62"/>
        <v>0</v>
      </c>
      <c r="G30" s="61">
        <f t="shared" si="62"/>
        <v>0</v>
      </c>
      <c r="H30" s="61">
        <f t="shared" si="62"/>
        <v>0</v>
      </c>
      <c r="I30" s="61">
        <f t="shared" si="62"/>
        <v>0</v>
      </c>
      <c r="J30" s="61">
        <f t="shared" si="62"/>
        <v>0</v>
      </c>
      <c r="K30" s="61">
        <f t="shared" si="62"/>
        <v>200646</v>
      </c>
      <c r="L30" s="61">
        <f t="shared" si="62"/>
        <v>209538</v>
      </c>
      <c r="M30" s="61">
        <f t="shared" si="62"/>
        <v>202116</v>
      </c>
      <c r="N30" s="61">
        <f t="shared" si="62"/>
        <v>206702</v>
      </c>
      <c r="O30" s="20">
        <f t="shared" ref="O30:AN30" si="69">O24+O27</f>
        <v>819002</v>
      </c>
      <c r="P30" s="61">
        <f t="shared" si="69"/>
        <v>203112</v>
      </c>
      <c r="Q30" s="61">
        <f t="shared" si="69"/>
        <v>188754</v>
      </c>
      <c r="R30" s="61">
        <f t="shared" si="69"/>
        <v>184278</v>
      </c>
      <c r="S30" s="61">
        <f t="shared" si="69"/>
        <v>186986</v>
      </c>
      <c r="T30" s="61">
        <f t="shared" si="69"/>
        <v>213320</v>
      </c>
      <c r="U30" s="61">
        <f t="shared" si="69"/>
        <v>212278</v>
      </c>
      <c r="V30" s="61">
        <f t="shared" si="69"/>
        <v>217544</v>
      </c>
      <c r="W30" s="61">
        <f t="shared" si="69"/>
        <v>207292</v>
      </c>
      <c r="X30" s="61">
        <f t="shared" si="69"/>
        <v>199250</v>
      </c>
      <c r="Y30" s="61">
        <f t="shared" si="69"/>
        <v>209256</v>
      </c>
      <c r="Z30" s="61">
        <f t="shared" si="69"/>
        <v>197870</v>
      </c>
      <c r="AA30" s="61">
        <f t="shared" si="69"/>
        <v>204624</v>
      </c>
      <c r="AB30" s="20">
        <f>AB24+AB27</f>
        <v>2424564</v>
      </c>
      <c r="AC30" s="61">
        <f t="shared" si="69"/>
        <v>202472</v>
      </c>
      <c r="AD30" s="61">
        <f t="shared" si="69"/>
        <v>189828</v>
      </c>
      <c r="AE30" s="61">
        <f t="shared" si="69"/>
        <v>176602</v>
      </c>
      <c r="AF30" s="61">
        <f t="shared" si="69"/>
        <v>196596</v>
      </c>
      <c r="AG30" s="61">
        <f t="shared" si="69"/>
        <v>208512</v>
      </c>
      <c r="AH30" s="61">
        <f t="shared" si="69"/>
        <v>159934</v>
      </c>
      <c r="AI30" s="61">
        <f t="shared" si="69"/>
        <v>162482</v>
      </c>
      <c r="AJ30" s="61">
        <f t="shared" si="69"/>
        <v>170090</v>
      </c>
      <c r="AK30" s="61">
        <f t="shared" si="69"/>
        <v>163116</v>
      </c>
      <c r="AL30" s="61">
        <f t="shared" si="69"/>
        <v>178358</v>
      </c>
      <c r="AM30" s="61">
        <v>202408</v>
      </c>
      <c r="AN30" s="61">
        <f t="shared" si="69"/>
        <v>213374</v>
      </c>
      <c r="AO30" s="20">
        <f>AO24+AO27</f>
        <v>2223772</v>
      </c>
      <c r="AP30" s="61">
        <f>AP24+AP27</f>
        <v>213972</v>
      </c>
      <c r="AQ30" s="61">
        <v>184934</v>
      </c>
      <c r="AR30" s="61">
        <f t="shared" ref="AR30:BA30" si="70">AR24+AR27</f>
        <v>102858</v>
      </c>
      <c r="AS30" s="61">
        <f t="shared" si="70"/>
        <v>0</v>
      </c>
      <c r="AT30" s="61">
        <f t="shared" si="70"/>
        <v>0</v>
      </c>
      <c r="AU30" s="61">
        <f t="shared" si="70"/>
        <v>0</v>
      </c>
      <c r="AV30" s="61">
        <f t="shared" si="70"/>
        <v>0</v>
      </c>
      <c r="AW30" s="61">
        <f t="shared" si="70"/>
        <v>27704</v>
      </c>
      <c r="AX30" s="61">
        <f t="shared" si="70"/>
        <v>96058</v>
      </c>
      <c r="AY30" s="61">
        <f t="shared" si="70"/>
        <v>91052</v>
      </c>
      <c r="AZ30" s="61">
        <f t="shared" si="70"/>
        <v>89712</v>
      </c>
      <c r="BA30" s="61">
        <f t="shared" si="70"/>
        <v>89606</v>
      </c>
      <c r="BB30" s="20">
        <f t="shared" si="46"/>
        <v>895896</v>
      </c>
      <c r="BC30" s="61">
        <f>BC24+BC27</f>
        <v>110356</v>
      </c>
      <c r="BD30" s="61">
        <f>BD24+BD27</f>
        <v>215878</v>
      </c>
      <c r="BE30" s="61">
        <f t="shared" si="65"/>
        <v>225690</v>
      </c>
      <c r="BF30" s="61">
        <f t="shared" si="65"/>
        <v>218216</v>
      </c>
      <c r="BG30" s="61">
        <f t="shared" si="65"/>
        <v>237488</v>
      </c>
      <c r="BH30" s="61">
        <f t="shared" si="65"/>
        <v>224758</v>
      </c>
      <c r="BI30" s="61">
        <f t="shared" si="65"/>
        <v>232528</v>
      </c>
      <c r="BJ30" s="61">
        <f t="shared" si="65"/>
        <v>239212</v>
      </c>
      <c r="BK30" s="61">
        <f t="shared" si="65"/>
        <v>237590</v>
      </c>
      <c r="BL30" s="61">
        <f t="shared" si="65"/>
        <v>206436</v>
      </c>
      <c r="BM30" s="61">
        <f t="shared" si="65"/>
        <v>166052</v>
      </c>
      <c r="BN30" s="61">
        <f t="shared" si="65"/>
        <v>186322</v>
      </c>
      <c r="BO30" s="20">
        <f t="shared" si="47"/>
        <v>2500526</v>
      </c>
      <c r="BP30" s="61">
        <f t="shared" ref="BP30:CA30" si="71">BP24+BP27</f>
        <v>198198</v>
      </c>
      <c r="BQ30" s="61">
        <f t="shared" si="71"/>
        <v>171900</v>
      </c>
      <c r="BR30" s="61">
        <f t="shared" si="71"/>
        <v>199712</v>
      </c>
      <c r="BS30" s="61">
        <f t="shared" si="71"/>
        <v>176496</v>
      </c>
      <c r="BT30" s="61">
        <f t="shared" si="71"/>
        <v>208952</v>
      </c>
      <c r="BU30" s="61">
        <f t="shared" si="71"/>
        <v>217224</v>
      </c>
      <c r="BV30" s="61">
        <f t="shared" si="71"/>
        <v>249128</v>
      </c>
      <c r="BW30" s="61">
        <f t="shared" si="71"/>
        <v>251142</v>
      </c>
      <c r="BX30" s="61">
        <f t="shared" si="71"/>
        <v>243856</v>
      </c>
      <c r="BY30" s="61">
        <f t="shared" si="71"/>
        <v>236124</v>
      </c>
      <c r="BZ30" s="61">
        <f t="shared" si="71"/>
        <v>220386</v>
      </c>
      <c r="CA30" s="61">
        <f t="shared" si="71"/>
        <v>227186</v>
      </c>
      <c r="CB30" s="20">
        <f t="shared" si="54"/>
        <v>2600304</v>
      </c>
      <c r="CC30" s="61">
        <f t="shared" ref="CC30:CN30" si="72">CC24+CC27</f>
        <v>217076</v>
      </c>
      <c r="CD30" s="61">
        <f t="shared" si="72"/>
        <v>211460</v>
      </c>
      <c r="CE30" s="61">
        <f t="shared" si="72"/>
        <v>127286</v>
      </c>
      <c r="CF30" s="61">
        <f t="shared" si="72"/>
        <v>66344</v>
      </c>
      <c r="CG30" s="61">
        <f t="shared" si="72"/>
        <v>91704</v>
      </c>
      <c r="CH30" s="61">
        <f t="shared" si="72"/>
        <v>116600</v>
      </c>
      <c r="CI30" s="61">
        <f t="shared" si="72"/>
        <v>138706</v>
      </c>
      <c r="CJ30" s="61">
        <f t="shared" si="72"/>
        <v>145804</v>
      </c>
      <c r="CK30" s="61">
        <f t="shared" si="72"/>
        <v>165232</v>
      </c>
      <c r="CL30" s="61">
        <f t="shared" si="72"/>
        <v>220408</v>
      </c>
      <c r="CM30" s="61">
        <f t="shared" si="72"/>
        <v>221394</v>
      </c>
      <c r="CN30" s="61">
        <f t="shared" si="72"/>
        <v>206382</v>
      </c>
      <c r="CO30" s="20">
        <f t="shared" si="45"/>
        <v>1928396</v>
      </c>
      <c r="CP30" s="61">
        <f>CP24+CP27</f>
        <v>210180</v>
      </c>
      <c r="CQ30" s="61">
        <v>192390</v>
      </c>
      <c r="CR30" s="61">
        <v>194412</v>
      </c>
      <c r="CS30" s="61">
        <v>193890</v>
      </c>
      <c r="CT30" s="61">
        <v>217988</v>
      </c>
      <c r="CU30" s="61">
        <v>222206</v>
      </c>
      <c r="CV30" s="61">
        <v>235742</v>
      </c>
      <c r="CW30" s="61">
        <v>233514</v>
      </c>
      <c r="CX30" s="157">
        <v>229248</v>
      </c>
      <c r="CY30" s="61">
        <v>227540</v>
      </c>
      <c r="CZ30" s="61">
        <v>213028</v>
      </c>
      <c r="DA30" s="61">
        <v>236846</v>
      </c>
      <c r="DB30" s="20">
        <f t="shared" si="48"/>
        <v>2606984</v>
      </c>
      <c r="DC30" s="61">
        <f>DC24+DC27</f>
        <v>215868</v>
      </c>
      <c r="DD30" s="61">
        <v>205040</v>
      </c>
      <c r="DE30" s="61">
        <f t="shared" ref="DE30:DN30" si="73">DE24+DE27</f>
        <v>0</v>
      </c>
      <c r="DF30" s="61">
        <f t="shared" si="73"/>
        <v>0</v>
      </c>
      <c r="DG30" s="61">
        <f t="shared" si="73"/>
        <v>0</v>
      </c>
      <c r="DH30" s="61">
        <f t="shared" si="73"/>
        <v>0</v>
      </c>
      <c r="DI30" s="61">
        <f t="shared" si="73"/>
        <v>0</v>
      </c>
      <c r="DJ30" s="61">
        <f t="shared" si="73"/>
        <v>0</v>
      </c>
      <c r="DK30" s="61">
        <f t="shared" si="73"/>
        <v>0</v>
      </c>
      <c r="DL30" s="61">
        <f t="shared" si="73"/>
        <v>0</v>
      </c>
      <c r="DM30" s="61">
        <f t="shared" si="73"/>
        <v>0</v>
      </c>
      <c r="DN30" s="61">
        <f t="shared" si="73"/>
        <v>0</v>
      </c>
      <c r="DO30" s="20">
        <f t="shared" si="49"/>
        <v>420908</v>
      </c>
    </row>
    <row r="31" spans="2:119" x14ac:dyDescent="0.2"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</row>
    <row r="32" spans="2:119" x14ac:dyDescent="0.2"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</row>
    <row r="33" spans="2:119" x14ac:dyDescent="0.2"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</row>
    <row r="34" spans="2:119" ht="15" customHeight="1" x14ac:dyDescent="0.25">
      <c r="B34" s="23" t="s">
        <v>158</v>
      </c>
      <c r="C34" s="190">
        <v>2014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2"/>
      <c r="O34" s="188" t="s">
        <v>91</v>
      </c>
      <c r="P34" s="190">
        <v>2015</v>
      </c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2"/>
      <c r="AB34" s="188" t="s">
        <v>92</v>
      </c>
      <c r="AC34" s="190">
        <v>2016</v>
      </c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2"/>
      <c r="AO34" s="188" t="s">
        <v>93</v>
      </c>
      <c r="AP34" s="190">
        <v>2017</v>
      </c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2"/>
      <c r="BB34" s="188" t="s">
        <v>104</v>
      </c>
      <c r="BC34" s="190">
        <v>2018</v>
      </c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2"/>
      <c r="BO34" s="188" t="s">
        <v>137</v>
      </c>
      <c r="BP34" s="190">
        <v>2019</v>
      </c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2"/>
      <c r="CB34" s="188" t="s">
        <v>161</v>
      </c>
      <c r="CC34" s="127">
        <v>2020</v>
      </c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9"/>
      <c r="CO34" s="188" t="s">
        <v>169</v>
      </c>
      <c r="CP34" s="127">
        <v>2021</v>
      </c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9"/>
      <c r="DB34" s="188" t="s">
        <v>170</v>
      </c>
      <c r="DC34" s="201">
        <v>2022</v>
      </c>
      <c r="DD34" s="202"/>
      <c r="DE34" s="202"/>
      <c r="DF34" s="202"/>
      <c r="DG34" s="202"/>
      <c r="DH34" s="202"/>
      <c r="DI34" s="202"/>
      <c r="DJ34" s="202"/>
      <c r="DK34" s="202"/>
      <c r="DL34" s="202"/>
      <c r="DM34" s="202"/>
      <c r="DN34" s="203"/>
      <c r="DO34" s="188" t="s">
        <v>171</v>
      </c>
    </row>
    <row r="35" spans="2:119" ht="15" x14ac:dyDescent="0.25">
      <c r="B35" s="24" t="s">
        <v>159</v>
      </c>
      <c r="C35" s="25" t="s">
        <v>11</v>
      </c>
      <c r="D35" s="25" t="s">
        <v>12</v>
      </c>
      <c r="E35" s="25" t="s">
        <v>13</v>
      </c>
      <c r="F35" s="25" t="s">
        <v>14</v>
      </c>
      <c r="G35" s="25" t="s">
        <v>15</v>
      </c>
      <c r="H35" s="25" t="s">
        <v>16</v>
      </c>
      <c r="I35" s="25" t="s">
        <v>17</v>
      </c>
      <c r="J35" s="25" t="s">
        <v>18</v>
      </c>
      <c r="K35" s="25" t="s">
        <v>160</v>
      </c>
      <c r="L35" s="25" t="s">
        <v>19</v>
      </c>
      <c r="M35" s="25" t="s">
        <v>20</v>
      </c>
      <c r="N35" s="25" t="s">
        <v>21</v>
      </c>
      <c r="O35" s="189"/>
      <c r="P35" s="25" t="s">
        <v>11</v>
      </c>
      <c r="Q35" s="25" t="s">
        <v>12</v>
      </c>
      <c r="R35" s="25" t="s">
        <v>13</v>
      </c>
      <c r="S35" s="25" t="s">
        <v>14</v>
      </c>
      <c r="T35" s="25" t="s">
        <v>15</v>
      </c>
      <c r="U35" s="25" t="s">
        <v>16</v>
      </c>
      <c r="V35" s="25" t="s">
        <v>17</v>
      </c>
      <c r="W35" s="25" t="s">
        <v>18</v>
      </c>
      <c r="X35" s="25" t="s">
        <v>160</v>
      </c>
      <c r="Y35" s="25" t="s">
        <v>19</v>
      </c>
      <c r="Z35" s="25" t="s">
        <v>20</v>
      </c>
      <c r="AA35" s="25" t="s">
        <v>21</v>
      </c>
      <c r="AB35" s="189"/>
      <c r="AC35" s="25" t="s">
        <v>11</v>
      </c>
      <c r="AD35" s="25" t="s">
        <v>12</v>
      </c>
      <c r="AE35" s="25" t="s">
        <v>13</v>
      </c>
      <c r="AF35" s="25" t="s">
        <v>14</v>
      </c>
      <c r="AG35" s="25" t="s">
        <v>15</v>
      </c>
      <c r="AH35" s="25" t="s">
        <v>16</v>
      </c>
      <c r="AI35" s="25" t="s">
        <v>17</v>
      </c>
      <c r="AJ35" s="25" t="s">
        <v>18</v>
      </c>
      <c r="AK35" s="25" t="s">
        <v>160</v>
      </c>
      <c r="AL35" s="25" t="s">
        <v>19</v>
      </c>
      <c r="AM35" s="25" t="s">
        <v>20</v>
      </c>
      <c r="AN35" s="25" t="s">
        <v>21</v>
      </c>
      <c r="AO35" s="189"/>
      <c r="AP35" s="12" t="s">
        <v>11</v>
      </c>
      <c r="AQ35" s="12" t="s">
        <v>12</v>
      </c>
      <c r="AR35" s="12" t="s">
        <v>13</v>
      </c>
      <c r="AS35" s="12" t="s">
        <v>14</v>
      </c>
      <c r="AT35" s="12" t="s">
        <v>15</v>
      </c>
      <c r="AU35" s="12" t="s">
        <v>16</v>
      </c>
      <c r="AV35" s="12" t="s">
        <v>17</v>
      </c>
      <c r="AW35" s="12" t="s">
        <v>18</v>
      </c>
      <c r="AX35" s="12" t="s">
        <v>160</v>
      </c>
      <c r="AY35" s="12" t="s">
        <v>19</v>
      </c>
      <c r="AZ35" s="12" t="s">
        <v>20</v>
      </c>
      <c r="BA35" s="12" t="s">
        <v>21</v>
      </c>
      <c r="BB35" s="189"/>
      <c r="BC35" s="12" t="s">
        <v>11</v>
      </c>
      <c r="BD35" s="12" t="s">
        <v>12</v>
      </c>
      <c r="BE35" s="12" t="s">
        <v>13</v>
      </c>
      <c r="BF35" s="12" t="s">
        <v>14</v>
      </c>
      <c r="BG35" s="12" t="s">
        <v>15</v>
      </c>
      <c r="BH35" s="12" t="s">
        <v>16</v>
      </c>
      <c r="BI35" s="12" t="s">
        <v>17</v>
      </c>
      <c r="BJ35" s="12" t="s">
        <v>18</v>
      </c>
      <c r="BK35" s="12" t="s">
        <v>160</v>
      </c>
      <c r="BL35" s="12" t="s">
        <v>19</v>
      </c>
      <c r="BM35" s="12" t="s">
        <v>20</v>
      </c>
      <c r="BN35" s="12" t="s">
        <v>21</v>
      </c>
      <c r="BO35" s="189"/>
      <c r="BP35" s="12" t="s">
        <v>11</v>
      </c>
      <c r="BQ35" s="12" t="s">
        <v>12</v>
      </c>
      <c r="BR35" s="12" t="s">
        <v>13</v>
      </c>
      <c r="BS35" s="12" t="s">
        <v>14</v>
      </c>
      <c r="BT35" s="12" t="s">
        <v>15</v>
      </c>
      <c r="BU35" s="12" t="s">
        <v>16</v>
      </c>
      <c r="BV35" s="12" t="s">
        <v>17</v>
      </c>
      <c r="BW35" s="12" t="s">
        <v>18</v>
      </c>
      <c r="BX35" s="12" t="s">
        <v>160</v>
      </c>
      <c r="BY35" s="12" t="s">
        <v>19</v>
      </c>
      <c r="BZ35" s="12" t="s">
        <v>20</v>
      </c>
      <c r="CA35" s="12" t="s">
        <v>21</v>
      </c>
      <c r="CB35" s="189"/>
      <c r="CC35" s="103" t="s">
        <v>11</v>
      </c>
      <c r="CD35" s="103" t="s">
        <v>12</v>
      </c>
      <c r="CE35" s="103" t="s">
        <v>13</v>
      </c>
      <c r="CF35" s="103" t="s">
        <v>14</v>
      </c>
      <c r="CG35" s="103" t="s">
        <v>15</v>
      </c>
      <c r="CH35" s="103" t="s">
        <v>16</v>
      </c>
      <c r="CI35" s="103" t="s">
        <v>17</v>
      </c>
      <c r="CJ35" s="103" t="s">
        <v>18</v>
      </c>
      <c r="CK35" s="103" t="s">
        <v>160</v>
      </c>
      <c r="CL35" s="103" t="s">
        <v>19</v>
      </c>
      <c r="CM35" s="103" t="s">
        <v>20</v>
      </c>
      <c r="CN35" s="103" t="s">
        <v>21</v>
      </c>
      <c r="CO35" s="189"/>
      <c r="CP35" s="125" t="s">
        <v>11</v>
      </c>
      <c r="CQ35" s="125" t="s">
        <v>12</v>
      </c>
      <c r="CR35" s="125" t="s">
        <v>13</v>
      </c>
      <c r="CS35" s="125" t="s">
        <v>14</v>
      </c>
      <c r="CT35" s="125" t="s">
        <v>15</v>
      </c>
      <c r="CU35" s="125" t="s">
        <v>16</v>
      </c>
      <c r="CV35" s="125" t="s">
        <v>17</v>
      </c>
      <c r="CW35" s="125" t="s">
        <v>18</v>
      </c>
      <c r="CX35" s="125" t="s">
        <v>160</v>
      </c>
      <c r="CY35" s="125" t="s">
        <v>19</v>
      </c>
      <c r="CZ35" s="125" t="s">
        <v>20</v>
      </c>
      <c r="DA35" s="125" t="s">
        <v>21</v>
      </c>
      <c r="DB35" s="189"/>
      <c r="DC35" s="178" t="s">
        <v>11</v>
      </c>
      <c r="DD35" s="178" t="s">
        <v>12</v>
      </c>
      <c r="DE35" s="178" t="s">
        <v>13</v>
      </c>
      <c r="DF35" s="178" t="s">
        <v>14</v>
      </c>
      <c r="DG35" s="178" t="s">
        <v>15</v>
      </c>
      <c r="DH35" s="178" t="s">
        <v>16</v>
      </c>
      <c r="DI35" s="178" t="s">
        <v>17</v>
      </c>
      <c r="DJ35" s="178" t="s">
        <v>18</v>
      </c>
      <c r="DK35" s="178" t="s">
        <v>160</v>
      </c>
      <c r="DL35" s="178" t="s">
        <v>19</v>
      </c>
      <c r="DM35" s="178" t="s">
        <v>20</v>
      </c>
      <c r="DN35" s="178" t="s">
        <v>21</v>
      </c>
      <c r="DO35" s="189"/>
    </row>
    <row r="36" spans="2:119" s="5" customFormat="1" ht="15" x14ac:dyDescent="0.25">
      <c r="B36" s="18" t="s">
        <v>94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f t="shared" ref="K36:Q36" si="74">SUM(K37:K38)</f>
        <v>1077576.3500000001</v>
      </c>
      <c r="L36" s="62">
        <f t="shared" si="74"/>
        <v>1167070.7000000002</v>
      </c>
      <c r="M36" s="62">
        <f t="shared" si="74"/>
        <v>1120315.25</v>
      </c>
      <c r="N36" s="62">
        <f t="shared" si="74"/>
        <v>1221746.8499999999</v>
      </c>
      <c r="O36" s="62">
        <f t="shared" si="74"/>
        <v>4586709.1500000004</v>
      </c>
      <c r="P36" s="62">
        <f t="shared" si="74"/>
        <v>1198424.8</v>
      </c>
      <c r="Q36" s="62">
        <f t="shared" si="74"/>
        <v>1099972.0999999999</v>
      </c>
      <c r="R36" s="62">
        <f t="shared" ref="R36:AN36" si="75">SUM(R37:R38)</f>
        <v>1061715.8500000001</v>
      </c>
      <c r="S36" s="62">
        <f t="shared" si="75"/>
        <v>1050142.1499999999</v>
      </c>
      <c r="T36" s="62">
        <f t="shared" si="75"/>
        <v>1189961.1499999999</v>
      </c>
      <c r="U36" s="62">
        <f t="shared" si="75"/>
        <v>1145546.3500000001</v>
      </c>
      <c r="V36" s="62">
        <f>SUM(V37:V38)</f>
        <v>1245762.4499999997</v>
      </c>
      <c r="W36" s="62">
        <f>SUM(W37:W38)</f>
        <v>1202395.5</v>
      </c>
      <c r="X36" s="62">
        <f>SUM(X37:X38)</f>
        <v>1096078.9500000002</v>
      </c>
      <c r="Y36" s="62">
        <f t="shared" si="75"/>
        <v>1151507.0999999999</v>
      </c>
      <c r="Z36" s="62">
        <f t="shared" si="75"/>
        <v>1091352.95</v>
      </c>
      <c r="AA36" s="62">
        <f t="shared" si="75"/>
        <v>1224588.05</v>
      </c>
      <c r="AB36" s="62">
        <f t="shared" si="75"/>
        <v>13757447.399999999</v>
      </c>
      <c r="AC36" s="62">
        <f t="shared" si="75"/>
        <v>1212028.7999999998</v>
      </c>
      <c r="AD36" s="62">
        <f t="shared" si="75"/>
        <v>1126141.9000000001</v>
      </c>
      <c r="AE36" s="62">
        <f t="shared" si="75"/>
        <v>1082155.5499999998</v>
      </c>
      <c r="AF36" s="62">
        <f t="shared" si="75"/>
        <v>1097819.5500000003</v>
      </c>
      <c r="AG36" s="62">
        <f t="shared" si="75"/>
        <v>1181878.9500000002</v>
      </c>
      <c r="AH36" s="62">
        <f t="shared" si="75"/>
        <v>971082.45000000007</v>
      </c>
      <c r="AI36" s="62">
        <f t="shared" si="75"/>
        <v>1071189.8</v>
      </c>
      <c r="AJ36" s="62">
        <f t="shared" si="75"/>
        <v>1095192.7999999998</v>
      </c>
      <c r="AK36" s="62">
        <f t="shared" si="75"/>
        <v>989026.1</v>
      </c>
      <c r="AL36" s="62">
        <f t="shared" si="75"/>
        <v>1079892.8999999999</v>
      </c>
      <c r="AM36" s="62">
        <f t="shared" si="75"/>
        <v>1145071.3</v>
      </c>
      <c r="AN36" s="62">
        <f t="shared" si="75"/>
        <v>1267311.7</v>
      </c>
      <c r="AO36" s="62">
        <f t="shared" ref="AO36:AT36" si="76">SUM(AO37:AO38)</f>
        <v>13318791.800000001</v>
      </c>
      <c r="AP36" s="62">
        <f t="shared" si="76"/>
        <v>1262141</v>
      </c>
      <c r="AQ36" s="62">
        <f t="shared" si="76"/>
        <v>1083979.8499999999</v>
      </c>
      <c r="AR36" s="62">
        <f t="shared" si="76"/>
        <v>593107.55000000005</v>
      </c>
      <c r="AS36" s="62">
        <f t="shared" si="76"/>
        <v>0</v>
      </c>
      <c r="AT36" s="62">
        <f t="shared" si="76"/>
        <v>0</v>
      </c>
      <c r="AU36" s="62">
        <f t="shared" ref="AU36:BA36" si="77">SUM(AU37:AU38)</f>
        <v>0</v>
      </c>
      <c r="AV36" s="62">
        <f t="shared" si="77"/>
        <v>0</v>
      </c>
      <c r="AW36" s="62">
        <f t="shared" si="77"/>
        <v>203276</v>
      </c>
      <c r="AX36" s="62">
        <f t="shared" si="77"/>
        <v>672797.1</v>
      </c>
      <c r="AY36" s="62">
        <f t="shared" si="77"/>
        <v>667453.79999999993</v>
      </c>
      <c r="AZ36" s="62">
        <f t="shared" si="77"/>
        <v>652324.35000000009</v>
      </c>
      <c r="BA36" s="62">
        <f t="shared" si="77"/>
        <v>725128</v>
      </c>
      <c r="BB36" s="31">
        <f>+SUM(AP36:BA36)</f>
        <v>5860207.6500000004</v>
      </c>
      <c r="BC36" s="62">
        <f>SUM(BC37:BC38)</f>
        <v>778174.49999999988</v>
      </c>
      <c r="BD36" s="62">
        <f>SUM(BD37:BD38)</f>
        <v>1248218.4499999997</v>
      </c>
      <c r="BE36" s="62">
        <f t="shared" ref="BE36:BN36" si="78">SUM(BE37:BE38)</f>
        <v>1273458.6500000001</v>
      </c>
      <c r="BF36" s="62">
        <f t="shared" si="78"/>
        <v>1180980.1000000001</v>
      </c>
      <c r="BG36" s="62">
        <f t="shared" si="78"/>
        <v>1301249.2999999998</v>
      </c>
      <c r="BH36" s="62">
        <f t="shared" si="78"/>
        <v>1192850.6499999999</v>
      </c>
      <c r="BI36" s="62">
        <f t="shared" si="78"/>
        <v>1301342.7999999998</v>
      </c>
      <c r="BJ36" s="62">
        <f t="shared" si="78"/>
        <v>1350794.8499999996</v>
      </c>
      <c r="BK36" s="62">
        <f t="shared" si="78"/>
        <v>1284280.6499999999</v>
      </c>
      <c r="BL36" s="62">
        <f t="shared" si="78"/>
        <v>1167972.7499999998</v>
      </c>
      <c r="BM36" s="62">
        <f t="shared" si="78"/>
        <v>975333</v>
      </c>
      <c r="BN36" s="62">
        <f t="shared" si="78"/>
        <v>1163872.2</v>
      </c>
      <c r="BO36" s="62">
        <f>+SUM(BC36:BN36)</f>
        <v>14218527.899999997</v>
      </c>
      <c r="BP36" s="62">
        <f>SUM(BP37:BP38)</f>
        <v>1181828.75</v>
      </c>
      <c r="BQ36" s="62">
        <f>SUM(BQ37:BQ38)</f>
        <v>992589.45</v>
      </c>
      <c r="BR36" s="62">
        <f t="shared" ref="BR36:CN36" si="79">SUM(BR37:BR38)</f>
        <v>1121939.1000000001</v>
      </c>
      <c r="BS36" s="62">
        <f t="shared" si="79"/>
        <v>1023230.7</v>
      </c>
      <c r="BT36" s="62">
        <f t="shared" si="79"/>
        <v>1191389.8999999999</v>
      </c>
      <c r="BU36" s="62">
        <f t="shared" si="79"/>
        <v>1284070.8</v>
      </c>
      <c r="BV36" s="62">
        <f t="shared" si="79"/>
        <v>1472430.6</v>
      </c>
      <c r="BW36" s="62">
        <f t="shared" si="79"/>
        <v>1502950.5000000002</v>
      </c>
      <c r="BX36" s="62">
        <f t="shared" si="79"/>
        <v>1377329.9</v>
      </c>
      <c r="BY36" s="62">
        <f t="shared" si="79"/>
        <v>1361797.8000000003</v>
      </c>
      <c r="BZ36" s="62">
        <f t="shared" si="79"/>
        <v>1275098.3</v>
      </c>
      <c r="CA36" s="62">
        <f t="shared" si="79"/>
        <v>1410201.2</v>
      </c>
      <c r="CB36" s="62">
        <f>+SUM(BP36:CA36)</f>
        <v>15194857.000000002</v>
      </c>
      <c r="CC36" s="62">
        <f t="shared" si="79"/>
        <v>1395828.2000000002</v>
      </c>
      <c r="CD36" s="62">
        <f t="shared" si="79"/>
        <v>1369019.7000000002</v>
      </c>
      <c r="CE36" s="62">
        <f t="shared" si="79"/>
        <v>825623.50000000023</v>
      </c>
      <c r="CF36" s="62">
        <f t="shared" si="79"/>
        <v>16147.3</v>
      </c>
      <c r="CG36" s="62">
        <f t="shared" si="79"/>
        <v>0</v>
      </c>
      <c r="CH36" s="62">
        <f t="shared" si="79"/>
        <v>0</v>
      </c>
      <c r="CI36" s="62">
        <f t="shared" si="79"/>
        <v>889226.39999999991</v>
      </c>
      <c r="CJ36" s="62">
        <f t="shared" si="79"/>
        <v>950561.89999999851</v>
      </c>
      <c r="CK36" s="62">
        <f t="shared" si="79"/>
        <v>1011233.1999999998</v>
      </c>
      <c r="CL36" s="62">
        <f t="shared" si="79"/>
        <v>1387721.3999999934</v>
      </c>
      <c r="CM36" s="62">
        <f t="shared" si="79"/>
        <v>1406817.4999999905</v>
      </c>
      <c r="CN36" s="62">
        <f t="shared" si="79"/>
        <v>1404021.9</v>
      </c>
      <c r="CO36" s="62">
        <f>+SUM(CC36:CN36)</f>
        <v>10656200.999999983</v>
      </c>
      <c r="CP36" s="62">
        <f>SUM(CP37:CP38)</f>
        <v>1366564.1999999997</v>
      </c>
      <c r="CQ36" s="62">
        <f t="shared" ref="CQ36:DA36" si="80">SUM(CQ37:CQ38)</f>
        <v>1169787.9000000001</v>
      </c>
      <c r="CR36" s="62">
        <f t="shared" si="80"/>
        <v>1214875.8</v>
      </c>
      <c r="CS36" s="62">
        <f t="shared" si="80"/>
        <v>1140724.5999999999</v>
      </c>
      <c r="CT36" s="62">
        <f t="shared" si="80"/>
        <v>1331844.9999999939</v>
      </c>
      <c r="CU36" s="62">
        <f t="shared" si="80"/>
        <v>1353062.3999999999</v>
      </c>
      <c r="CV36" s="62">
        <f t="shared" si="80"/>
        <v>1542649.7</v>
      </c>
      <c r="CW36" s="62">
        <f t="shared" si="80"/>
        <v>1580770.7999999858</v>
      </c>
      <c r="CX36" s="158">
        <f t="shared" si="80"/>
        <v>1462055.2000000002</v>
      </c>
      <c r="CY36" s="62">
        <f t="shared" si="80"/>
        <v>1493327.0999999887</v>
      </c>
      <c r="CZ36" s="62">
        <f t="shared" si="80"/>
        <v>1302679.8999999929</v>
      </c>
      <c r="DA36" s="62">
        <f t="shared" si="80"/>
        <v>1557727.1</v>
      </c>
      <c r="DB36" s="62">
        <f>+SUM(CP36:DA36)</f>
        <v>16516069.69999996</v>
      </c>
      <c r="DC36" s="62">
        <f>SUM(DC37:DC38)</f>
        <v>1447110.1</v>
      </c>
      <c r="DD36" s="62">
        <f t="shared" ref="DD36:DN36" si="81">SUM(DD37:DD38)</f>
        <v>1340397.6000000001</v>
      </c>
      <c r="DE36" s="62">
        <f t="shared" si="81"/>
        <v>0</v>
      </c>
      <c r="DF36" s="62">
        <f t="shared" si="81"/>
        <v>0</v>
      </c>
      <c r="DG36" s="62">
        <f t="shared" si="81"/>
        <v>0</v>
      </c>
      <c r="DH36" s="62">
        <f t="shared" si="81"/>
        <v>0</v>
      </c>
      <c r="DI36" s="62">
        <f t="shared" si="81"/>
        <v>0</v>
      </c>
      <c r="DJ36" s="62">
        <f t="shared" si="81"/>
        <v>0</v>
      </c>
      <c r="DK36" s="158">
        <f t="shared" si="81"/>
        <v>0</v>
      </c>
      <c r="DL36" s="62">
        <f t="shared" si="81"/>
        <v>0</v>
      </c>
      <c r="DM36" s="62">
        <f t="shared" si="81"/>
        <v>0</v>
      </c>
      <c r="DN36" s="62">
        <f t="shared" si="81"/>
        <v>0</v>
      </c>
      <c r="DO36" s="62">
        <f>+SUM(DC36:DN36)</f>
        <v>2787507.7</v>
      </c>
    </row>
    <row r="37" spans="2:119" x14ac:dyDescent="0.2">
      <c r="B37" s="15" t="s">
        <v>95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309438.90000000002</v>
      </c>
      <c r="L37" s="63">
        <v>364267.65000000008</v>
      </c>
      <c r="M37" s="63">
        <v>346332.14999999997</v>
      </c>
      <c r="N37" s="63">
        <v>430232.75</v>
      </c>
      <c r="O37" s="63">
        <f>SUM(C37:N37)</f>
        <v>1450271.45</v>
      </c>
      <c r="P37" s="63">
        <v>421990.35</v>
      </c>
      <c r="Q37" s="63">
        <v>376846.19999999995</v>
      </c>
      <c r="R37" s="63">
        <v>356023.55</v>
      </c>
      <c r="S37" s="63">
        <v>345126.45</v>
      </c>
      <c r="T37" s="63">
        <v>384015.85000000009</v>
      </c>
      <c r="U37" s="63">
        <v>341646.10000000003</v>
      </c>
      <c r="V37" s="63">
        <v>420964.14999999991</v>
      </c>
      <c r="W37" s="63">
        <v>417186</v>
      </c>
      <c r="X37" s="63">
        <v>341340.04999999993</v>
      </c>
      <c r="Y37" s="63">
        <v>358995.39999999997</v>
      </c>
      <c r="Z37" s="63">
        <v>342516.84999999992</v>
      </c>
      <c r="AA37" s="63">
        <v>451321.10000000003</v>
      </c>
      <c r="AB37" s="63">
        <f>SUM(P37:AA37)</f>
        <v>4557972.05</v>
      </c>
      <c r="AC37" s="63">
        <v>448613.6</v>
      </c>
      <c r="AD37" s="63">
        <v>409466.64999999997</v>
      </c>
      <c r="AE37" s="63">
        <v>415566.25</v>
      </c>
      <c r="AF37" s="63">
        <v>355965.35</v>
      </c>
      <c r="AG37" s="63">
        <v>395636.9</v>
      </c>
      <c r="AH37" s="63">
        <v>367550.15</v>
      </c>
      <c r="AI37" s="63">
        <v>462388.55</v>
      </c>
      <c r="AJ37" s="63">
        <v>456279.49999999988</v>
      </c>
      <c r="AK37" s="63">
        <v>376169.1</v>
      </c>
      <c r="AL37" s="63">
        <v>408764.95</v>
      </c>
      <c r="AM37" s="63">
        <v>380269.25</v>
      </c>
      <c r="AN37" s="63">
        <v>460159</v>
      </c>
      <c r="AO37" s="63">
        <f>SUM(AC37:AN37)</f>
        <v>4936829.25</v>
      </c>
      <c r="AP37" s="63">
        <v>453118.2</v>
      </c>
      <c r="AQ37" s="63">
        <v>384458.69999999995</v>
      </c>
      <c r="AR37" s="63">
        <v>204578.55000000005</v>
      </c>
      <c r="AS37" s="63">
        <v>0</v>
      </c>
      <c r="AT37" s="63">
        <v>0</v>
      </c>
      <c r="AU37" s="63">
        <v>0</v>
      </c>
      <c r="AV37" s="63">
        <v>0</v>
      </c>
      <c r="AW37" s="63">
        <v>99691.3</v>
      </c>
      <c r="AX37" s="63">
        <v>313859.59999999998</v>
      </c>
      <c r="AY37" s="63">
        <v>313059.64999999997</v>
      </c>
      <c r="AZ37" s="63">
        <v>303017.45</v>
      </c>
      <c r="BA37" s="63">
        <v>377601.49999999994</v>
      </c>
      <c r="BB37" s="64">
        <f>+SUM(AP37:BA37)</f>
        <v>2449384.9499999997</v>
      </c>
      <c r="BC37" s="63">
        <v>367357.54999999993</v>
      </c>
      <c r="BD37" s="63">
        <v>430635.34999999992</v>
      </c>
      <c r="BE37" s="63">
        <v>418659.40000000008</v>
      </c>
      <c r="BF37" s="63">
        <v>356946.55</v>
      </c>
      <c r="BG37" s="63">
        <v>403548.29999999993</v>
      </c>
      <c r="BH37" s="63">
        <v>341946.85</v>
      </c>
      <c r="BI37" s="63">
        <v>420655.55000000005</v>
      </c>
      <c r="BJ37" s="63">
        <v>445449.34999999986</v>
      </c>
      <c r="BK37" s="63">
        <v>384398.85</v>
      </c>
      <c r="BL37" s="63">
        <v>386182.84999999992</v>
      </c>
      <c r="BM37" s="63">
        <v>348501.7</v>
      </c>
      <c r="BN37" s="63">
        <v>462083.1</v>
      </c>
      <c r="BO37" s="63">
        <f>+SUM(BC37:BN37)</f>
        <v>4766365.3999999994</v>
      </c>
      <c r="BP37" s="63">
        <v>435953.45</v>
      </c>
      <c r="BQ37" s="63">
        <v>346356.8</v>
      </c>
      <c r="BR37" s="63">
        <v>369590.6</v>
      </c>
      <c r="BS37" s="63">
        <v>359879.69999999995</v>
      </c>
      <c r="BT37" s="63">
        <v>402312.6</v>
      </c>
      <c r="BU37" s="63">
        <v>461944.50000000006</v>
      </c>
      <c r="BV37" s="63">
        <v>511534.00000000006</v>
      </c>
      <c r="BW37" s="63">
        <v>534874.10000000021</v>
      </c>
      <c r="BX37" s="63">
        <v>438130.9</v>
      </c>
      <c r="BY37" s="63">
        <v>470939.60000000009</v>
      </c>
      <c r="BZ37" s="63">
        <v>443641.60000000009</v>
      </c>
      <c r="CA37" s="63">
        <v>551849.89999999991</v>
      </c>
      <c r="CB37" s="63"/>
      <c r="CC37" s="63">
        <v>561986.30000000016</v>
      </c>
      <c r="CD37" s="63">
        <v>557155.30000000005</v>
      </c>
      <c r="CE37" s="63">
        <v>337319.10000000033</v>
      </c>
      <c r="CF37" s="63">
        <v>4410.3</v>
      </c>
      <c r="CG37" s="63">
        <v>0</v>
      </c>
      <c r="CH37" s="63">
        <v>0</v>
      </c>
      <c r="CI37" s="63">
        <v>360209.3</v>
      </c>
      <c r="CJ37" s="63">
        <v>394042.39999999834</v>
      </c>
      <c r="CK37" s="63">
        <v>380444.19999999995</v>
      </c>
      <c r="CL37" s="63">
        <v>546081.09999999288</v>
      </c>
      <c r="CM37" s="63">
        <v>561362.09999998985</v>
      </c>
      <c r="CN37" s="63">
        <v>616085.79999999993</v>
      </c>
      <c r="CO37" s="63">
        <f>+SUM(CC37:CN37)</f>
        <v>4319095.8999999817</v>
      </c>
      <c r="CP37" s="130">
        <v>563778.50000000012</v>
      </c>
      <c r="CQ37" s="131">
        <v>434320.7</v>
      </c>
      <c r="CR37" s="130">
        <v>471692.3000000001</v>
      </c>
      <c r="CS37" s="63">
        <v>399259.99999999994</v>
      </c>
      <c r="CT37" s="63">
        <v>498064.39999999304</v>
      </c>
      <c r="CU37" s="63">
        <v>502955.10000000003</v>
      </c>
      <c r="CV37" s="63">
        <v>641232.30000000005</v>
      </c>
      <c r="CW37" s="63">
        <v>686769.09999998531</v>
      </c>
      <c r="CX37" s="159">
        <v>585101.4</v>
      </c>
      <c r="CY37" s="63">
        <v>623659.59999998834</v>
      </c>
      <c r="CZ37" s="63">
        <v>488092.79999999201</v>
      </c>
      <c r="DA37" s="63">
        <v>652068.9</v>
      </c>
      <c r="DB37" s="63">
        <f>+SUM(CP37:DA37)</f>
        <v>6546995.0999999605</v>
      </c>
      <c r="DC37" s="130">
        <v>621922.40000000014</v>
      </c>
      <c r="DD37" s="131">
        <v>556453</v>
      </c>
      <c r="DE37" s="130"/>
      <c r="DF37" s="63"/>
      <c r="DG37" s="63"/>
      <c r="DH37" s="63"/>
      <c r="DI37" s="63"/>
      <c r="DJ37" s="63"/>
      <c r="DK37" s="159"/>
      <c r="DL37" s="63"/>
      <c r="DM37" s="63"/>
      <c r="DN37" s="63"/>
      <c r="DO37" s="63">
        <f>+SUM(DC37:DN37)</f>
        <v>1178375.4000000001</v>
      </c>
    </row>
    <row r="38" spans="2:119" x14ac:dyDescent="0.2">
      <c r="B38" s="15" t="s">
        <v>84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768137.45000000007</v>
      </c>
      <c r="L38" s="63">
        <v>802803.05</v>
      </c>
      <c r="M38" s="63">
        <v>773983.10000000009</v>
      </c>
      <c r="N38" s="63">
        <v>791514.09999999986</v>
      </c>
      <c r="O38" s="63">
        <f>SUM(C38:N38)</f>
        <v>3136437.7</v>
      </c>
      <c r="P38" s="63">
        <v>776434.45000000007</v>
      </c>
      <c r="Q38" s="63">
        <v>723125.89999999991</v>
      </c>
      <c r="R38" s="63">
        <v>705692.3</v>
      </c>
      <c r="S38" s="63">
        <v>705015.7</v>
      </c>
      <c r="T38" s="63">
        <v>805945.29999999981</v>
      </c>
      <c r="U38" s="63">
        <v>803900.25</v>
      </c>
      <c r="V38" s="63">
        <v>824798.29999999993</v>
      </c>
      <c r="W38" s="63">
        <v>785209.5</v>
      </c>
      <c r="X38" s="63">
        <v>754738.90000000014</v>
      </c>
      <c r="Y38" s="63">
        <v>792511.69999999984</v>
      </c>
      <c r="Z38" s="63">
        <v>748836.1</v>
      </c>
      <c r="AA38" s="63">
        <v>773266.95</v>
      </c>
      <c r="AB38" s="63">
        <f>SUM(P38:AA38)</f>
        <v>9199475.3499999996</v>
      </c>
      <c r="AC38" s="63">
        <v>763415.2</v>
      </c>
      <c r="AD38" s="63">
        <v>716675.25000000012</v>
      </c>
      <c r="AE38" s="63">
        <v>666589.29999999993</v>
      </c>
      <c r="AF38" s="63">
        <v>741854.20000000019</v>
      </c>
      <c r="AG38" s="63">
        <v>786242.05</v>
      </c>
      <c r="AH38" s="63">
        <v>603532.30000000005</v>
      </c>
      <c r="AI38" s="63">
        <v>608801.25</v>
      </c>
      <c r="AJ38" s="63">
        <v>638913.30000000005</v>
      </c>
      <c r="AK38" s="63">
        <v>612857</v>
      </c>
      <c r="AL38" s="63">
        <v>671127.95</v>
      </c>
      <c r="AM38" s="63">
        <v>764802.05</v>
      </c>
      <c r="AN38" s="63">
        <v>807152.7</v>
      </c>
      <c r="AO38" s="63">
        <f>SUM(AC38:AN38)</f>
        <v>8381962.5499999998</v>
      </c>
      <c r="AP38" s="63">
        <v>809022.79999999993</v>
      </c>
      <c r="AQ38" s="63">
        <v>699521.14999999991</v>
      </c>
      <c r="AR38" s="63">
        <v>388529</v>
      </c>
      <c r="AS38" s="63">
        <v>0</v>
      </c>
      <c r="AT38" s="63">
        <v>0</v>
      </c>
      <c r="AU38" s="63">
        <v>0</v>
      </c>
      <c r="AV38" s="63">
        <v>0</v>
      </c>
      <c r="AW38" s="63">
        <v>103584.70000000001</v>
      </c>
      <c r="AX38" s="63">
        <v>358937.5</v>
      </c>
      <c r="AY38" s="63">
        <v>354394.14999999997</v>
      </c>
      <c r="AZ38" s="63">
        <v>349306.9</v>
      </c>
      <c r="BA38" s="63">
        <v>347526.5</v>
      </c>
      <c r="BB38" s="64">
        <f>+SUM(AP38:BA38)</f>
        <v>3410822.6999999993</v>
      </c>
      <c r="BC38" s="63">
        <v>410816.94999999995</v>
      </c>
      <c r="BD38" s="63">
        <v>817583.09999999986</v>
      </c>
      <c r="BE38" s="63">
        <v>854799.25</v>
      </c>
      <c r="BF38" s="63">
        <v>824033.55</v>
      </c>
      <c r="BG38" s="63">
        <v>897701</v>
      </c>
      <c r="BH38" s="63">
        <v>850903.79999999993</v>
      </c>
      <c r="BI38" s="63">
        <v>880687.24999999977</v>
      </c>
      <c r="BJ38" s="63">
        <v>905345.49999999977</v>
      </c>
      <c r="BK38" s="63">
        <v>899881.79999999981</v>
      </c>
      <c r="BL38" s="63">
        <v>781789.89999999991</v>
      </c>
      <c r="BM38" s="63">
        <v>626831.29999999993</v>
      </c>
      <c r="BN38" s="63">
        <v>701789.1</v>
      </c>
      <c r="BO38" s="63">
        <f>+SUM(BC38:BN38)</f>
        <v>9452162.5</v>
      </c>
      <c r="BP38" s="63">
        <v>745875.3</v>
      </c>
      <c r="BQ38" s="63">
        <v>646232.64999999991</v>
      </c>
      <c r="BR38" s="63">
        <v>752348.5</v>
      </c>
      <c r="BS38" s="63">
        <v>663351</v>
      </c>
      <c r="BT38" s="63">
        <v>789077.3</v>
      </c>
      <c r="BU38" s="63">
        <v>822126.3</v>
      </c>
      <c r="BV38" s="63">
        <v>960896.60000000009</v>
      </c>
      <c r="BW38" s="63">
        <v>968076.4</v>
      </c>
      <c r="BX38" s="63">
        <v>939199</v>
      </c>
      <c r="BY38" s="63">
        <v>890858.20000000007</v>
      </c>
      <c r="BZ38" s="63">
        <v>831456.7</v>
      </c>
      <c r="CA38" s="63">
        <v>858351.3</v>
      </c>
      <c r="CB38" s="63"/>
      <c r="CC38" s="63">
        <v>833841.89999999991</v>
      </c>
      <c r="CD38" s="63">
        <v>811864.4</v>
      </c>
      <c r="CE38" s="63">
        <v>488304.39999999991</v>
      </c>
      <c r="CF38" s="63">
        <v>11737</v>
      </c>
      <c r="CG38" s="63">
        <v>0</v>
      </c>
      <c r="CH38" s="63">
        <v>0</v>
      </c>
      <c r="CI38" s="63">
        <v>529017.09999999986</v>
      </c>
      <c r="CJ38" s="63">
        <v>556519.50000000012</v>
      </c>
      <c r="CK38" s="63">
        <v>630788.99999999988</v>
      </c>
      <c r="CL38" s="63">
        <v>841640.30000000051</v>
      </c>
      <c r="CM38" s="63">
        <v>845455.40000000061</v>
      </c>
      <c r="CN38" s="63">
        <v>787936.09999999986</v>
      </c>
      <c r="CO38" s="63">
        <f>+SUM(CC38:CN38)</f>
        <v>6337105.1000000006</v>
      </c>
      <c r="CP38" s="130">
        <v>802785.69999999972</v>
      </c>
      <c r="CQ38" s="131">
        <v>735467.20000000019</v>
      </c>
      <c r="CR38" s="130">
        <v>743183.5</v>
      </c>
      <c r="CS38" s="63">
        <v>741464.59999999986</v>
      </c>
      <c r="CT38" s="63">
        <v>833780.60000000079</v>
      </c>
      <c r="CU38" s="63">
        <v>850107.29999999981</v>
      </c>
      <c r="CV38" s="63">
        <v>901417.39999999991</v>
      </c>
      <c r="CW38" s="63">
        <v>894001.70000000042</v>
      </c>
      <c r="CX38" s="159">
        <v>876953.8</v>
      </c>
      <c r="CY38" s="63">
        <v>869667.50000000035</v>
      </c>
      <c r="CZ38" s="63">
        <v>814587.10000000102</v>
      </c>
      <c r="DA38" s="63">
        <v>905658.2</v>
      </c>
      <c r="DB38" s="63">
        <f>+SUM(CP38:DA38)</f>
        <v>9969074.6000000015</v>
      </c>
      <c r="DC38" s="130">
        <v>825187.69999999984</v>
      </c>
      <c r="DD38" s="131">
        <v>783944.60000000009</v>
      </c>
      <c r="DE38" s="130"/>
      <c r="DF38" s="63"/>
      <c r="DG38" s="63"/>
      <c r="DH38" s="63"/>
      <c r="DI38" s="63"/>
      <c r="DJ38" s="63"/>
      <c r="DK38" s="159"/>
      <c r="DL38" s="63"/>
      <c r="DM38" s="63"/>
      <c r="DN38" s="63"/>
      <c r="DO38" s="63">
        <f>+SUM(DC38:DN38)</f>
        <v>1609132.2999999998</v>
      </c>
    </row>
    <row r="41" spans="2:119" ht="15" x14ac:dyDescent="0.25">
      <c r="B41" s="5"/>
    </row>
    <row r="42" spans="2:119" x14ac:dyDescent="0.2">
      <c r="P42" s="44"/>
      <c r="Q42" s="44"/>
      <c r="R42" s="44"/>
      <c r="S42" s="44"/>
      <c r="T42" s="44"/>
      <c r="U42" s="44"/>
      <c r="V42" s="44"/>
      <c r="W42" s="44"/>
    </row>
  </sheetData>
  <mergeCells count="52">
    <mergeCell ref="DO6:DO7"/>
    <mergeCell ref="DO20:DO21"/>
    <mergeCell ref="DO34:DO35"/>
    <mergeCell ref="DC6:DN6"/>
    <mergeCell ref="DC20:DN20"/>
    <mergeCell ref="DC34:DN34"/>
    <mergeCell ref="CO6:CO7"/>
    <mergeCell ref="CO20:CO21"/>
    <mergeCell ref="CO34:CO35"/>
    <mergeCell ref="DB6:DB7"/>
    <mergeCell ref="DB20:DB21"/>
    <mergeCell ref="DB34:DB35"/>
    <mergeCell ref="BC6:BN6"/>
    <mergeCell ref="BO6:BO7"/>
    <mergeCell ref="BC20:BN20"/>
    <mergeCell ref="BO20:BO21"/>
    <mergeCell ref="BC34:BN34"/>
    <mergeCell ref="BO34:BO35"/>
    <mergeCell ref="A1:B1"/>
    <mergeCell ref="AP6:BA6"/>
    <mergeCell ref="BB6:BB7"/>
    <mergeCell ref="AP20:BA20"/>
    <mergeCell ref="BB20:BB21"/>
    <mergeCell ref="AC20:AN20"/>
    <mergeCell ref="AC6:AN6"/>
    <mergeCell ref="A2:B2"/>
    <mergeCell ref="B6:B7"/>
    <mergeCell ref="B20:B21"/>
    <mergeCell ref="AP34:BA34"/>
    <mergeCell ref="BB34:BB35"/>
    <mergeCell ref="AO6:AO7"/>
    <mergeCell ref="AO20:AO21"/>
    <mergeCell ref="AO34:AO35"/>
    <mergeCell ref="AC34:AN34"/>
    <mergeCell ref="C34:N34"/>
    <mergeCell ref="P34:AA34"/>
    <mergeCell ref="O6:O7"/>
    <mergeCell ref="O20:O21"/>
    <mergeCell ref="AB6:AB7"/>
    <mergeCell ref="O34:O35"/>
    <mergeCell ref="AB20:AB21"/>
    <mergeCell ref="AB34:AB35"/>
    <mergeCell ref="C6:N6"/>
    <mergeCell ref="P6:AA6"/>
    <mergeCell ref="C20:N20"/>
    <mergeCell ref="P20:AA20"/>
    <mergeCell ref="BP6:CA6"/>
    <mergeCell ref="CB6:CB7"/>
    <mergeCell ref="BP20:CA20"/>
    <mergeCell ref="CB20:CB21"/>
    <mergeCell ref="BP34:CA34"/>
    <mergeCell ref="CB34:CB35"/>
  </mergeCells>
  <hyperlinks>
    <hyperlink ref="A1:B1" location="ÍNDICE!A1" display="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/>
  <dimension ref="A1:GB62"/>
  <sheetViews>
    <sheetView showGridLines="0" zoomScaleNormal="100" workbookViewId="0">
      <pane xSplit="2" ySplit="3" topLeftCell="FP4" activePane="bottomRight" state="frozen"/>
      <selection activeCell="DK48" sqref="DK48:DK50"/>
      <selection pane="topRight" activeCell="DK48" sqref="DK48:DK50"/>
      <selection pane="bottomLeft" activeCell="DK48" sqref="DK48:DK50"/>
      <selection pane="bottomRight" activeCell="FQ55" sqref="FQ55:FQ56"/>
    </sheetView>
  </sheetViews>
  <sheetFormatPr baseColWidth="10" defaultColWidth="11.42578125" defaultRowHeight="14.25" x14ac:dyDescent="0.2"/>
  <cols>
    <col min="1" max="1" width="7.7109375" style="2" customWidth="1"/>
    <col min="2" max="2" width="40.42578125" style="2" customWidth="1"/>
    <col min="3" max="11" width="11.5703125" style="2" customWidth="1"/>
    <col min="12" max="12" width="12.7109375" style="2" customWidth="1"/>
    <col min="13" max="13" width="12.42578125" style="2" customWidth="1"/>
    <col min="14" max="14" width="12.28515625" style="2" customWidth="1"/>
    <col min="15" max="15" width="13.42578125" style="2" customWidth="1"/>
    <col min="16" max="16" width="12.5703125" style="2" customWidth="1"/>
    <col min="17" max="17" width="12.28515625" style="2" customWidth="1"/>
    <col min="18" max="18" width="12.5703125" style="2" customWidth="1"/>
    <col min="19" max="19" width="12.42578125" style="2" customWidth="1"/>
    <col min="20" max="20" width="12.5703125" style="2" customWidth="1"/>
    <col min="21" max="21" width="12.42578125" style="2" customWidth="1"/>
    <col min="22" max="23" width="12.5703125" style="2" customWidth="1"/>
    <col min="24" max="24" width="12.28515625" style="2" customWidth="1"/>
    <col min="25" max="25" width="12.42578125" style="2" customWidth="1"/>
    <col min="26" max="26" width="12.28515625" style="2" customWidth="1"/>
    <col min="27" max="27" width="12.42578125" style="2" customWidth="1"/>
    <col min="28" max="28" width="13.140625" style="2" customWidth="1"/>
    <col min="29" max="29" width="12.5703125" style="2" customWidth="1"/>
    <col min="30" max="30" width="12.140625" style="2" customWidth="1"/>
    <col min="31" max="31" width="12.28515625" style="2" customWidth="1"/>
    <col min="32" max="32" width="12.5703125" style="2" customWidth="1"/>
    <col min="33" max="33" width="12.28515625" style="2" customWidth="1"/>
    <col min="34" max="34" width="12.140625" style="2" customWidth="1"/>
    <col min="35" max="35" width="12.42578125" style="2" customWidth="1"/>
    <col min="36" max="36" width="12.28515625" style="2" customWidth="1"/>
    <col min="37" max="37" width="12.5703125" style="2" customWidth="1"/>
    <col min="38" max="38" width="12.28515625" style="2" customWidth="1"/>
    <col min="39" max="40" width="12.42578125" style="2" customWidth="1"/>
    <col min="41" max="41" width="14.28515625" style="2" bestFit="1" customWidth="1"/>
    <col min="42" max="42" width="12.140625" style="2" customWidth="1"/>
    <col min="43" max="43" width="12.42578125" style="2" customWidth="1"/>
    <col min="44" max="44" width="12.5703125" style="2" customWidth="1"/>
    <col min="45" max="45" width="12.140625" style="2" customWidth="1"/>
    <col min="46" max="46" width="12.5703125" style="2" customWidth="1"/>
    <col min="47" max="47" width="12.42578125" style="2" customWidth="1"/>
    <col min="48" max="48" width="12.28515625" style="2" customWidth="1"/>
    <col min="49" max="49" width="12.42578125" style="2" customWidth="1"/>
    <col min="50" max="50" width="12" style="2" customWidth="1"/>
    <col min="51" max="51" width="12.42578125" style="2" customWidth="1"/>
    <col min="52" max="52" width="12.140625" style="2" customWidth="1"/>
    <col min="53" max="53" width="12.42578125" style="2" customWidth="1"/>
    <col min="54" max="54" width="14.42578125" style="2" bestFit="1" customWidth="1"/>
    <col min="55" max="55" width="12.28515625" style="2" customWidth="1"/>
    <col min="56" max="56" width="12.42578125" style="2" customWidth="1"/>
    <col min="57" max="57" width="12.28515625" style="2" customWidth="1"/>
    <col min="58" max="58" width="12.42578125" style="2" customWidth="1"/>
    <col min="59" max="62" width="12.28515625" style="2" customWidth="1"/>
    <col min="63" max="63" width="12.42578125" style="2" customWidth="1"/>
    <col min="64" max="65" width="12.5703125" style="2" customWidth="1"/>
    <col min="66" max="66" width="12.42578125" style="2" customWidth="1"/>
    <col min="67" max="67" width="14.5703125" style="2" bestFit="1" customWidth="1"/>
    <col min="68" max="70" width="12.28515625" style="2" customWidth="1"/>
    <col min="71" max="71" width="12.42578125" style="2" customWidth="1"/>
    <col min="72" max="72" width="12.140625" style="2" customWidth="1"/>
    <col min="73" max="74" width="12.42578125" style="2" customWidth="1"/>
    <col min="75" max="75" width="12.7109375" style="2" customWidth="1"/>
    <col min="76" max="76" width="12.5703125" style="2" customWidth="1"/>
    <col min="77" max="77" width="12.28515625" style="2" customWidth="1"/>
    <col min="78" max="78" width="12.5703125" style="2" customWidth="1"/>
    <col min="79" max="79" width="12.42578125" style="2" customWidth="1"/>
    <col min="80" max="80" width="14.28515625" style="2" bestFit="1" customWidth="1"/>
    <col min="81" max="82" width="12.42578125" style="2" customWidth="1"/>
    <col min="83" max="83" width="12.28515625" style="2" customWidth="1"/>
    <col min="84" max="85" width="12.42578125" style="2" customWidth="1"/>
    <col min="86" max="89" width="12.5703125" style="2" customWidth="1"/>
    <col min="90" max="91" width="12.42578125" style="2" customWidth="1"/>
    <col min="92" max="92" width="12.28515625" style="2" customWidth="1"/>
    <col min="93" max="93" width="14.85546875" style="2" bestFit="1" customWidth="1"/>
    <col min="94" max="94" width="12.5703125" style="2" customWidth="1"/>
    <col min="95" max="96" width="12.28515625" style="2" customWidth="1"/>
    <col min="97" max="99" width="12.85546875" style="2" customWidth="1"/>
    <col min="100" max="101" width="13.28515625" style="2" customWidth="1"/>
    <col min="102" max="105" width="11.5703125" style="2" customWidth="1"/>
    <col min="106" max="106" width="15.5703125" style="2" bestFit="1" customWidth="1"/>
    <col min="107" max="107" width="12.85546875" style="2" customWidth="1"/>
    <col min="108" max="108" width="13.5703125" style="2" bestFit="1" customWidth="1"/>
    <col min="109" max="109" width="13.7109375" style="2" bestFit="1" customWidth="1"/>
    <col min="110" max="110" width="11.7109375" style="2" bestFit="1" customWidth="1"/>
    <col min="111" max="118" width="11.5703125" style="2" bestFit="1" customWidth="1"/>
    <col min="119" max="119" width="12.42578125" style="2" bestFit="1" customWidth="1"/>
    <col min="120" max="145" width="12.7109375" style="2" customWidth="1"/>
    <col min="146" max="157" width="11.42578125" style="2"/>
    <col min="158" max="158" width="12.5703125" style="2" customWidth="1"/>
    <col min="159" max="159" width="11.42578125" style="2"/>
    <col min="160" max="160" width="13.5703125" style="2" customWidth="1"/>
    <col min="161" max="170" width="11.42578125" style="2"/>
    <col min="171" max="171" width="27" style="2" customWidth="1"/>
    <col min="172" max="16384" width="11.42578125" style="2"/>
  </cols>
  <sheetData>
    <row r="1" spans="1:184" ht="15" x14ac:dyDescent="0.25">
      <c r="A1" s="195" t="s">
        <v>136</v>
      </c>
      <c r="B1" s="195"/>
    </row>
    <row r="2" spans="1:184" ht="30" customHeight="1" x14ac:dyDescent="0.2">
      <c r="A2" s="196" t="s">
        <v>148</v>
      </c>
      <c r="B2" s="197"/>
    </row>
    <row r="3" spans="1:184" x14ac:dyDescent="0.2">
      <c r="A3" s="99" t="s">
        <v>80</v>
      </c>
    </row>
    <row r="4" spans="1:184" x14ac:dyDescent="0.2">
      <c r="CP4" s="65"/>
      <c r="CQ4" s="65"/>
      <c r="CR4" s="65"/>
      <c r="CS4" s="65"/>
      <c r="CT4" s="65"/>
      <c r="CU4" s="65"/>
      <c r="CV4" s="65"/>
      <c r="CW4" s="65"/>
      <c r="CX4" s="65"/>
      <c r="CY4" s="65"/>
    </row>
    <row r="5" spans="1:184" ht="15" x14ac:dyDescent="0.25">
      <c r="B5" s="5" t="s">
        <v>67</v>
      </c>
    </row>
    <row r="6" spans="1:184" ht="15" customHeight="1" x14ac:dyDescent="0.25">
      <c r="B6" s="193" t="s">
        <v>0</v>
      </c>
      <c r="C6" s="190">
        <v>2009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86</v>
      </c>
      <c r="P6" s="190">
        <v>2010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87</v>
      </c>
      <c r="AC6" s="190">
        <v>2011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88</v>
      </c>
      <c r="AP6" s="190">
        <v>2012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89</v>
      </c>
      <c r="BC6" s="190">
        <v>2013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90</v>
      </c>
      <c r="BP6" s="190">
        <v>2014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91</v>
      </c>
      <c r="CC6" s="190">
        <v>2015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92</v>
      </c>
      <c r="CP6" s="190">
        <v>2016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93</v>
      </c>
      <c r="DC6" s="190">
        <v>2017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104</v>
      </c>
      <c r="DP6" s="190">
        <v>2018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137</v>
      </c>
      <c r="EC6" s="190">
        <v>2019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161</v>
      </c>
      <c r="EP6" s="185">
        <v>2020</v>
      </c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7"/>
      <c r="FB6" s="188" t="s">
        <v>169</v>
      </c>
      <c r="FC6" s="185">
        <v>2021</v>
      </c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7"/>
      <c r="FO6" s="188" t="s">
        <v>170</v>
      </c>
      <c r="FP6" s="185">
        <v>2022</v>
      </c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7"/>
      <c r="GB6" s="188" t="s">
        <v>171</v>
      </c>
    </row>
    <row r="7" spans="1:184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03" t="s">
        <v>11</v>
      </c>
      <c r="EQ7" s="103" t="s">
        <v>12</v>
      </c>
      <c r="ER7" s="103" t="s">
        <v>13</v>
      </c>
      <c r="ES7" s="103" t="s">
        <v>14</v>
      </c>
      <c r="ET7" s="103" t="s">
        <v>15</v>
      </c>
      <c r="EU7" s="103" t="s">
        <v>16</v>
      </c>
      <c r="EV7" s="103" t="s">
        <v>17</v>
      </c>
      <c r="EW7" s="103" t="s">
        <v>18</v>
      </c>
      <c r="EX7" s="103" t="s">
        <v>160</v>
      </c>
      <c r="EY7" s="103" t="s">
        <v>19</v>
      </c>
      <c r="EZ7" s="103" t="s">
        <v>20</v>
      </c>
      <c r="FA7" s="103" t="s">
        <v>21</v>
      </c>
      <c r="FB7" s="189"/>
      <c r="FC7" s="123" t="s">
        <v>11</v>
      </c>
      <c r="FD7" s="123" t="s">
        <v>12</v>
      </c>
      <c r="FE7" s="123" t="s">
        <v>13</v>
      </c>
      <c r="FF7" s="123" t="s">
        <v>14</v>
      </c>
      <c r="FG7" s="123" t="s">
        <v>15</v>
      </c>
      <c r="FH7" s="123" t="s">
        <v>16</v>
      </c>
      <c r="FI7" s="123" t="s">
        <v>17</v>
      </c>
      <c r="FJ7" s="123" t="s">
        <v>18</v>
      </c>
      <c r="FK7" s="123" t="s">
        <v>160</v>
      </c>
      <c r="FL7" s="123" t="s">
        <v>19</v>
      </c>
      <c r="FM7" s="123" t="s">
        <v>20</v>
      </c>
      <c r="FN7" s="123" t="s">
        <v>21</v>
      </c>
      <c r="FO7" s="189"/>
      <c r="FP7" s="180" t="s">
        <v>11</v>
      </c>
      <c r="FQ7" s="180" t="s">
        <v>12</v>
      </c>
      <c r="FR7" s="180" t="s">
        <v>13</v>
      </c>
      <c r="FS7" s="180" t="s">
        <v>14</v>
      </c>
      <c r="FT7" s="180" t="s">
        <v>15</v>
      </c>
      <c r="FU7" s="180" t="s">
        <v>16</v>
      </c>
      <c r="FV7" s="180" t="s">
        <v>17</v>
      </c>
      <c r="FW7" s="180" t="s">
        <v>18</v>
      </c>
      <c r="FX7" s="180" t="s">
        <v>160</v>
      </c>
      <c r="FY7" s="180" t="s">
        <v>19</v>
      </c>
      <c r="FZ7" s="180" t="s">
        <v>20</v>
      </c>
      <c r="GA7" s="180" t="s">
        <v>21</v>
      </c>
      <c r="GB7" s="189"/>
    </row>
    <row r="8" spans="1:184" ht="15" x14ac:dyDescent="0.25">
      <c r="B8" s="13" t="s">
        <v>58</v>
      </c>
      <c r="C8" s="66">
        <f>SUM(C9:C10)</f>
        <v>0</v>
      </c>
      <c r="D8" s="66">
        <f t="shared" ref="D8:J8" si="0">SUM(D9:D10)</f>
        <v>0</v>
      </c>
      <c r="E8" s="66">
        <f>SUM(E9:E10)</f>
        <v>0</v>
      </c>
      <c r="F8" s="66">
        <f t="shared" si="0"/>
        <v>0</v>
      </c>
      <c r="G8" s="66">
        <f>SUM(G9:G10)</f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v>33610</v>
      </c>
      <c r="L8" s="66">
        <v>170286</v>
      </c>
      <c r="M8" s="66">
        <v>170082</v>
      </c>
      <c r="N8" s="66">
        <v>188642</v>
      </c>
      <c r="O8" s="67">
        <f>SUM(C8:N8)</f>
        <v>562620</v>
      </c>
      <c r="P8" s="66">
        <v>184162</v>
      </c>
      <c r="Q8" s="66">
        <v>169032</v>
      </c>
      <c r="R8" s="66">
        <v>174180</v>
      </c>
      <c r="S8" s="66">
        <v>162562</v>
      </c>
      <c r="T8" s="66">
        <v>167662</v>
      </c>
      <c r="U8" s="66">
        <v>170146</v>
      </c>
      <c r="V8" s="66">
        <v>185124</v>
      </c>
      <c r="W8" s="66">
        <v>179812</v>
      </c>
      <c r="X8" s="66">
        <v>173356</v>
      </c>
      <c r="Y8" s="66">
        <v>183598</v>
      </c>
      <c r="Z8" s="66">
        <v>179522</v>
      </c>
      <c r="AA8" s="66">
        <v>209218</v>
      </c>
      <c r="AB8" s="67">
        <f>SUM(P8:AA8)</f>
        <v>2138374</v>
      </c>
      <c r="AC8" s="66">
        <v>203506</v>
      </c>
      <c r="AD8" s="66">
        <v>191594</v>
      </c>
      <c r="AE8" s="66">
        <v>193834</v>
      </c>
      <c r="AF8" s="66">
        <v>191198</v>
      </c>
      <c r="AG8" s="66">
        <v>189434</v>
      </c>
      <c r="AH8" s="66">
        <v>187972</v>
      </c>
      <c r="AI8" s="66">
        <v>204902</v>
      </c>
      <c r="AJ8" s="66">
        <v>202442</v>
      </c>
      <c r="AK8" s="66">
        <v>190856</v>
      </c>
      <c r="AL8" s="66">
        <v>201386</v>
      </c>
      <c r="AM8" s="66">
        <v>193592</v>
      </c>
      <c r="AN8" s="66">
        <v>223750</v>
      </c>
      <c r="AO8" s="67">
        <f>SUM(AC8:AN8)</f>
        <v>2374466</v>
      </c>
      <c r="AP8" s="66">
        <v>219232</v>
      </c>
      <c r="AQ8" s="66">
        <v>208364</v>
      </c>
      <c r="AR8" s="66">
        <v>211700</v>
      </c>
      <c r="AS8" s="66">
        <v>202570</v>
      </c>
      <c r="AT8" s="66">
        <v>206374</v>
      </c>
      <c r="AU8" s="66">
        <v>203672</v>
      </c>
      <c r="AV8" s="66">
        <v>214606</v>
      </c>
      <c r="AW8" s="66">
        <v>219508</v>
      </c>
      <c r="AX8" s="66">
        <v>208246</v>
      </c>
      <c r="AY8" s="66">
        <v>216876</v>
      </c>
      <c r="AZ8" s="66">
        <v>211108</v>
      </c>
      <c r="BA8" s="66">
        <v>234116</v>
      </c>
      <c r="BB8" s="67">
        <f>SUM(AP8:BA8)</f>
        <v>2556372</v>
      </c>
      <c r="BC8" s="66">
        <v>228742</v>
      </c>
      <c r="BD8" s="66">
        <v>209610</v>
      </c>
      <c r="BE8" s="66">
        <v>220650</v>
      </c>
      <c r="BF8" s="66">
        <v>201380</v>
      </c>
      <c r="BG8" s="66">
        <v>207964</v>
      </c>
      <c r="BH8" s="66">
        <v>203312</v>
      </c>
      <c r="BI8" s="66">
        <v>223228</v>
      </c>
      <c r="BJ8" s="66">
        <v>224748</v>
      </c>
      <c r="BK8" s="66">
        <v>209880</v>
      </c>
      <c r="BL8" s="66">
        <v>219734</v>
      </c>
      <c r="BM8" s="66">
        <v>221344</v>
      </c>
      <c r="BN8" s="66">
        <v>248494</v>
      </c>
      <c r="BO8" s="67">
        <f>SUM(BC8:BN8)</f>
        <v>2619086</v>
      </c>
      <c r="BP8" s="66">
        <v>241928</v>
      </c>
      <c r="BQ8" s="66">
        <v>224390</v>
      </c>
      <c r="BR8" s="66">
        <v>220950</v>
      </c>
      <c r="BS8" s="66">
        <v>217092</v>
      </c>
      <c r="BT8" s="66">
        <v>218286</v>
      </c>
      <c r="BU8" s="66">
        <v>216038</v>
      </c>
      <c r="BV8" s="66">
        <v>238456</v>
      </c>
      <c r="BW8" s="66">
        <v>240204</v>
      </c>
      <c r="BX8" s="66">
        <v>219458</v>
      </c>
      <c r="BY8" s="66">
        <v>231038</v>
      </c>
      <c r="BZ8" s="66">
        <v>227038</v>
      </c>
      <c r="CA8" s="66">
        <v>258122</v>
      </c>
      <c r="CB8" s="67">
        <f>SUM(BP8:CA8)</f>
        <v>2753000</v>
      </c>
      <c r="CC8" s="66">
        <v>253092</v>
      </c>
      <c r="CD8" s="66">
        <v>238910</v>
      </c>
      <c r="CE8" s="66">
        <v>234944</v>
      </c>
      <c r="CF8" s="66">
        <v>227400</v>
      </c>
      <c r="CG8" s="66">
        <v>239086</v>
      </c>
      <c r="CH8" s="66">
        <v>228972</v>
      </c>
      <c r="CI8" s="66">
        <v>253318</v>
      </c>
      <c r="CJ8" s="66">
        <v>257818</v>
      </c>
      <c r="CK8" s="66">
        <v>237128</v>
      </c>
      <c r="CL8" s="66">
        <v>255244</v>
      </c>
      <c r="CM8" s="66">
        <v>245794</v>
      </c>
      <c r="CN8" s="66">
        <v>292420</v>
      </c>
      <c r="CO8" s="67">
        <f>SUM(CC8:CN8)</f>
        <v>2964126</v>
      </c>
      <c r="CP8" s="66">
        <v>279172</v>
      </c>
      <c r="CQ8" s="66">
        <v>267962</v>
      </c>
      <c r="CR8" s="66">
        <v>272214</v>
      </c>
      <c r="CS8" s="66">
        <v>243912</v>
      </c>
      <c r="CT8" s="66">
        <v>254300</v>
      </c>
      <c r="CU8" s="66">
        <v>251400</v>
      </c>
      <c r="CV8" s="66">
        <v>287154</v>
      </c>
      <c r="CW8" s="66">
        <v>272872</v>
      </c>
      <c r="CX8" s="66">
        <v>255490</v>
      </c>
      <c r="CY8" s="66">
        <v>270764</v>
      </c>
      <c r="CZ8" s="66">
        <v>261588</v>
      </c>
      <c r="DA8" s="66">
        <v>305032</v>
      </c>
      <c r="DB8" s="67">
        <f>SUM(CP8:DA8)</f>
        <v>3221860</v>
      </c>
      <c r="DC8" s="66">
        <f t="shared" ref="DC8:DH8" si="1">SUM(DC9:DC10)</f>
        <v>295268</v>
      </c>
      <c r="DD8" s="66">
        <f t="shared" si="1"/>
        <v>256178</v>
      </c>
      <c r="DE8" s="66">
        <f t="shared" si="1"/>
        <v>140274</v>
      </c>
      <c r="DF8" s="66">
        <f t="shared" si="1"/>
        <v>0</v>
      </c>
      <c r="DG8" s="66">
        <f t="shared" si="1"/>
        <v>252052</v>
      </c>
      <c r="DH8" s="66">
        <f t="shared" si="1"/>
        <v>252618</v>
      </c>
      <c r="DI8" s="66">
        <f t="shared" ref="DI8:DN8" si="2">SUM(DI9:DI10)</f>
        <v>279884</v>
      </c>
      <c r="DJ8" s="66">
        <f t="shared" si="2"/>
        <v>271764</v>
      </c>
      <c r="DK8" s="66">
        <f t="shared" si="2"/>
        <v>256544</v>
      </c>
      <c r="DL8" s="66">
        <f t="shared" si="2"/>
        <v>260694</v>
      </c>
      <c r="DM8" s="66">
        <f t="shared" si="2"/>
        <v>270060</v>
      </c>
      <c r="DN8" s="66">
        <f t="shared" si="2"/>
        <v>306594</v>
      </c>
      <c r="DO8" s="67">
        <f>+SUM(DC8:DN8)</f>
        <v>2841930</v>
      </c>
      <c r="DP8" s="66">
        <f>SUM(DP9:DP10)</f>
        <v>315825</v>
      </c>
      <c r="DQ8" s="66">
        <f t="shared" ref="DQ8:EA8" si="3">SUM(DQ9:DQ10)</f>
        <v>286495</v>
      </c>
      <c r="DR8" s="66">
        <f t="shared" si="3"/>
        <v>294223</v>
      </c>
      <c r="DS8" s="66">
        <f t="shared" si="3"/>
        <v>270551</v>
      </c>
      <c r="DT8" s="66">
        <f t="shared" si="3"/>
        <v>280487</v>
      </c>
      <c r="DU8" s="66">
        <f t="shared" si="3"/>
        <v>263052</v>
      </c>
      <c r="DV8" s="66">
        <f t="shared" si="3"/>
        <v>288144</v>
      </c>
      <c r="DW8" s="66">
        <f t="shared" si="3"/>
        <v>292954</v>
      </c>
      <c r="DX8" s="66">
        <f t="shared" si="3"/>
        <v>263300</v>
      </c>
      <c r="DY8" s="66">
        <f t="shared" si="3"/>
        <v>278582</v>
      </c>
      <c r="DZ8" s="66">
        <f t="shared" si="3"/>
        <v>273244</v>
      </c>
      <c r="EA8" s="66">
        <f t="shared" si="3"/>
        <v>317019</v>
      </c>
      <c r="EB8" s="67">
        <f>+SUM(DP8:EA8)</f>
        <v>3423876</v>
      </c>
      <c r="EC8" s="66">
        <f>SUM(EC9:EC10)</f>
        <v>315247</v>
      </c>
      <c r="ED8" s="66">
        <f t="shared" ref="ED8:EL8" si="4">SUM(ED9:ED10)</f>
        <v>278234</v>
      </c>
      <c r="EE8" s="66">
        <f t="shared" si="4"/>
        <v>286441</v>
      </c>
      <c r="EF8" s="66">
        <f t="shared" si="4"/>
        <v>267109</v>
      </c>
      <c r="EG8" s="66">
        <f t="shared" si="4"/>
        <v>276977</v>
      </c>
      <c r="EH8" s="66">
        <f t="shared" si="4"/>
        <v>280516</v>
      </c>
      <c r="EI8" s="66">
        <f t="shared" si="4"/>
        <v>302822</v>
      </c>
      <c r="EJ8" s="66">
        <f t="shared" si="4"/>
        <v>308417</v>
      </c>
      <c r="EK8" s="66">
        <f t="shared" si="4"/>
        <v>278613</v>
      </c>
      <c r="EL8" s="66">
        <f t="shared" si="4"/>
        <v>292323</v>
      </c>
      <c r="EM8" s="66">
        <v>295798</v>
      </c>
      <c r="EN8" s="66">
        <v>331331</v>
      </c>
      <c r="EO8" s="67">
        <f>+SUM(EC8:EN8)</f>
        <v>3513828</v>
      </c>
      <c r="EP8" s="66">
        <f>SUM(EP9:EP10)</f>
        <v>330539</v>
      </c>
      <c r="EQ8" s="66">
        <f t="shared" ref="EQ8:FA8" si="5">SUM(EQ9:EQ10)</f>
        <v>317157</v>
      </c>
      <c r="ER8" s="66">
        <f>SUM(ER9:ER10)</f>
        <v>207767</v>
      </c>
      <c r="ES8" s="66">
        <f t="shared" si="5"/>
        <v>83783</v>
      </c>
      <c r="ET8" s="66">
        <f>SUM(ET9:ET10)</f>
        <v>144573</v>
      </c>
      <c r="EU8" s="66">
        <f t="shared" si="5"/>
        <v>203325</v>
      </c>
      <c r="EV8" s="66">
        <f t="shared" si="5"/>
        <v>268407</v>
      </c>
      <c r="EW8" s="66">
        <f t="shared" si="5"/>
        <v>266754</v>
      </c>
      <c r="EX8" s="66">
        <f t="shared" si="5"/>
        <v>263292</v>
      </c>
      <c r="EY8" s="66">
        <f t="shared" si="5"/>
        <v>313037</v>
      </c>
      <c r="EZ8" s="66">
        <f t="shared" si="5"/>
        <v>323911</v>
      </c>
      <c r="FA8" s="66">
        <f t="shared" si="5"/>
        <v>351016</v>
      </c>
      <c r="FB8" s="67">
        <f>+SUM(EP8:FA8)</f>
        <v>3073561</v>
      </c>
      <c r="FC8" s="66">
        <v>345690</v>
      </c>
      <c r="FD8" s="66">
        <v>282891</v>
      </c>
      <c r="FE8" s="66">
        <v>317440</v>
      </c>
      <c r="FF8" s="66">
        <v>289855</v>
      </c>
      <c r="FG8" s="66">
        <v>329830</v>
      </c>
      <c r="FH8" s="66">
        <v>325005</v>
      </c>
      <c r="FI8" s="66">
        <v>362446</v>
      </c>
      <c r="FJ8" s="66">
        <v>374993</v>
      </c>
      <c r="FK8" s="160">
        <v>349488</v>
      </c>
      <c r="FL8" s="66">
        <v>374369</v>
      </c>
      <c r="FM8" s="66">
        <v>351704</v>
      </c>
      <c r="FN8" s="66">
        <v>392315</v>
      </c>
      <c r="FO8" s="67">
        <f>+SUM(FC8:FN8)</f>
        <v>4096026</v>
      </c>
      <c r="FP8" s="66">
        <v>369680</v>
      </c>
      <c r="FQ8" s="66">
        <v>352427</v>
      </c>
      <c r="FR8" s="66"/>
      <c r="FS8" s="66"/>
      <c r="FT8" s="66"/>
      <c r="FU8" s="66"/>
      <c r="FV8" s="66"/>
      <c r="FW8" s="66"/>
      <c r="FX8" s="160"/>
      <c r="FY8" s="66"/>
      <c r="FZ8" s="66"/>
      <c r="GA8" s="66"/>
      <c r="GB8" s="67">
        <f>+SUM(FP8:GA8)</f>
        <v>722107</v>
      </c>
    </row>
    <row r="9" spans="1:184" x14ac:dyDescent="0.2">
      <c r="B9" s="15" t="s">
        <v>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14004</v>
      </c>
      <c r="L9" s="48">
        <v>69904</v>
      </c>
      <c r="M9" s="48">
        <v>69192</v>
      </c>
      <c r="N9" s="48">
        <v>86026</v>
      </c>
      <c r="O9" s="67">
        <f>SUM(C9:N9)</f>
        <v>239126</v>
      </c>
      <c r="P9" s="48">
        <v>81640</v>
      </c>
      <c r="Q9" s="48">
        <v>73670</v>
      </c>
      <c r="R9" s="48">
        <v>73582</v>
      </c>
      <c r="S9" s="48">
        <v>73906</v>
      </c>
      <c r="T9" s="48">
        <v>74336</v>
      </c>
      <c r="U9" s="48">
        <v>72620</v>
      </c>
      <c r="V9" s="48">
        <v>85026</v>
      </c>
      <c r="W9" s="48">
        <v>79618</v>
      </c>
      <c r="X9" s="48">
        <v>72122</v>
      </c>
      <c r="Y9" s="48">
        <v>80822</v>
      </c>
      <c r="Z9" s="48">
        <v>75304</v>
      </c>
      <c r="AA9" s="48">
        <v>96238</v>
      </c>
      <c r="AB9" s="67">
        <f t="shared" ref="AB9:AB22" si="6">SUM(P9:AA9)</f>
        <v>938884</v>
      </c>
      <c r="AC9" s="48">
        <v>91922</v>
      </c>
      <c r="AD9" s="48">
        <v>86496</v>
      </c>
      <c r="AE9" s="48">
        <v>84946</v>
      </c>
      <c r="AF9" s="48">
        <v>89182</v>
      </c>
      <c r="AG9" s="48">
        <v>82962</v>
      </c>
      <c r="AH9" s="48">
        <v>82348</v>
      </c>
      <c r="AI9" s="48">
        <v>96730</v>
      </c>
      <c r="AJ9" s="48">
        <v>88470</v>
      </c>
      <c r="AK9" s="48">
        <v>80638</v>
      </c>
      <c r="AL9" s="48">
        <v>87146</v>
      </c>
      <c r="AM9" s="48">
        <v>82584</v>
      </c>
      <c r="AN9" s="48">
        <v>104836</v>
      </c>
      <c r="AO9" s="67">
        <f t="shared" ref="AO9:AO22" si="7">SUM(AC9:AN9)</f>
        <v>1058260</v>
      </c>
      <c r="AP9" s="48">
        <v>99892</v>
      </c>
      <c r="AQ9" s="48">
        <v>96516</v>
      </c>
      <c r="AR9" s="48">
        <v>92680</v>
      </c>
      <c r="AS9" s="48">
        <v>94836</v>
      </c>
      <c r="AT9" s="48">
        <v>91062</v>
      </c>
      <c r="AU9" s="48">
        <v>90542</v>
      </c>
      <c r="AV9" s="48">
        <v>99448</v>
      </c>
      <c r="AW9" s="48">
        <v>97582</v>
      </c>
      <c r="AX9" s="48">
        <v>88842</v>
      </c>
      <c r="AY9" s="48">
        <v>93956</v>
      </c>
      <c r="AZ9" s="48">
        <v>89424</v>
      </c>
      <c r="BA9" s="48">
        <v>111264</v>
      </c>
      <c r="BB9" s="67">
        <f t="shared" ref="BB9:BB22" si="8">SUM(AP9:BA9)</f>
        <v>1146044</v>
      </c>
      <c r="BC9" s="48">
        <v>104722</v>
      </c>
      <c r="BD9" s="48">
        <v>98752</v>
      </c>
      <c r="BE9" s="48">
        <v>103456</v>
      </c>
      <c r="BF9" s="48">
        <v>88598</v>
      </c>
      <c r="BG9" s="48">
        <v>94012</v>
      </c>
      <c r="BH9" s="48">
        <v>92134</v>
      </c>
      <c r="BI9" s="48">
        <v>105826</v>
      </c>
      <c r="BJ9" s="48">
        <v>101776</v>
      </c>
      <c r="BK9" s="48">
        <v>90774</v>
      </c>
      <c r="BL9" s="48">
        <v>97422</v>
      </c>
      <c r="BM9" s="48">
        <v>96802</v>
      </c>
      <c r="BN9" s="48">
        <v>119448</v>
      </c>
      <c r="BO9" s="67">
        <f t="shared" ref="BO9:BO22" si="9">SUM(BC9:BN9)</f>
        <v>1193722</v>
      </c>
      <c r="BP9" s="48">
        <v>112350</v>
      </c>
      <c r="BQ9" s="48">
        <v>105722</v>
      </c>
      <c r="BR9" s="48">
        <v>100312</v>
      </c>
      <c r="BS9" s="48">
        <v>101646</v>
      </c>
      <c r="BT9" s="48">
        <v>97470</v>
      </c>
      <c r="BU9" s="48">
        <v>96712</v>
      </c>
      <c r="BV9" s="48">
        <v>115230</v>
      </c>
      <c r="BW9" s="48">
        <v>109646</v>
      </c>
      <c r="BX9" s="48">
        <v>98352</v>
      </c>
      <c r="BY9" s="48">
        <v>105800</v>
      </c>
      <c r="BZ9" s="48">
        <v>103766</v>
      </c>
      <c r="CA9" s="48">
        <v>134186</v>
      </c>
      <c r="CB9" s="67">
        <f t="shared" ref="CB9:CB22" si="10">SUM(BP9:CA9)</f>
        <v>1281192</v>
      </c>
      <c r="CC9" s="48">
        <v>128162</v>
      </c>
      <c r="CD9" s="48">
        <v>122122</v>
      </c>
      <c r="CE9" s="48">
        <v>113270</v>
      </c>
      <c r="CF9" s="48">
        <v>114630</v>
      </c>
      <c r="CG9" s="48">
        <v>118042</v>
      </c>
      <c r="CH9" s="48">
        <v>111360</v>
      </c>
      <c r="CI9" s="48">
        <v>135626</v>
      </c>
      <c r="CJ9" s="48">
        <v>129146</v>
      </c>
      <c r="CK9" s="48">
        <v>116002</v>
      </c>
      <c r="CL9" s="48">
        <v>124294</v>
      </c>
      <c r="CM9" s="48">
        <v>118542</v>
      </c>
      <c r="CN9" s="48">
        <v>158956</v>
      </c>
      <c r="CO9" s="67">
        <f t="shared" ref="CO9:CO22" si="11">SUM(CC9:CN9)</f>
        <v>1490152</v>
      </c>
      <c r="CP9" s="48">
        <v>150304</v>
      </c>
      <c r="CQ9" s="48">
        <v>142526</v>
      </c>
      <c r="CR9" s="48">
        <v>143892</v>
      </c>
      <c r="CS9" s="48">
        <v>121924</v>
      </c>
      <c r="CT9" s="48">
        <v>129974</v>
      </c>
      <c r="CU9" s="48">
        <v>129156</v>
      </c>
      <c r="CV9" s="48">
        <v>158832</v>
      </c>
      <c r="CW9" s="48">
        <v>141070</v>
      </c>
      <c r="CX9" s="48">
        <v>124610</v>
      </c>
      <c r="CY9" s="48">
        <v>133590</v>
      </c>
      <c r="CZ9" s="48">
        <v>128246</v>
      </c>
      <c r="DA9" s="48">
        <v>179448</v>
      </c>
      <c r="DB9" s="67">
        <f t="shared" ref="DB9:DB22" si="12">SUM(CP9:DA9)</f>
        <v>1683572</v>
      </c>
      <c r="DC9" s="48">
        <v>155208</v>
      </c>
      <c r="DD9" s="48">
        <v>146214</v>
      </c>
      <c r="DE9" s="48">
        <v>77922</v>
      </c>
      <c r="DF9" s="48">
        <v>0</v>
      </c>
      <c r="DG9" s="48">
        <v>123274</v>
      </c>
      <c r="DH9" s="48">
        <v>125512</v>
      </c>
      <c r="DI9" s="48">
        <v>149576</v>
      </c>
      <c r="DJ9" s="48">
        <v>136602</v>
      </c>
      <c r="DK9" s="48">
        <v>127274</v>
      </c>
      <c r="DL9" s="48">
        <v>129588</v>
      </c>
      <c r="DM9" s="48">
        <v>128150</v>
      </c>
      <c r="DN9" s="48">
        <v>166336</v>
      </c>
      <c r="DO9" s="67">
        <f t="shared" ref="DO9:DO25" si="13">+SUM(DC9:DN9)</f>
        <v>1465656</v>
      </c>
      <c r="DP9" s="48">
        <v>175434</v>
      </c>
      <c r="DQ9" s="48">
        <v>156865</v>
      </c>
      <c r="DR9" s="48">
        <v>158960</v>
      </c>
      <c r="DS9" s="48">
        <v>138168</v>
      </c>
      <c r="DT9" s="48">
        <v>142517</v>
      </c>
      <c r="DU9" s="48">
        <v>131660</v>
      </c>
      <c r="DV9" s="48">
        <v>152350</v>
      </c>
      <c r="DW9" s="48">
        <v>153558</v>
      </c>
      <c r="DX9" s="48">
        <v>135617</v>
      </c>
      <c r="DY9" s="48">
        <v>143576</v>
      </c>
      <c r="DZ9" s="48">
        <v>138240</v>
      </c>
      <c r="EA9" s="48">
        <v>175302</v>
      </c>
      <c r="EB9" s="67">
        <f t="shared" ref="EB9:EB19" si="14">+SUM(DP9:EA9)</f>
        <v>1802247</v>
      </c>
      <c r="EC9" s="48">
        <v>175760</v>
      </c>
      <c r="ED9" s="48">
        <v>153923</v>
      </c>
      <c r="EE9" s="48">
        <v>151144</v>
      </c>
      <c r="EF9" s="48">
        <v>147526</v>
      </c>
      <c r="EG9" s="48">
        <v>145441</v>
      </c>
      <c r="EH9" s="48">
        <v>144678</v>
      </c>
      <c r="EI9" s="48">
        <v>164002</v>
      </c>
      <c r="EJ9" s="48">
        <v>166630</v>
      </c>
      <c r="EK9" s="48">
        <v>146088</v>
      </c>
      <c r="EL9" s="48">
        <v>156389</v>
      </c>
      <c r="EM9" s="48">
        <v>159379</v>
      </c>
      <c r="EN9" s="48">
        <v>188315</v>
      </c>
      <c r="EO9" s="67"/>
      <c r="EP9" s="48">
        <v>197540</v>
      </c>
      <c r="EQ9" s="48">
        <v>183179</v>
      </c>
      <c r="ER9" s="48">
        <v>113544</v>
      </c>
      <c r="ES9" s="48">
        <v>39233</v>
      </c>
      <c r="ET9" s="48">
        <v>76766</v>
      </c>
      <c r="EU9" s="48">
        <v>118334</v>
      </c>
      <c r="EV9" s="48">
        <v>171253</v>
      </c>
      <c r="EW9" s="48">
        <v>162903</v>
      </c>
      <c r="EX9" s="48">
        <v>157676</v>
      </c>
      <c r="EY9" s="48">
        <v>188649</v>
      </c>
      <c r="EZ9" s="48">
        <v>190894</v>
      </c>
      <c r="FA9" s="48">
        <v>217926</v>
      </c>
      <c r="FB9" s="67"/>
      <c r="FC9" s="48">
        <v>210295</v>
      </c>
      <c r="FD9" s="48">
        <v>168498</v>
      </c>
      <c r="FE9" s="48">
        <v>195672</v>
      </c>
      <c r="FF9" s="48">
        <v>171646</v>
      </c>
      <c r="FG9" s="48">
        <v>202967</v>
      </c>
      <c r="FH9" s="48">
        <v>200149</v>
      </c>
      <c r="FI9" s="48">
        <v>234113</v>
      </c>
      <c r="FJ9" s="48">
        <v>247282</v>
      </c>
      <c r="FK9" s="161">
        <v>218104</v>
      </c>
      <c r="FL9" s="48">
        <v>238631</v>
      </c>
      <c r="FM9" s="48">
        <v>215701</v>
      </c>
      <c r="FN9" s="48">
        <v>252892</v>
      </c>
      <c r="FO9" s="67"/>
      <c r="FP9" s="48">
        <v>239212</v>
      </c>
      <c r="FQ9" s="48">
        <v>226898</v>
      </c>
      <c r="FR9" s="48"/>
      <c r="FS9" s="48"/>
      <c r="FT9" s="48"/>
      <c r="FU9" s="48"/>
      <c r="FV9" s="48"/>
      <c r="FW9" s="48"/>
      <c r="FX9" s="161"/>
      <c r="FY9" s="48"/>
      <c r="FZ9" s="48"/>
      <c r="GA9" s="48"/>
      <c r="GB9" s="67"/>
    </row>
    <row r="10" spans="1:184" x14ac:dyDescent="0.2">
      <c r="B10" s="15" t="s">
        <v>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19606</v>
      </c>
      <c r="L10" s="48">
        <v>100382</v>
      </c>
      <c r="M10" s="48">
        <v>100890</v>
      </c>
      <c r="N10" s="48">
        <v>102616</v>
      </c>
      <c r="O10" s="67">
        <f t="shared" ref="O10:O22" si="15">SUM(C10:N10)</f>
        <v>323494</v>
      </c>
      <c r="P10" s="48">
        <v>102522</v>
      </c>
      <c r="Q10" s="48">
        <v>95362</v>
      </c>
      <c r="R10" s="48">
        <v>100598</v>
      </c>
      <c r="S10" s="48">
        <v>88656</v>
      </c>
      <c r="T10" s="48">
        <v>93326</v>
      </c>
      <c r="U10" s="48">
        <v>97526</v>
      </c>
      <c r="V10" s="48">
        <v>100098</v>
      </c>
      <c r="W10" s="48">
        <v>100194</v>
      </c>
      <c r="X10" s="48">
        <v>101234</v>
      </c>
      <c r="Y10" s="48">
        <v>102776</v>
      </c>
      <c r="Z10" s="48">
        <v>104218</v>
      </c>
      <c r="AA10" s="48">
        <v>112980</v>
      </c>
      <c r="AB10" s="67">
        <f t="shared" si="6"/>
        <v>1199490</v>
      </c>
      <c r="AC10" s="48">
        <v>111584</v>
      </c>
      <c r="AD10" s="48">
        <v>105098</v>
      </c>
      <c r="AE10" s="48">
        <v>108888</v>
      </c>
      <c r="AF10" s="48">
        <v>102016</v>
      </c>
      <c r="AG10" s="48">
        <v>106472</v>
      </c>
      <c r="AH10" s="48">
        <v>105624</v>
      </c>
      <c r="AI10" s="48">
        <v>108172</v>
      </c>
      <c r="AJ10" s="48">
        <v>113972</v>
      </c>
      <c r="AK10" s="48">
        <v>110218</v>
      </c>
      <c r="AL10" s="48">
        <v>114240</v>
      </c>
      <c r="AM10" s="48">
        <v>111008</v>
      </c>
      <c r="AN10" s="48">
        <v>118914</v>
      </c>
      <c r="AO10" s="67">
        <f t="shared" si="7"/>
        <v>1316206</v>
      </c>
      <c r="AP10" s="48">
        <v>119340</v>
      </c>
      <c r="AQ10" s="48">
        <v>111848</v>
      </c>
      <c r="AR10" s="48">
        <v>119020</v>
      </c>
      <c r="AS10" s="48">
        <v>107734</v>
      </c>
      <c r="AT10" s="48">
        <v>115312</v>
      </c>
      <c r="AU10" s="48">
        <v>113130</v>
      </c>
      <c r="AV10" s="48">
        <v>115158</v>
      </c>
      <c r="AW10" s="48">
        <v>121926</v>
      </c>
      <c r="AX10" s="48">
        <v>119404</v>
      </c>
      <c r="AY10" s="48">
        <v>122920</v>
      </c>
      <c r="AZ10" s="48">
        <v>121684</v>
      </c>
      <c r="BA10" s="48">
        <v>122852</v>
      </c>
      <c r="BB10" s="67">
        <f t="shared" si="8"/>
        <v>1410328</v>
      </c>
      <c r="BC10" s="48">
        <v>124020</v>
      </c>
      <c r="BD10" s="48">
        <v>110858</v>
      </c>
      <c r="BE10" s="48">
        <v>117194</v>
      </c>
      <c r="BF10" s="48">
        <v>112782</v>
      </c>
      <c r="BG10" s="48">
        <v>113952</v>
      </c>
      <c r="BH10" s="48">
        <v>111178</v>
      </c>
      <c r="BI10" s="48">
        <v>117402</v>
      </c>
      <c r="BJ10" s="48">
        <v>122972</v>
      </c>
      <c r="BK10" s="48">
        <v>119106</v>
      </c>
      <c r="BL10" s="48">
        <v>122312</v>
      </c>
      <c r="BM10" s="48">
        <v>124542</v>
      </c>
      <c r="BN10" s="48">
        <v>129046</v>
      </c>
      <c r="BO10" s="67">
        <f t="shared" si="9"/>
        <v>1425364</v>
      </c>
      <c r="BP10" s="48">
        <v>129578</v>
      </c>
      <c r="BQ10" s="48">
        <v>118668</v>
      </c>
      <c r="BR10" s="48">
        <v>120638</v>
      </c>
      <c r="BS10" s="48">
        <v>115446</v>
      </c>
      <c r="BT10" s="48">
        <v>120816</v>
      </c>
      <c r="BU10" s="48">
        <v>119326</v>
      </c>
      <c r="BV10" s="48">
        <v>123226</v>
      </c>
      <c r="BW10" s="48">
        <v>130558</v>
      </c>
      <c r="BX10" s="48">
        <v>121106</v>
      </c>
      <c r="BY10" s="48">
        <v>125238</v>
      </c>
      <c r="BZ10" s="48">
        <v>123272</v>
      </c>
      <c r="CA10" s="48">
        <v>123936</v>
      </c>
      <c r="CB10" s="67">
        <f t="shared" si="10"/>
        <v>1471808</v>
      </c>
      <c r="CC10" s="48">
        <v>124930</v>
      </c>
      <c r="CD10" s="48">
        <v>116788</v>
      </c>
      <c r="CE10" s="48">
        <v>121674</v>
      </c>
      <c r="CF10" s="48">
        <v>112770</v>
      </c>
      <c r="CG10" s="48">
        <v>121044</v>
      </c>
      <c r="CH10" s="48">
        <v>117612</v>
      </c>
      <c r="CI10" s="48">
        <v>117692</v>
      </c>
      <c r="CJ10" s="48">
        <v>128672</v>
      </c>
      <c r="CK10" s="48">
        <v>121126</v>
      </c>
      <c r="CL10" s="48">
        <v>130950</v>
      </c>
      <c r="CM10" s="48">
        <v>127252</v>
      </c>
      <c r="CN10" s="48">
        <v>133464</v>
      </c>
      <c r="CO10" s="67">
        <f t="shared" si="11"/>
        <v>1473974</v>
      </c>
      <c r="CP10" s="48">
        <v>128868</v>
      </c>
      <c r="CQ10" s="48">
        <v>125436</v>
      </c>
      <c r="CR10" s="48">
        <v>128322</v>
      </c>
      <c r="CS10" s="48">
        <v>121988</v>
      </c>
      <c r="CT10" s="48">
        <v>124326</v>
      </c>
      <c r="CU10" s="48">
        <v>122244</v>
      </c>
      <c r="CV10" s="48">
        <v>128322</v>
      </c>
      <c r="CW10" s="48">
        <v>131802</v>
      </c>
      <c r="CX10" s="48">
        <v>130880</v>
      </c>
      <c r="CY10" s="48">
        <v>137174</v>
      </c>
      <c r="CZ10" s="48">
        <v>133342</v>
      </c>
      <c r="DA10" s="48">
        <v>125584</v>
      </c>
      <c r="DB10" s="67">
        <f t="shared" si="12"/>
        <v>1538288</v>
      </c>
      <c r="DC10" s="48">
        <v>140060</v>
      </c>
      <c r="DD10" s="48">
        <v>109964</v>
      </c>
      <c r="DE10" s="48">
        <v>62352</v>
      </c>
      <c r="DF10" s="48">
        <v>0</v>
      </c>
      <c r="DG10" s="48">
        <v>128778</v>
      </c>
      <c r="DH10" s="48">
        <v>127106</v>
      </c>
      <c r="DI10" s="48">
        <v>130308</v>
      </c>
      <c r="DJ10" s="48">
        <v>135162</v>
      </c>
      <c r="DK10" s="48">
        <v>129270</v>
      </c>
      <c r="DL10" s="48">
        <v>131106</v>
      </c>
      <c r="DM10" s="48">
        <v>141910</v>
      </c>
      <c r="DN10" s="48">
        <v>140258</v>
      </c>
      <c r="DO10" s="67">
        <f t="shared" si="13"/>
        <v>1376274</v>
      </c>
      <c r="DP10" s="48">
        <v>140391</v>
      </c>
      <c r="DQ10" s="48">
        <v>129630</v>
      </c>
      <c r="DR10" s="48">
        <v>135263</v>
      </c>
      <c r="DS10" s="48">
        <v>132383</v>
      </c>
      <c r="DT10" s="48">
        <v>137970</v>
      </c>
      <c r="DU10" s="48">
        <v>131392</v>
      </c>
      <c r="DV10" s="48">
        <v>135794</v>
      </c>
      <c r="DW10" s="48">
        <v>139396</v>
      </c>
      <c r="DX10" s="48">
        <v>127683</v>
      </c>
      <c r="DY10" s="48">
        <v>135006</v>
      </c>
      <c r="DZ10" s="48">
        <v>135004</v>
      </c>
      <c r="EA10" s="48">
        <v>141717</v>
      </c>
      <c r="EB10" s="67">
        <f t="shared" si="14"/>
        <v>1621629</v>
      </c>
      <c r="EC10" s="48">
        <v>139487</v>
      </c>
      <c r="ED10" s="48">
        <v>124311</v>
      </c>
      <c r="EE10" s="48">
        <v>135297</v>
      </c>
      <c r="EF10" s="48">
        <v>119583</v>
      </c>
      <c r="EG10" s="48">
        <v>131536</v>
      </c>
      <c r="EH10" s="48">
        <v>135838</v>
      </c>
      <c r="EI10" s="48">
        <v>138820</v>
      </c>
      <c r="EJ10" s="48">
        <v>141787</v>
      </c>
      <c r="EK10" s="48">
        <v>132525</v>
      </c>
      <c r="EL10" s="48">
        <v>135934</v>
      </c>
      <c r="EM10" s="48">
        <v>136419</v>
      </c>
      <c r="EN10" s="48">
        <v>143016</v>
      </c>
      <c r="EO10" s="67"/>
      <c r="EP10" s="48">
        <v>132999</v>
      </c>
      <c r="EQ10" s="48">
        <v>133978</v>
      </c>
      <c r="ER10" s="48">
        <v>94223</v>
      </c>
      <c r="ES10" s="48">
        <v>44550</v>
      </c>
      <c r="ET10" s="48">
        <v>67807</v>
      </c>
      <c r="EU10" s="48">
        <v>84991</v>
      </c>
      <c r="EV10" s="48">
        <v>97154</v>
      </c>
      <c r="EW10" s="48">
        <v>103851</v>
      </c>
      <c r="EX10" s="48">
        <v>105616</v>
      </c>
      <c r="EY10" s="48">
        <v>124388</v>
      </c>
      <c r="EZ10" s="48">
        <v>133017</v>
      </c>
      <c r="FA10" s="48">
        <v>133090</v>
      </c>
      <c r="FB10" s="67"/>
      <c r="FC10" s="48">
        <v>135395</v>
      </c>
      <c r="FD10" s="48">
        <v>114393</v>
      </c>
      <c r="FE10" s="48">
        <v>121768</v>
      </c>
      <c r="FF10" s="48">
        <v>118209</v>
      </c>
      <c r="FG10" s="48">
        <v>126863</v>
      </c>
      <c r="FH10" s="48">
        <v>124856</v>
      </c>
      <c r="FI10" s="48">
        <v>128333</v>
      </c>
      <c r="FJ10" s="48">
        <v>127711</v>
      </c>
      <c r="FK10" s="161">
        <v>131384</v>
      </c>
      <c r="FL10" s="48">
        <v>135738</v>
      </c>
      <c r="FM10" s="48">
        <v>136003</v>
      </c>
      <c r="FN10" s="48">
        <v>139423</v>
      </c>
      <c r="FO10" s="67"/>
      <c r="FP10" s="48">
        <v>130468</v>
      </c>
      <c r="FQ10" s="48">
        <v>125529</v>
      </c>
      <c r="FR10" s="48"/>
      <c r="FS10" s="48"/>
      <c r="FT10" s="48"/>
      <c r="FU10" s="48"/>
      <c r="FV10" s="48"/>
      <c r="FW10" s="48"/>
      <c r="FX10" s="161"/>
      <c r="FY10" s="48"/>
      <c r="FZ10" s="48"/>
      <c r="GA10" s="48"/>
      <c r="GB10" s="67"/>
    </row>
    <row r="11" spans="1:184" ht="15" x14ac:dyDescent="0.25">
      <c r="B11" s="13" t="s">
        <v>59</v>
      </c>
      <c r="C11" s="66">
        <f>SUM(C12:C13)</f>
        <v>0</v>
      </c>
      <c r="D11" s="66">
        <f t="shared" ref="D11:J11" si="16">SUM(D12:D13)</f>
        <v>0</v>
      </c>
      <c r="E11" s="66">
        <f t="shared" si="16"/>
        <v>0</v>
      </c>
      <c r="F11" s="66">
        <f t="shared" si="16"/>
        <v>0</v>
      </c>
      <c r="G11" s="66">
        <f t="shared" si="16"/>
        <v>0</v>
      </c>
      <c r="H11" s="66">
        <f t="shared" si="16"/>
        <v>0</v>
      </c>
      <c r="I11" s="66">
        <f t="shared" si="16"/>
        <v>0</v>
      </c>
      <c r="J11" s="66">
        <f t="shared" si="16"/>
        <v>0</v>
      </c>
      <c r="K11" s="66">
        <v>18676</v>
      </c>
      <c r="L11" s="66">
        <v>92806</v>
      </c>
      <c r="M11" s="66">
        <v>93762</v>
      </c>
      <c r="N11" s="66">
        <v>106322</v>
      </c>
      <c r="O11" s="67">
        <f t="shared" si="15"/>
        <v>311566</v>
      </c>
      <c r="P11" s="66">
        <v>104178</v>
      </c>
      <c r="Q11" s="66">
        <v>95088</v>
      </c>
      <c r="R11" s="66">
        <v>96372</v>
      </c>
      <c r="S11" s="66">
        <v>88072</v>
      </c>
      <c r="T11" s="66">
        <v>88770</v>
      </c>
      <c r="U11" s="66">
        <v>86962</v>
      </c>
      <c r="V11" s="66">
        <v>96928</v>
      </c>
      <c r="W11" s="66">
        <v>100924</v>
      </c>
      <c r="X11" s="66">
        <v>94146</v>
      </c>
      <c r="Y11" s="66">
        <v>101620</v>
      </c>
      <c r="Z11" s="66">
        <v>100808</v>
      </c>
      <c r="AA11" s="66">
        <v>118470</v>
      </c>
      <c r="AB11" s="67">
        <f t="shared" si="6"/>
        <v>1172338</v>
      </c>
      <c r="AC11" s="66">
        <v>114876</v>
      </c>
      <c r="AD11" s="66">
        <v>106270</v>
      </c>
      <c r="AE11" s="66">
        <v>108042</v>
      </c>
      <c r="AF11" s="66">
        <v>105430</v>
      </c>
      <c r="AG11" s="66">
        <v>105396</v>
      </c>
      <c r="AH11" s="66">
        <v>103888</v>
      </c>
      <c r="AI11" s="66">
        <v>116600</v>
      </c>
      <c r="AJ11" s="66">
        <v>115578</v>
      </c>
      <c r="AK11" s="66">
        <v>105970</v>
      </c>
      <c r="AL11" s="66">
        <v>114574</v>
      </c>
      <c r="AM11" s="66">
        <v>109920</v>
      </c>
      <c r="AN11" s="66">
        <v>128214</v>
      </c>
      <c r="AO11" s="67">
        <f t="shared" si="7"/>
        <v>1334758</v>
      </c>
      <c r="AP11" s="66">
        <v>126000</v>
      </c>
      <c r="AQ11" s="66">
        <v>117308</v>
      </c>
      <c r="AR11" s="66">
        <v>115780</v>
      </c>
      <c r="AS11" s="66">
        <v>111624</v>
      </c>
      <c r="AT11" s="66">
        <v>114500</v>
      </c>
      <c r="AU11" s="66">
        <v>110140</v>
      </c>
      <c r="AV11" s="66">
        <v>119566</v>
      </c>
      <c r="AW11" s="66">
        <v>124242</v>
      </c>
      <c r="AX11" s="66">
        <v>111962</v>
      </c>
      <c r="AY11" s="66">
        <v>117730</v>
      </c>
      <c r="AZ11" s="66">
        <v>117976</v>
      </c>
      <c r="BA11" s="66">
        <v>130888</v>
      </c>
      <c r="BB11" s="67">
        <f t="shared" si="8"/>
        <v>1417716</v>
      </c>
      <c r="BC11" s="66">
        <v>128714</v>
      </c>
      <c r="BD11" s="66">
        <v>119824</v>
      </c>
      <c r="BE11" s="66">
        <v>125238</v>
      </c>
      <c r="BF11" s="66">
        <v>112764</v>
      </c>
      <c r="BG11" s="66">
        <v>116852</v>
      </c>
      <c r="BH11" s="66">
        <v>111768</v>
      </c>
      <c r="BI11" s="66">
        <v>125200</v>
      </c>
      <c r="BJ11" s="66">
        <v>128118</v>
      </c>
      <c r="BK11" s="66">
        <v>116084</v>
      </c>
      <c r="BL11" s="66">
        <v>123456</v>
      </c>
      <c r="BM11" s="66">
        <v>123646</v>
      </c>
      <c r="BN11" s="66">
        <v>141452</v>
      </c>
      <c r="BO11" s="67">
        <f t="shared" si="9"/>
        <v>1473116</v>
      </c>
      <c r="BP11" s="66">
        <v>137876</v>
      </c>
      <c r="BQ11" s="66">
        <v>128514</v>
      </c>
      <c r="BR11" s="66">
        <v>124818</v>
      </c>
      <c r="BS11" s="66">
        <v>121104</v>
      </c>
      <c r="BT11" s="66">
        <v>124336</v>
      </c>
      <c r="BU11" s="66">
        <v>117376</v>
      </c>
      <c r="BV11" s="66">
        <v>133442</v>
      </c>
      <c r="BW11" s="66">
        <v>134896</v>
      </c>
      <c r="BX11" s="66">
        <v>120984</v>
      </c>
      <c r="BY11" s="66">
        <v>129070</v>
      </c>
      <c r="BZ11" s="66">
        <v>125120</v>
      </c>
      <c r="CA11" s="66">
        <v>147930</v>
      </c>
      <c r="CB11" s="67">
        <f t="shared" si="10"/>
        <v>1545466</v>
      </c>
      <c r="CC11" s="66">
        <v>144184</v>
      </c>
      <c r="CD11" s="66">
        <v>137372</v>
      </c>
      <c r="CE11" s="66">
        <v>135444</v>
      </c>
      <c r="CF11" s="66">
        <v>127378</v>
      </c>
      <c r="CG11" s="66">
        <v>134566</v>
      </c>
      <c r="CH11" s="66">
        <v>128102</v>
      </c>
      <c r="CI11" s="66">
        <v>144654</v>
      </c>
      <c r="CJ11" s="66">
        <v>146120</v>
      </c>
      <c r="CK11" s="66">
        <v>132652</v>
      </c>
      <c r="CL11" s="66">
        <v>141528</v>
      </c>
      <c r="CM11" s="66">
        <v>136894</v>
      </c>
      <c r="CN11" s="66">
        <v>163578</v>
      </c>
      <c r="CO11" s="67">
        <f t="shared" si="11"/>
        <v>1672472</v>
      </c>
      <c r="CP11" s="66">
        <v>155410</v>
      </c>
      <c r="CQ11" s="66">
        <v>146446</v>
      </c>
      <c r="CR11" s="66">
        <v>141998</v>
      </c>
      <c r="CS11" s="66">
        <v>125688</v>
      </c>
      <c r="CT11" s="66">
        <v>121422</v>
      </c>
      <c r="CU11" s="66">
        <v>112272</v>
      </c>
      <c r="CV11" s="66">
        <v>137930</v>
      </c>
      <c r="CW11" s="66">
        <v>145998</v>
      </c>
      <c r="CX11" s="66">
        <v>134850</v>
      </c>
      <c r="CY11" s="66">
        <v>148828</v>
      </c>
      <c r="CZ11" s="66">
        <v>143938</v>
      </c>
      <c r="DA11" s="66">
        <v>170286</v>
      </c>
      <c r="DB11" s="67">
        <f t="shared" si="12"/>
        <v>1685066</v>
      </c>
      <c r="DC11" s="66">
        <f t="shared" ref="DC11:DH11" si="17">SUM(DC12:DC13)</f>
        <v>163494</v>
      </c>
      <c r="DD11" s="66">
        <f t="shared" si="17"/>
        <v>138668</v>
      </c>
      <c r="DE11" s="66">
        <f t="shared" si="17"/>
        <v>90026</v>
      </c>
      <c r="DF11" s="66">
        <f t="shared" si="17"/>
        <v>0</v>
      </c>
      <c r="DG11" s="66">
        <f t="shared" si="17"/>
        <v>143150</v>
      </c>
      <c r="DH11" s="66">
        <f t="shared" si="17"/>
        <v>139932</v>
      </c>
      <c r="DI11" s="66">
        <f t="shared" ref="DI11:DN11" si="18">SUM(DI12:DI13)</f>
        <v>157696</v>
      </c>
      <c r="DJ11" s="66">
        <f t="shared" si="18"/>
        <v>158390</v>
      </c>
      <c r="DK11" s="66">
        <f t="shared" si="18"/>
        <v>146154</v>
      </c>
      <c r="DL11" s="66">
        <f t="shared" si="18"/>
        <v>149510</v>
      </c>
      <c r="DM11" s="66">
        <f t="shared" si="18"/>
        <v>149264</v>
      </c>
      <c r="DN11" s="66">
        <f t="shared" si="18"/>
        <v>183848</v>
      </c>
      <c r="DO11" s="67">
        <f t="shared" si="13"/>
        <v>1620132</v>
      </c>
      <c r="DP11" s="66">
        <f>SUM(DP12:DP13)</f>
        <v>179676</v>
      </c>
      <c r="DQ11" s="66">
        <f t="shared" ref="DQ11:EA11" si="19">SUM(DQ12:DQ13)</f>
        <v>163582</v>
      </c>
      <c r="DR11" s="66">
        <f>SUM(DR12:DR13)</f>
        <v>166246</v>
      </c>
      <c r="DS11" s="66">
        <f t="shared" si="19"/>
        <v>185659</v>
      </c>
      <c r="DT11" s="66">
        <f t="shared" si="19"/>
        <v>157428</v>
      </c>
      <c r="DU11" s="66">
        <f t="shared" si="19"/>
        <v>153892</v>
      </c>
      <c r="DV11" s="66">
        <f t="shared" si="19"/>
        <v>170088</v>
      </c>
      <c r="DW11" s="66">
        <f t="shared" si="19"/>
        <v>174394</v>
      </c>
      <c r="DX11" s="66">
        <f t="shared" si="19"/>
        <v>151907</v>
      </c>
      <c r="DY11" s="66">
        <f t="shared" si="19"/>
        <v>161445</v>
      </c>
      <c r="DZ11" s="66">
        <f t="shared" si="19"/>
        <v>161002</v>
      </c>
      <c r="EA11" s="66">
        <f t="shared" si="19"/>
        <v>184624</v>
      </c>
      <c r="EB11" s="67">
        <f t="shared" si="14"/>
        <v>2009943</v>
      </c>
      <c r="EC11" s="66">
        <f>SUM(EC12:EC13)</f>
        <v>179760</v>
      </c>
      <c r="ED11" s="66">
        <f>SUM(ED12:ED13)</f>
        <v>158194</v>
      </c>
      <c r="EE11" s="66">
        <f>SUM(EE12:EE13)</f>
        <v>161696</v>
      </c>
      <c r="EF11" s="66">
        <f t="shared" ref="EF11:EL11" si="20">SUM(EF12:EF13)</f>
        <v>150457</v>
      </c>
      <c r="EG11" s="66">
        <f t="shared" si="20"/>
        <v>155674</v>
      </c>
      <c r="EH11" s="66">
        <f t="shared" si="20"/>
        <v>158564</v>
      </c>
      <c r="EI11" s="66">
        <f t="shared" si="20"/>
        <v>174474</v>
      </c>
      <c r="EJ11" s="66">
        <f t="shared" si="20"/>
        <v>183206</v>
      </c>
      <c r="EK11" s="66">
        <f t="shared" si="20"/>
        <v>159045</v>
      </c>
      <c r="EL11" s="66">
        <f t="shared" si="20"/>
        <v>168635</v>
      </c>
      <c r="EM11" s="66">
        <v>169353</v>
      </c>
      <c r="EN11" s="66">
        <v>191302</v>
      </c>
      <c r="EO11" s="67">
        <f t="shared" ref="EO11:EO17" si="21">+SUM(EC11:EN11)</f>
        <v>2010360</v>
      </c>
      <c r="EP11" s="66">
        <f>SUM(EP12:EP13)</f>
        <v>189036</v>
      </c>
      <c r="EQ11" s="66">
        <f t="shared" ref="EQ11:EZ11" si="22">SUM(EQ12:EQ13)</f>
        <v>180473</v>
      </c>
      <c r="ER11" s="66">
        <f t="shared" si="22"/>
        <v>119886</v>
      </c>
      <c r="ES11" s="66">
        <f t="shared" si="22"/>
        <v>51542</v>
      </c>
      <c r="ET11" s="66">
        <f t="shared" si="22"/>
        <v>75988</v>
      </c>
      <c r="EU11" s="66">
        <f t="shared" si="22"/>
        <v>105279</v>
      </c>
      <c r="EV11" s="66">
        <f t="shared" si="22"/>
        <v>168680</v>
      </c>
      <c r="EW11" s="66">
        <f t="shared" si="22"/>
        <v>163340</v>
      </c>
      <c r="EX11" s="66">
        <f t="shared" si="22"/>
        <v>164068</v>
      </c>
      <c r="EY11" s="66">
        <f t="shared" si="22"/>
        <v>182244</v>
      </c>
      <c r="EZ11" s="66">
        <f t="shared" si="22"/>
        <v>187261</v>
      </c>
      <c r="FA11" s="66">
        <f>SUM(FA12:FA13)</f>
        <v>194646</v>
      </c>
      <c r="FB11" s="67">
        <f t="shared" ref="FB11:FB17" si="23">+SUM(EP11:FA11)</f>
        <v>1782443</v>
      </c>
      <c r="FC11" s="66">
        <v>195820</v>
      </c>
      <c r="FD11" s="66">
        <v>155865</v>
      </c>
      <c r="FE11" s="66">
        <v>173627</v>
      </c>
      <c r="FF11" s="66">
        <v>161597</v>
      </c>
      <c r="FG11" s="66">
        <v>181535</v>
      </c>
      <c r="FH11" s="66">
        <v>178472</v>
      </c>
      <c r="FI11" s="66">
        <v>203130</v>
      </c>
      <c r="FJ11" s="66">
        <v>213181</v>
      </c>
      <c r="FK11" s="160">
        <v>193179</v>
      </c>
      <c r="FL11" s="66">
        <v>210262</v>
      </c>
      <c r="FM11" s="66">
        <v>196874</v>
      </c>
      <c r="FN11" s="66">
        <v>220355</v>
      </c>
      <c r="FO11" s="67">
        <f t="shared" ref="FO11:FO17" si="24">+SUM(FC11:FN11)</f>
        <v>2283897</v>
      </c>
      <c r="FP11" s="66">
        <v>209242</v>
      </c>
      <c r="FQ11" s="66">
        <v>193298</v>
      </c>
      <c r="FR11" s="66"/>
      <c r="FS11" s="66"/>
      <c r="FT11" s="66"/>
      <c r="FU11" s="66"/>
      <c r="FV11" s="66"/>
      <c r="FW11" s="66"/>
      <c r="FX11" s="160"/>
      <c r="FY11" s="66"/>
      <c r="FZ11" s="66"/>
      <c r="GA11" s="66"/>
      <c r="GB11" s="67">
        <f t="shared" ref="GB11:GB17" si="25">+SUM(FP11:GA11)</f>
        <v>402540</v>
      </c>
    </row>
    <row r="12" spans="1:184" x14ac:dyDescent="0.2">
      <c r="B12" s="15" t="s">
        <v>2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6260</v>
      </c>
      <c r="L12" s="48">
        <v>32216</v>
      </c>
      <c r="M12" s="48">
        <v>32204</v>
      </c>
      <c r="N12" s="48">
        <v>42724</v>
      </c>
      <c r="O12" s="67">
        <f t="shared" si="15"/>
        <v>113404</v>
      </c>
      <c r="P12" s="48">
        <v>40738</v>
      </c>
      <c r="Q12" s="48">
        <v>34594</v>
      </c>
      <c r="R12" s="48">
        <v>34128</v>
      </c>
      <c r="S12" s="48">
        <v>34434</v>
      </c>
      <c r="T12" s="48">
        <v>33578</v>
      </c>
      <c r="U12" s="48">
        <v>31888</v>
      </c>
      <c r="V12" s="48">
        <v>40354</v>
      </c>
      <c r="W12" s="48">
        <v>38208</v>
      </c>
      <c r="X12" s="48">
        <v>31560</v>
      </c>
      <c r="Y12" s="48">
        <v>37262</v>
      </c>
      <c r="Z12" s="48">
        <v>35026</v>
      </c>
      <c r="AA12" s="48">
        <v>47536</v>
      </c>
      <c r="AB12" s="67">
        <f t="shared" si="6"/>
        <v>439306</v>
      </c>
      <c r="AC12" s="48">
        <v>44342</v>
      </c>
      <c r="AD12" s="48">
        <v>40596</v>
      </c>
      <c r="AE12" s="48">
        <v>39000</v>
      </c>
      <c r="AF12" s="48">
        <v>41676</v>
      </c>
      <c r="AG12" s="48">
        <v>38348</v>
      </c>
      <c r="AH12" s="48">
        <v>38078</v>
      </c>
      <c r="AI12" s="48">
        <v>49040</v>
      </c>
      <c r="AJ12" s="48">
        <v>44742</v>
      </c>
      <c r="AK12" s="48">
        <v>37568</v>
      </c>
      <c r="AL12" s="48">
        <v>42316</v>
      </c>
      <c r="AM12" s="48">
        <v>39494</v>
      </c>
      <c r="AN12" s="48">
        <v>53214</v>
      </c>
      <c r="AO12" s="67">
        <f t="shared" si="7"/>
        <v>508414</v>
      </c>
      <c r="AP12" s="48">
        <v>51586</v>
      </c>
      <c r="AQ12" s="48">
        <v>47724</v>
      </c>
      <c r="AR12" s="48">
        <v>43018</v>
      </c>
      <c r="AS12" s="48">
        <v>45182</v>
      </c>
      <c r="AT12" s="48">
        <v>44710</v>
      </c>
      <c r="AU12" s="48">
        <v>42070</v>
      </c>
      <c r="AV12" s="48">
        <v>49290</v>
      </c>
      <c r="AW12" s="48">
        <v>49236</v>
      </c>
      <c r="AX12" s="48">
        <v>41486</v>
      </c>
      <c r="AY12" s="48">
        <v>44136</v>
      </c>
      <c r="AZ12" s="48">
        <v>43054</v>
      </c>
      <c r="BA12" s="48">
        <v>56680</v>
      </c>
      <c r="BB12" s="67">
        <f t="shared" si="8"/>
        <v>558172</v>
      </c>
      <c r="BC12" s="48">
        <v>52420</v>
      </c>
      <c r="BD12" s="48">
        <v>48992</v>
      </c>
      <c r="BE12" s="48">
        <v>51894</v>
      </c>
      <c r="BF12" s="48">
        <v>43818</v>
      </c>
      <c r="BG12" s="48">
        <v>46910</v>
      </c>
      <c r="BH12" s="48">
        <v>45332</v>
      </c>
      <c r="BI12" s="48">
        <v>53960</v>
      </c>
      <c r="BJ12" s="48">
        <v>52624</v>
      </c>
      <c r="BK12" s="48">
        <v>43710</v>
      </c>
      <c r="BL12" s="48">
        <v>47314</v>
      </c>
      <c r="BM12" s="48">
        <v>47140</v>
      </c>
      <c r="BN12" s="48">
        <v>61170</v>
      </c>
      <c r="BO12" s="67">
        <f t="shared" si="9"/>
        <v>595284</v>
      </c>
      <c r="BP12" s="48">
        <v>55296</v>
      </c>
      <c r="BQ12" s="48">
        <v>52546</v>
      </c>
      <c r="BR12" s="48">
        <v>48518</v>
      </c>
      <c r="BS12" s="48">
        <v>49736</v>
      </c>
      <c r="BT12" s="48">
        <v>47806</v>
      </c>
      <c r="BU12" s="48">
        <v>45440</v>
      </c>
      <c r="BV12" s="48">
        <v>57326</v>
      </c>
      <c r="BW12" s="48">
        <v>55822</v>
      </c>
      <c r="BX12" s="48">
        <v>46184</v>
      </c>
      <c r="BY12" s="48">
        <v>50438</v>
      </c>
      <c r="BZ12" s="48">
        <v>48358</v>
      </c>
      <c r="CA12" s="48">
        <v>68734</v>
      </c>
      <c r="CB12" s="67">
        <f t="shared" si="10"/>
        <v>626204</v>
      </c>
      <c r="CC12" s="48">
        <v>64892</v>
      </c>
      <c r="CD12" s="48">
        <v>61168</v>
      </c>
      <c r="CE12" s="48">
        <v>55128</v>
      </c>
      <c r="CF12" s="48">
        <v>55318</v>
      </c>
      <c r="CG12" s="48">
        <v>57986</v>
      </c>
      <c r="CH12" s="48">
        <v>53562</v>
      </c>
      <c r="CI12" s="48">
        <v>68896</v>
      </c>
      <c r="CJ12" s="48">
        <v>66150</v>
      </c>
      <c r="CK12" s="48">
        <v>55650</v>
      </c>
      <c r="CL12" s="48">
        <v>59858</v>
      </c>
      <c r="CM12" s="48">
        <v>56372</v>
      </c>
      <c r="CN12" s="48">
        <v>80934</v>
      </c>
      <c r="CO12" s="67">
        <f t="shared" si="11"/>
        <v>735914</v>
      </c>
      <c r="CP12" s="48">
        <v>73272</v>
      </c>
      <c r="CQ12" s="48">
        <v>68324</v>
      </c>
      <c r="CR12" s="48">
        <v>64210</v>
      </c>
      <c r="CS12" s="48">
        <v>51216</v>
      </c>
      <c r="CT12" s="48">
        <v>46614</v>
      </c>
      <c r="CU12" s="48">
        <v>41960</v>
      </c>
      <c r="CV12" s="48">
        <v>64004</v>
      </c>
      <c r="CW12" s="48">
        <v>67380</v>
      </c>
      <c r="CX12" s="48">
        <v>57842</v>
      </c>
      <c r="CY12" s="48">
        <v>68210</v>
      </c>
      <c r="CZ12" s="48">
        <v>64486</v>
      </c>
      <c r="DA12" s="48">
        <v>84024</v>
      </c>
      <c r="DB12" s="67">
        <f t="shared" si="12"/>
        <v>751542</v>
      </c>
      <c r="DC12" s="48">
        <v>80208</v>
      </c>
      <c r="DD12" s="48">
        <v>63540</v>
      </c>
      <c r="DE12" s="48">
        <v>44532</v>
      </c>
      <c r="DF12" s="48">
        <v>0</v>
      </c>
      <c r="DG12" s="48">
        <v>65188</v>
      </c>
      <c r="DH12" s="48">
        <v>64328</v>
      </c>
      <c r="DI12" s="48">
        <v>79778</v>
      </c>
      <c r="DJ12" s="48">
        <v>75110</v>
      </c>
      <c r="DK12" s="48">
        <v>66262</v>
      </c>
      <c r="DL12" s="48">
        <v>67794</v>
      </c>
      <c r="DM12" s="48">
        <v>67558</v>
      </c>
      <c r="DN12" s="48">
        <v>94562</v>
      </c>
      <c r="DO12" s="67">
        <f t="shared" si="13"/>
        <v>768860</v>
      </c>
      <c r="DP12" s="48">
        <v>90880</v>
      </c>
      <c r="DQ12" s="48">
        <v>82444</v>
      </c>
      <c r="DR12" s="48">
        <v>80284</v>
      </c>
      <c r="DS12" s="48">
        <v>103530</v>
      </c>
      <c r="DT12" s="48">
        <v>73032</v>
      </c>
      <c r="DU12" s="48">
        <v>69718</v>
      </c>
      <c r="DV12" s="48">
        <v>83292</v>
      </c>
      <c r="DW12" s="48">
        <v>86064</v>
      </c>
      <c r="DX12" s="48">
        <v>71002</v>
      </c>
      <c r="DY12" s="48">
        <v>74717</v>
      </c>
      <c r="DZ12" s="48">
        <v>73582</v>
      </c>
      <c r="EA12" s="48">
        <v>92171</v>
      </c>
      <c r="EB12" s="67">
        <f t="shared" si="14"/>
        <v>980716</v>
      </c>
      <c r="EC12" s="48">
        <v>88306</v>
      </c>
      <c r="ED12" s="48">
        <v>76812</v>
      </c>
      <c r="EE12" s="48">
        <v>74211</v>
      </c>
      <c r="EF12" s="48">
        <v>73485</v>
      </c>
      <c r="EG12" s="48">
        <v>72002</v>
      </c>
      <c r="EH12" s="48">
        <v>71704</v>
      </c>
      <c r="EI12" s="48">
        <v>86609</v>
      </c>
      <c r="EJ12" s="48">
        <v>91613</v>
      </c>
      <c r="EK12" s="48">
        <v>75929</v>
      </c>
      <c r="EL12" s="48">
        <v>80474</v>
      </c>
      <c r="EM12" s="48">
        <v>81148</v>
      </c>
      <c r="EN12" s="48">
        <v>99504</v>
      </c>
      <c r="EO12" s="67"/>
      <c r="EP12" s="48">
        <v>100088</v>
      </c>
      <c r="EQ12" s="48">
        <v>95791</v>
      </c>
      <c r="ER12" s="48">
        <v>57651</v>
      </c>
      <c r="ES12" s="48">
        <v>17495</v>
      </c>
      <c r="ET12" s="48">
        <v>29272</v>
      </c>
      <c r="EU12" s="48">
        <v>44426</v>
      </c>
      <c r="EV12" s="48">
        <v>90482</v>
      </c>
      <c r="EW12" s="48">
        <v>82644</v>
      </c>
      <c r="EX12" s="48">
        <v>87762</v>
      </c>
      <c r="EY12" s="48">
        <v>96916</v>
      </c>
      <c r="EZ12" s="48">
        <v>97874</v>
      </c>
      <c r="FA12" s="48">
        <v>108657</v>
      </c>
      <c r="FB12" s="67"/>
      <c r="FC12" s="48">
        <v>105374</v>
      </c>
      <c r="FD12" s="48">
        <v>83100</v>
      </c>
      <c r="FE12" s="48">
        <v>95951</v>
      </c>
      <c r="FF12" s="48">
        <v>82392</v>
      </c>
      <c r="FG12" s="48">
        <v>96683</v>
      </c>
      <c r="FH12" s="48">
        <v>95013</v>
      </c>
      <c r="FI12" s="48">
        <v>116788</v>
      </c>
      <c r="FJ12" s="48">
        <v>124848</v>
      </c>
      <c r="FK12" s="161">
        <v>106494</v>
      </c>
      <c r="FL12" s="48">
        <v>118918</v>
      </c>
      <c r="FM12" s="48">
        <v>106049</v>
      </c>
      <c r="FN12" s="48">
        <v>125526</v>
      </c>
      <c r="FO12" s="67"/>
      <c r="FP12" s="48">
        <v>120946</v>
      </c>
      <c r="FQ12" s="48">
        <v>112216</v>
      </c>
      <c r="FR12" s="48"/>
      <c r="FS12" s="48"/>
      <c r="FT12" s="48"/>
      <c r="FU12" s="48"/>
      <c r="FV12" s="48"/>
      <c r="FW12" s="48"/>
      <c r="FX12" s="161"/>
      <c r="FY12" s="48"/>
      <c r="FZ12" s="48"/>
      <c r="GA12" s="48"/>
      <c r="GB12" s="67"/>
    </row>
    <row r="13" spans="1:184" x14ac:dyDescent="0.2">
      <c r="B13" s="15" t="s">
        <v>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12416</v>
      </c>
      <c r="L13" s="48">
        <v>60590</v>
      </c>
      <c r="M13" s="48">
        <v>61558</v>
      </c>
      <c r="N13" s="48">
        <v>63598</v>
      </c>
      <c r="O13" s="67">
        <f t="shared" si="15"/>
        <v>198162</v>
      </c>
      <c r="P13" s="48">
        <v>63440</v>
      </c>
      <c r="Q13" s="48">
        <v>60494</v>
      </c>
      <c r="R13" s="48">
        <v>62244</v>
      </c>
      <c r="S13" s="48">
        <v>53638</v>
      </c>
      <c r="T13" s="48">
        <v>55192</v>
      </c>
      <c r="U13" s="48">
        <v>55074</v>
      </c>
      <c r="V13" s="48">
        <v>56574</v>
      </c>
      <c r="W13" s="48">
        <v>62716</v>
      </c>
      <c r="X13" s="48">
        <v>62586</v>
      </c>
      <c r="Y13" s="48">
        <v>64358</v>
      </c>
      <c r="Z13" s="48">
        <v>65782</v>
      </c>
      <c r="AA13" s="48">
        <v>70934</v>
      </c>
      <c r="AB13" s="67">
        <f t="shared" si="6"/>
        <v>733032</v>
      </c>
      <c r="AC13" s="48">
        <v>70534</v>
      </c>
      <c r="AD13" s="48">
        <v>65674</v>
      </c>
      <c r="AE13" s="48">
        <v>69042</v>
      </c>
      <c r="AF13" s="48">
        <v>63754</v>
      </c>
      <c r="AG13" s="48">
        <v>67048</v>
      </c>
      <c r="AH13" s="48">
        <v>65810</v>
      </c>
      <c r="AI13" s="48">
        <v>67560</v>
      </c>
      <c r="AJ13" s="48">
        <v>70836</v>
      </c>
      <c r="AK13" s="48">
        <v>68402</v>
      </c>
      <c r="AL13" s="48">
        <v>72258</v>
      </c>
      <c r="AM13" s="48">
        <v>70426</v>
      </c>
      <c r="AN13" s="48">
        <v>75000</v>
      </c>
      <c r="AO13" s="67">
        <f t="shared" si="7"/>
        <v>826344</v>
      </c>
      <c r="AP13" s="48">
        <v>74414</v>
      </c>
      <c r="AQ13" s="48">
        <v>69584</v>
      </c>
      <c r="AR13" s="48">
        <v>72762</v>
      </c>
      <c r="AS13" s="48">
        <v>66442</v>
      </c>
      <c r="AT13" s="48">
        <v>69790</v>
      </c>
      <c r="AU13" s="48">
        <v>68070</v>
      </c>
      <c r="AV13" s="48">
        <v>70276</v>
      </c>
      <c r="AW13" s="48">
        <v>75006</v>
      </c>
      <c r="AX13" s="48">
        <v>70476</v>
      </c>
      <c r="AY13" s="48">
        <v>73594</v>
      </c>
      <c r="AZ13" s="48">
        <v>74922</v>
      </c>
      <c r="BA13" s="48">
        <v>74208</v>
      </c>
      <c r="BB13" s="67">
        <f t="shared" si="8"/>
        <v>859544</v>
      </c>
      <c r="BC13" s="48">
        <v>76294</v>
      </c>
      <c r="BD13" s="48">
        <v>70832</v>
      </c>
      <c r="BE13" s="48">
        <v>73344</v>
      </c>
      <c r="BF13" s="48">
        <v>68946</v>
      </c>
      <c r="BG13" s="48">
        <v>69942</v>
      </c>
      <c r="BH13" s="48">
        <v>66436</v>
      </c>
      <c r="BI13" s="48">
        <v>71240</v>
      </c>
      <c r="BJ13" s="48">
        <v>75494</v>
      </c>
      <c r="BK13" s="48">
        <v>72374</v>
      </c>
      <c r="BL13" s="48">
        <v>76142</v>
      </c>
      <c r="BM13" s="48">
        <v>76506</v>
      </c>
      <c r="BN13" s="48">
        <v>80282</v>
      </c>
      <c r="BO13" s="67">
        <f t="shared" si="9"/>
        <v>877832</v>
      </c>
      <c r="BP13" s="48">
        <v>82580</v>
      </c>
      <c r="BQ13" s="48">
        <v>75968</v>
      </c>
      <c r="BR13" s="48">
        <v>76300</v>
      </c>
      <c r="BS13" s="48">
        <v>71368</v>
      </c>
      <c r="BT13" s="48">
        <v>76530</v>
      </c>
      <c r="BU13" s="48">
        <v>71936</v>
      </c>
      <c r="BV13" s="48">
        <v>76116</v>
      </c>
      <c r="BW13" s="48">
        <v>79074</v>
      </c>
      <c r="BX13" s="48">
        <v>74800</v>
      </c>
      <c r="BY13" s="48">
        <v>78632</v>
      </c>
      <c r="BZ13" s="48">
        <v>76762</v>
      </c>
      <c r="CA13" s="48">
        <v>79196</v>
      </c>
      <c r="CB13" s="67">
        <f t="shared" si="10"/>
        <v>919262</v>
      </c>
      <c r="CC13" s="48">
        <v>79292</v>
      </c>
      <c r="CD13" s="48">
        <v>76204</v>
      </c>
      <c r="CE13" s="48">
        <v>80316</v>
      </c>
      <c r="CF13" s="48">
        <v>72060</v>
      </c>
      <c r="CG13" s="48">
        <v>76580</v>
      </c>
      <c r="CH13" s="48">
        <v>74540</v>
      </c>
      <c r="CI13" s="48">
        <v>75758</v>
      </c>
      <c r="CJ13" s="48">
        <v>79970</v>
      </c>
      <c r="CK13" s="48">
        <v>77002</v>
      </c>
      <c r="CL13" s="48">
        <v>81670</v>
      </c>
      <c r="CM13" s="48">
        <v>80522</v>
      </c>
      <c r="CN13" s="48">
        <v>82644</v>
      </c>
      <c r="CO13" s="67">
        <f t="shared" si="11"/>
        <v>936558</v>
      </c>
      <c r="CP13" s="48">
        <v>82138</v>
      </c>
      <c r="CQ13" s="48">
        <v>78122</v>
      </c>
      <c r="CR13" s="48">
        <v>77788</v>
      </c>
      <c r="CS13" s="48">
        <v>74472</v>
      </c>
      <c r="CT13" s="48">
        <v>74808</v>
      </c>
      <c r="CU13" s="48">
        <v>70312</v>
      </c>
      <c r="CV13" s="48">
        <v>73926</v>
      </c>
      <c r="CW13" s="48">
        <v>78618</v>
      </c>
      <c r="CX13" s="48">
        <v>77008</v>
      </c>
      <c r="CY13" s="48">
        <v>80618</v>
      </c>
      <c r="CZ13" s="48">
        <v>79452</v>
      </c>
      <c r="DA13" s="48">
        <v>86262</v>
      </c>
      <c r="DB13" s="67">
        <f t="shared" si="12"/>
        <v>933524</v>
      </c>
      <c r="DC13" s="48">
        <v>83286</v>
      </c>
      <c r="DD13" s="48">
        <v>75128</v>
      </c>
      <c r="DE13" s="48">
        <v>45494</v>
      </c>
      <c r="DF13" s="48">
        <v>0</v>
      </c>
      <c r="DG13" s="48">
        <v>77962</v>
      </c>
      <c r="DH13" s="48">
        <v>75604</v>
      </c>
      <c r="DI13" s="48">
        <v>77918</v>
      </c>
      <c r="DJ13" s="48">
        <v>83280</v>
      </c>
      <c r="DK13" s="48">
        <v>79892</v>
      </c>
      <c r="DL13" s="48">
        <v>81716</v>
      </c>
      <c r="DM13" s="48">
        <v>81706</v>
      </c>
      <c r="DN13" s="48">
        <v>89286</v>
      </c>
      <c r="DO13" s="67">
        <f t="shared" si="13"/>
        <v>851272</v>
      </c>
      <c r="DP13" s="48">
        <v>88796</v>
      </c>
      <c r="DQ13" s="48">
        <v>81138</v>
      </c>
      <c r="DR13" s="48">
        <v>85962</v>
      </c>
      <c r="DS13" s="48">
        <v>82129</v>
      </c>
      <c r="DT13" s="48">
        <v>84396</v>
      </c>
      <c r="DU13" s="48">
        <v>84174</v>
      </c>
      <c r="DV13" s="48">
        <v>86796</v>
      </c>
      <c r="DW13" s="48">
        <v>88330</v>
      </c>
      <c r="DX13" s="48">
        <v>80905</v>
      </c>
      <c r="DY13" s="48">
        <v>86728</v>
      </c>
      <c r="DZ13" s="48">
        <v>87420</v>
      </c>
      <c r="EA13" s="48">
        <v>92453</v>
      </c>
      <c r="EB13" s="67">
        <f t="shared" si="14"/>
        <v>1029227</v>
      </c>
      <c r="EC13" s="48">
        <v>91454</v>
      </c>
      <c r="ED13" s="48">
        <v>81382</v>
      </c>
      <c r="EE13" s="48">
        <v>87485</v>
      </c>
      <c r="EF13" s="48">
        <v>76972</v>
      </c>
      <c r="EG13" s="48">
        <v>83672</v>
      </c>
      <c r="EH13" s="48">
        <v>86860</v>
      </c>
      <c r="EI13" s="48">
        <v>87865</v>
      </c>
      <c r="EJ13" s="48">
        <v>91593</v>
      </c>
      <c r="EK13" s="48">
        <v>83116</v>
      </c>
      <c r="EL13" s="48">
        <v>88161</v>
      </c>
      <c r="EM13" s="48">
        <v>88205</v>
      </c>
      <c r="EN13" s="48">
        <v>91798</v>
      </c>
      <c r="EO13" s="67"/>
      <c r="EP13" s="48">
        <v>88948</v>
      </c>
      <c r="EQ13" s="48">
        <v>84682</v>
      </c>
      <c r="ER13" s="48">
        <v>62235</v>
      </c>
      <c r="ES13" s="48">
        <v>34047</v>
      </c>
      <c r="ET13" s="48">
        <v>46716</v>
      </c>
      <c r="EU13" s="48">
        <v>60853</v>
      </c>
      <c r="EV13" s="48">
        <v>78198</v>
      </c>
      <c r="EW13" s="48">
        <v>80696</v>
      </c>
      <c r="EX13" s="48">
        <v>76306</v>
      </c>
      <c r="EY13" s="48">
        <v>85328</v>
      </c>
      <c r="EZ13" s="48">
        <v>89387</v>
      </c>
      <c r="FA13" s="48">
        <v>85989</v>
      </c>
      <c r="FB13" s="67"/>
      <c r="FC13" s="48">
        <v>90446</v>
      </c>
      <c r="FD13" s="48">
        <v>72765</v>
      </c>
      <c r="FE13" s="48">
        <v>77676</v>
      </c>
      <c r="FF13" s="48">
        <v>79205</v>
      </c>
      <c r="FG13" s="48">
        <v>84852</v>
      </c>
      <c r="FH13" s="48">
        <v>83459</v>
      </c>
      <c r="FI13" s="48">
        <v>86342</v>
      </c>
      <c r="FJ13" s="48">
        <v>88333</v>
      </c>
      <c r="FK13" s="161">
        <v>86685</v>
      </c>
      <c r="FL13" s="48">
        <v>91344</v>
      </c>
      <c r="FM13" s="48">
        <v>90825</v>
      </c>
      <c r="FN13" s="48">
        <v>94829</v>
      </c>
      <c r="FO13" s="67"/>
      <c r="FP13" s="48">
        <v>88296</v>
      </c>
      <c r="FQ13" s="48">
        <v>81082</v>
      </c>
      <c r="FR13" s="48"/>
      <c r="FS13" s="48"/>
      <c r="FT13" s="48"/>
      <c r="FU13" s="48"/>
      <c r="FV13" s="48"/>
      <c r="FW13" s="48"/>
      <c r="FX13" s="161"/>
      <c r="FY13" s="48"/>
      <c r="FZ13" s="48"/>
      <c r="GA13" s="48"/>
      <c r="GB13" s="67"/>
    </row>
    <row r="14" spans="1:184" ht="15" x14ac:dyDescent="0.25">
      <c r="B14" s="13" t="s">
        <v>60</v>
      </c>
      <c r="C14" s="66">
        <f>SUM(C15:C16)</f>
        <v>0</v>
      </c>
      <c r="D14" s="66">
        <f t="shared" ref="D14:J14" si="26">SUM(D15:D16)</f>
        <v>0</v>
      </c>
      <c r="E14" s="66">
        <f t="shared" si="26"/>
        <v>0</v>
      </c>
      <c r="F14" s="66">
        <f t="shared" si="26"/>
        <v>0</v>
      </c>
      <c r="G14" s="66">
        <f t="shared" si="26"/>
        <v>0</v>
      </c>
      <c r="H14" s="66">
        <f t="shared" si="26"/>
        <v>0</v>
      </c>
      <c r="I14" s="66">
        <f t="shared" si="26"/>
        <v>0</v>
      </c>
      <c r="J14" s="66">
        <f t="shared" si="26"/>
        <v>0</v>
      </c>
      <c r="K14" s="66">
        <v>8412</v>
      </c>
      <c r="L14" s="66">
        <v>45614</v>
      </c>
      <c r="M14" s="66">
        <v>45002</v>
      </c>
      <c r="N14" s="66">
        <v>52458</v>
      </c>
      <c r="O14" s="67">
        <f t="shared" si="15"/>
        <v>151486</v>
      </c>
      <c r="P14" s="66">
        <v>51310</v>
      </c>
      <c r="Q14" s="66">
        <v>47676</v>
      </c>
      <c r="R14" s="66">
        <v>46924</v>
      </c>
      <c r="S14" s="66">
        <v>44986</v>
      </c>
      <c r="T14" s="66">
        <v>45474</v>
      </c>
      <c r="U14" s="66">
        <v>45398</v>
      </c>
      <c r="V14" s="66">
        <v>52236</v>
      </c>
      <c r="W14" s="66">
        <v>50352</v>
      </c>
      <c r="X14" s="66">
        <v>45298</v>
      </c>
      <c r="Y14" s="66">
        <v>49984</v>
      </c>
      <c r="Z14" s="66">
        <v>50778</v>
      </c>
      <c r="AA14" s="66">
        <v>58600</v>
      </c>
      <c r="AB14" s="67">
        <f t="shared" si="6"/>
        <v>589016</v>
      </c>
      <c r="AC14" s="66">
        <v>58360</v>
      </c>
      <c r="AD14" s="66">
        <v>54964</v>
      </c>
      <c r="AE14" s="66">
        <v>54568</v>
      </c>
      <c r="AF14" s="66">
        <v>51626</v>
      </c>
      <c r="AG14" s="66">
        <v>51828</v>
      </c>
      <c r="AH14" s="66">
        <v>51352</v>
      </c>
      <c r="AI14" s="66">
        <v>57616</v>
      </c>
      <c r="AJ14" s="66">
        <v>55738</v>
      </c>
      <c r="AK14" s="66">
        <v>51114</v>
      </c>
      <c r="AL14" s="66">
        <v>55372</v>
      </c>
      <c r="AM14" s="66">
        <v>52904</v>
      </c>
      <c r="AN14" s="66">
        <v>63024</v>
      </c>
      <c r="AO14" s="67">
        <f t="shared" si="7"/>
        <v>658466</v>
      </c>
      <c r="AP14" s="66">
        <v>62290</v>
      </c>
      <c r="AQ14" s="66">
        <v>57368</v>
      </c>
      <c r="AR14" s="66">
        <v>56086</v>
      </c>
      <c r="AS14" s="66">
        <v>52972</v>
      </c>
      <c r="AT14" s="66">
        <v>51834</v>
      </c>
      <c r="AU14" s="66">
        <v>50552</v>
      </c>
      <c r="AV14" s="66">
        <v>57404</v>
      </c>
      <c r="AW14" s="66">
        <v>59648</v>
      </c>
      <c r="AX14" s="66">
        <v>53994</v>
      </c>
      <c r="AY14" s="66">
        <v>58440</v>
      </c>
      <c r="AZ14" s="66">
        <v>57036</v>
      </c>
      <c r="BA14" s="66">
        <v>63174</v>
      </c>
      <c r="BB14" s="67">
        <f t="shared" si="8"/>
        <v>680798</v>
      </c>
      <c r="BC14" s="66">
        <v>62702</v>
      </c>
      <c r="BD14" s="66">
        <v>58344</v>
      </c>
      <c r="BE14" s="66">
        <v>62138</v>
      </c>
      <c r="BF14" s="66">
        <v>53950</v>
      </c>
      <c r="BG14" s="66">
        <v>56098</v>
      </c>
      <c r="BH14" s="66">
        <v>54282</v>
      </c>
      <c r="BI14" s="66">
        <v>63426</v>
      </c>
      <c r="BJ14" s="66">
        <v>63916</v>
      </c>
      <c r="BK14" s="66">
        <v>58656</v>
      </c>
      <c r="BL14" s="66">
        <v>63600</v>
      </c>
      <c r="BM14" s="66">
        <v>63144</v>
      </c>
      <c r="BN14" s="66">
        <v>72564</v>
      </c>
      <c r="BO14" s="67">
        <f t="shared" si="9"/>
        <v>732820</v>
      </c>
      <c r="BP14" s="66">
        <v>72206</v>
      </c>
      <c r="BQ14" s="66">
        <v>66960</v>
      </c>
      <c r="BR14" s="66">
        <v>64790</v>
      </c>
      <c r="BS14" s="66">
        <v>62308</v>
      </c>
      <c r="BT14" s="66">
        <v>63662</v>
      </c>
      <c r="BU14" s="66">
        <v>60726</v>
      </c>
      <c r="BV14" s="66">
        <v>69736</v>
      </c>
      <c r="BW14" s="66">
        <v>71310</v>
      </c>
      <c r="BX14" s="66">
        <v>65156</v>
      </c>
      <c r="BY14" s="66">
        <v>72960</v>
      </c>
      <c r="BZ14" s="66">
        <v>67598</v>
      </c>
      <c r="CA14" s="66">
        <v>81338</v>
      </c>
      <c r="CB14" s="67">
        <f t="shared" si="10"/>
        <v>818750</v>
      </c>
      <c r="CC14" s="66">
        <v>79624</v>
      </c>
      <c r="CD14" s="66">
        <v>78038</v>
      </c>
      <c r="CE14" s="66">
        <v>79788</v>
      </c>
      <c r="CF14" s="66">
        <v>72080</v>
      </c>
      <c r="CG14" s="66">
        <v>70580</v>
      </c>
      <c r="CH14" s="66">
        <v>67702</v>
      </c>
      <c r="CI14" s="66">
        <v>78938</v>
      </c>
      <c r="CJ14" s="66">
        <v>77290</v>
      </c>
      <c r="CK14" s="66">
        <v>70732</v>
      </c>
      <c r="CL14" s="66">
        <v>78312</v>
      </c>
      <c r="CM14" s="66">
        <v>74976</v>
      </c>
      <c r="CN14" s="66">
        <v>86484</v>
      </c>
      <c r="CO14" s="67">
        <f t="shared" si="11"/>
        <v>914544</v>
      </c>
      <c r="CP14" s="66">
        <v>82698</v>
      </c>
      <c r="CQ14" s="66">
        <v>79706</v>
      </c>
      <c r="CR14" s="66">
        <v>78270</v>
      </c>
      <c r="CS14" s="66">
        <v>75580</v>
      </c>
      <c r="CT14" s="66">
        <v>79728</v>
      </c>
      <c r="CU14" s="66">
        <v>75234</v>
      </c>
      <c r="CV14" s="66">
        <v>85672</v>
      </c>
      <c r="CW14" s="66">
        <v>86750</v>
      </c>
      <c r="CX14" s="66">
        <v>82550</v>
      </c>
      <c r="CY14" s="66">
        <v>89494</v>
      </c>
      <c r="CZ14" s="66">
        <v>85832</v>
      </c>
      <c r="DA14" s="66">
        <v>100192</v>
      </c>
      <c r="DB14" s="67">
        <f t="shared" si="12"/>
        <v>1001706</v>
      </c>
      <c r="DC14" s="66">
        <f t="shared" ref="DC14:DH14" si="27">SUM(DC15:DC16)</f>
        <v>95578</v>
      </c>
      <c r="DD14" s="66">
        <f t="shared" si="27"/>
        <v>78324</v>
      </c>
      <c r="DE14" s="66">
        <f t="shared" si="27"/>
        <v>41678</v>
      </c>
      <c r="DF14" s="66">
        <f t="shared" si="27"/>
        <v>0</v>
      </c>
      <c r="DG14" s="66">
        <f t="shared" si="27"/>
        <v>83768</v>
      </c>
      <c r="DH14" s="66">
        <f t="shared" si="27"/>
        <v>81822</v>
      </c>
      <c r="DI14" s="66">
        <f t="shared" ref="DI14:DN14" si="28">SUM(DI15:DI16)</f>
        <v>92458</v>
      </c>
      <c r="DJ14" s="66">
        <f t="shared" si="28"/>
        <v>92580</v>
      </c>
      <c r="DK14" s="66">
        <f t="shared" si="28"/>
        <v>84506</v>
      </c>
      <c r="DL14" s="66">
        <f t="shared" si="28"/>
        <v>87544</v>
      </c>
      <c r="DM14" s="66">
        <f t="shared" si="28"/>
        <v>88276</v>
      </c>
      <c r="DN14" s="66">
        <f t="shared" si="28"/>
        <v>102128</v>
      </c>
      <c r="DO14" s="67">
        <f t="shared" si="13"/>
        <v>928662</v>
      </c>
      <c r="DP14" s="66">
        <f>SUM(DP15:DP16)</f>
        <v>102842</v>
      </c>
      <c r="DQ14" s="66">
        <f t="shared" ref="DQ14:EA14" si="29">SUM(DQ15:DQ16)</f>
        <v>95034</v>
      </c>
      <c r="DR14" s="66">
        <f t="shared" si="29"/>
        <v>100326</v>
      </c>
      <c r="DS14" s="66">
        <f t="shared" si="29"/>
        <v>89596</v>
      </c>
      <c r="DT14" s="66">
        <f>SUM(DT15:DT16)</f>
        <v>93428</v>
      </c>
      <c r="DU14" s="66">
        <f t="shared" si="29"/>
        <v>91574</v>
      </c>
      <c r="DV14" s="66">
        <f t="shared" si="29"/>
        <v>102052</v>
      </c>
      <c r="DW14" s="66">
        <f t="shared" si="29"/>
        <v>101334</v>
      </c>
      <c r="DX14" s="66">
        <f t="shared" si="29"/>
        <v>88062</v>
      </c>
      <c r="DY14" s="66">
        <f t="shared" si="29"/>
        <v>94022</v>
      </c>
      <c r="DZ14" s="66">
        <f t="shared" si="29"/>
        <v>92182</v>
      </c>
      <c r="EA14" s="66">
        <f t="shared" si="29"/>
        <v>105186</v>
      </c>
      <c r="EB14" s="67">
        <f t="shared" si="14"/>
        <v>1155638</v>
      </c>
      <c r="EC14" s="66">
        <f t="shared" ref="EC14:EL14" si="30">SUM(EC15:EC16)</f>
        <v>105162</v>
      </c>
      <c r="ED14" s="66">
        <f t="shared" si="30"/>
        <v>92568</v>
      </c>
      <c r="EE14" s="66">
        <f t="shared" si="30"/>
        <v>96210</v>
      </c>
      <c r="EF14" s="66">
        <f t="shared" si="30"/>
        <v>92694</v>
      </c>
      <c r="EG14" s="66">
        <f t="shared" si="30"/>
        <v>93326</v>
      </c>
      <c r="EH14" s="66">
        <f t="shared" si="30"/>
        <v>95578</v>
      </c>
      <c r="EI14" s="66">
        <f t="shared" si="30"/>
        <v>101744</v>
      </c>
      <c r="EJ14" s="66">
        <f t="shared" si="30"/>
        <v>101424</v>
      </c>
      <c r="EK14" s="66">
        <f t="shared" si="30"/>
        <v>92696</v>
      </c>
      <c r="EL14" s="66">
        <f t="shared" si="30"/>
        <v>101632</v>
      </c>
      <c r="EM14" s="66">
        <v>100230</v>
      </c>
      <c r="EN14" s="66">
        <v>109376</v>
      </c>
      <c r="EO14" s="67">
        <f t="shared" si="21"/>
        <v>1182640</v>
      </c>
      <c r="EP14" s="66">
        <f>SUM(EP15:EP16)</f>
        <v>106594</v>
      </c>
      <c r="EQ14" s="66">
        <f>SUM(EQ15:EQ16)</f>
        <v>100394</v>
      </c>
      <c r="ER14" s="66">
        <f t="shared" ref="ER14:FA14" si="31">SUM(ER15:ER16)</f>
        <v>68252</v>
      </c>
      <c r="ES14" s="66">
        <f t="shared" si="31"/>
        <v>31512</v>
      </c>
      <c r="ET14" s="66">
        <f t="shared" si="31"/>
        <v>51636</v>
      </c>
      <c r="EU14" s="66">
        <f t="shared" si="31"/>
        <v>79304</v>
      </c>
      <c r="EV14" s="66">
        <f t="shared" si="31"/>
        <v>93856</v>
      </c>
      <c r="EW14" s="66">
        <f t="shared" si="31"/>
        <v>93722</v>
      </c>
      <c r="EX14" s="66">
        <f t="shared" si="31"/>
        <v>93754</v>
      </c>
      <c r="EY14" s="66">
        <f t="shared" si="31"/>
        <v>114770</v>
      </c>
      <c r="EZ14" s="66">
        <f t="shared" si="31"/>
        <v>116468</v>
      </c>
      <c r="FA14" s="66">
        <f t="shared" si="31"/>
        <v>113866</v>
      </c>
      <c r="FB14" s="67">
        <f t="shared" si="23"/>
        <v>1064128</v>
      </c>
      <c r="FC14" s="66">
        <v>56682</v>
      </c>
      <c r="FD14" s="66">
        <v>50725</v>
      </c>
      <c r="FE14" s="66">
        <v>47595</v>
      </c>
      <c r="FF14" s="66">
        <v>47883</v>
      </c>
      <c r="FG14" s="66">
        <v>54064</v>
      </c>
      <c r="FH14" s="66">
        <v>53082</v>
      </c>
      <c r="FI14" s="66">
        <v>59375</v>
      </c>
      <c r="FJ14" s="66">
        <v>57778</v>
      </c>
      <c r="FK14" s="160">
        <v>50165</v>
      </c>
      <c r="FL14" s="66">
        <v>53286</v>
      </c>
      <c r="FM14" s="66">
        <v>51072</v>
      </c>
      <c r="FN14" s="66">
        <v>57422</v>
      </c>
      <c r="FO14" s="67">
        <f t="shared" si="24"/>
        <v>639129</v>
      </c>
      <c r="FP14" s="66">
        <v>55113</v>
      </c>
      <c r="FQ14" s="66">
        <v>52688</v>
      </c>
      <c r="FR14" s="66"/>
      <c r="FS14" s="66"/>
      <c r="FT14" s="66"/>
      <c r="FU14" s="66"/>
      <c r="FV14" s="66"/>
      <c r="FW14" s="66"/>
      <c r="FX14" s="160"/>
      <c r="FY14" s="66"/>
      <c r="FZ14" s="66"/>
      <c r="GA14" s="66"/>
      <c r="GB14" s="67">
        <f t="shared" si="25"/>
        <v>107801</v>
      </c>
    </row>
    <row r="15" spans="1:184" x14ac:dyDescent="0.2">
      <c r="B15" s="15" t="s">
        <v>2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2148</v>
      </c>
      <c r="L15" s="48">
        <v>12388</v>
      </c>
      <c r="M15" s="48">
        <v>11572</v>
      </c>
      <c r="N15" s="48">
        <v>17454</v>
      </c>
      <c r="O15" s="67">
        <f t="shared" si="15"/>
        <v>43562</v>
      </c>
      <c r="P15" s="48">
        <v>16202</v>
      </c>
      <c r="Q15" s="48">
        <v>14356</v>
      </c>
      <c r="R15" s="48">
        <v>12862</v>
      </c>
      <c r="S15" s="48">
        <v>13382</v>
      </c>
      <c r="T15" s="48">
        <v>12536</v>
      </c>
      <c r="U15" s="48">
        <v>12656</v>
      </c>
      <c r="V15" s="48">
        <v>17422</v>
      </c>
      <c r="W15" s="48">
        <v>15524</v>
      </c>
      <c r="X15" s="48">
        <v>12304</v>
      </c>
      <c r="Y15" s="48">
        <v>15078</v>
      </c>
      <c r="Z15" s="48">
        <v>13226</v>
      </c>
      <c r="AA15" s="48">
        <v>19796</v>
      </c>
      <c r="AB15" s="67">
        <f t="shared" si="6"/>
        <v>175344</v>
      </c>
      <c r="AC15" s="48">
        <v>18648</v>
      </c>
      <c r="AD15" s="48">
        <v>17876</v>
      </c>
      <c r="AE15" s="48">
        <v>16884</v>
      </c>
      <c r="AF15" s="48">
        <v>17216</v>
      </c>
      <c r="AG15" s="48">
        <v>14736</v>
      </c>
      <c r="AH15" s="48">
        <v>15138</v>
      </c>
      <c r="AI15" s="48">
        <v>20674</v>
      </c>
      <c r="AJ15" s="48">
        <v>17832</v>
      </c>
      <c r="AK15" s="48">
        <v>14476</v>
      </c>
      <c r="AL15" s="48">
        <v>16994</v>
      </c>
      <c r="AM15" s="48">
        <v>15240</v>
      </c>
      <c r="AN15" s="48">
        <v>21324</v>
      </c>
      <c r="AO15" s="67">
        <f t="shared" si="7"/>
        <v>207038</v>
      </c>
      <c r="AP15" s="48">
        <v>21042</v>
      </c>
      <c r="AQ15" s="48">
        <v>20086</v>
      </c>
      <c r="AR15" s="48">
        <v>17006</v>
      </c>
      <c r="AS15" s="48">
        <v>17768</v>
      </c>
      <c r="AT15" s="48">
        <v>15404</v>
      </c>
      <c r="AU15" s="48">
        <v>14542</v>
      </c>
      <c r="AV15" s="48">
        <v>20070</v>
      </c>
      <c r="AW15" s="48">
        <v>19686</v>
      </c>
      <c r="AX15" s="48">
        <v>16650</v>
      </c>
      <c r="AY15" s="48">
        <v>18436</v>
      </c>
      <c r="AZ15" s="48">
        <v>16712</v>
      </c>
      <c r="BA15" s="48">
        <v>22832</v>
      </c>
      <c r="BB15" s="67">
        <f t="shared" si="8"/>
        <v>220234</v>
      </c>
      <c r="BC15" s="48">
        <v>21816</v>
      </c>
      <c r="BD15" s="48">
        <v>20922</v>
      </c>
      <c r="BE15" s="48">
        <v>21896</v>
      </c>
      <c r="BF15" s="48">
        <v>15892</v>
      </c>
      <c r="BG15" s="48">
        <v>18110</v>
      </c>
      <c r="BH15" s="48">
        <v>18156</v>
      </c>
      <c r="BI15" s="48">
        <v>23702</v>
      </c>
      <c r="BJ15" s="48">
        <v>22974</v>
      </c>
      <c r="BK15" s="48">
        <v>19538</v>
      </c>
      <c r="BL15" s="48">
        <v>21672</v>
      </c>
      <c r="BM15" s="48">
        <v>20314</v>
      </c>
      <c r="BN15" s="48">
        <v>27456</v>
      </c>
      <c r="BO15" s="67">
        <f t="shared" si="9"/>
        <v>252448</v>
      </c>
      <c r="BP15" s="48">
        <v>25670</v>
      </c>
      <c r="BQ15" s="48">
        <v>24152</v>
      </c>
      <c r="BR15" s="48">
        <v>22414</v>
      </c>
      <c r="BS15" s="48">
        <v>23336</v>
      </c>
      <c r="BT15" s="48">
        <v>21190</v>
      </c>
      <c r="BU15" s="48">
        <v>20546</v>
      </c>
      <c r="BV15" s="48">
        <v>28536</v>
      </c>
      <c r="BW15" s="48">
        <v>28152</v>
      </c>
      <c r="BX15" s="48">
        <v>23902</v>
      </c>
      <c r="BY15" s="48">
        <v>27770</v>
      </c>
      <c r="BZ15" s="48">
        <v>24146</v>
      </c>
      <c r="CA15" s="48">
        <v>34356</v>
      </c>
      <c r="CB15" s="67">
        <f t="shared" si="10"/>
        <v>304170</v>
      </c>
      <c r="CC15" s="48">
        <v>33510</v>
      </c>
      <c r="CD15" s="48">
        <v>33012</v>
      </c>
      <c r="CE15" s="48">
        <v>30660</v>
      </c>
      <c r="CF15" s="48">
        <v>29532</v>
      </c>
      <c r="CG15" s="48">
        <v>27152</v>
      </c>
      <c r="CH15" s="48">
        <v>25436</v>
      </c>
      <c r="CI15" s="48">
        <v>34670</v>
      </c>
      <c r="CJ15" s="48">
        <v>32260</v>
      </c>
      <c r="CK15" s="48">
        <v>27826</v>
      </c>
      <c r="CL15" s="48">
        <v>31800</v>
      </c>
      <c r="CM15" s="48">
        <v>28802</v>
      </c>
      <c r="CN15" s="48">
        <v>39412</v>
      </c>
      <c r="CO15" s="67">
        <f t="shared" si="11"/>
        <v>374072</v>
      </c>
      <c r="CP15" s="48">
        <v>36358</v>
      </c>
      <c r="CQ15" s="48">
        <v>34180</v>
      </c>
      <c r="CR15" s="48">
        <v>31190</v>
      </c>
      <c r="CS15" s="48">
        <v>28750</v>
      </c>
      <c r="CT15" s="48">
        <v>31608</v>
      </c>
      <c r="CU15" s="48">
        <v>28806</v>
      </c>
      <c r="CV15" s="48">
        <v>38710</v>
      </c>
      <c r="CW15" s="48">
        <v>37522</v>
      </c>
      <c r="CX15" s="48">
        <v>33336</v>
      </c>
      <c r="CY15" s="48">
        <v>37528</v>
      </c>
      <c r="CZ15" s="48">
        <v>34258</v>
      </c>
      <c r="DA15" s="48">
        <v>44234</v>
      </c>
      <c r="DB15" s="67">
        <f t="shared" si="12"/>
        <v>416480</v>
      </c>
      <c r="DC15" s="48">
        <v>44012</v>
      </c>
      <c r="DD15" s="48">
        <v>31980</v>
      </c>
      <c r="DE15" s="48">
        <v>16470</v>
      </c>
      <c r="DF15" s="48">
        <v>0</v>
      </c>
      <c r="DG15" s="48">
        <v>33248</v>
      </c>
      <c r="DH15" s="48">
        <v>32684</v>
      </c>
      <c r="DI15" s="48">
        <v>41070</v>
      </c>
      <c r="DJ15" s="48">
        <v>38862</v>
      </c>
      <c r="DK15" s="48">
        <v>34828</v>
      </c>
      <c r="DL15" s="48">
        <v>36210</v>
      </c>
      <c r="DM15" s="48">
        <v>34756</v>
      </c>
      <c r="DN15" s="48">
        <v>44014</v>
      </c>
      <c r="DO15" s="67">
        <f t="shared" si="13"/>
        <v>388134</v>
      </c>
      <c r="DP15" s="48">
        <v>45662</v>
      </c>
      <c r="DQ15" s="48">
        <v>43202</v>
      </c>
      <c r="DR15" s="48">
        <v>44040</v>
      </c>
      <c r="DS15" s="48">
        <v>37292</v>
      </c>
      <c r="DT15" s="48">
        <v>38546</v>
      </c>
      <c r="DU15" s="48">
        <v>34988</v>
      </c>
      <c r="DV15" s="48">
        <v>44158</v>
      </c>
      <c r="DW15" s="48">
        <v>43616</v>
      </c>
      <c r="DX15" s="48">
        <v>36130</v>
      </c>
      <c r="DY15" s="48">
        <v>39010</v>
      </c>
      <c r="DZ15" s="48">
        <v>36280</v>
      </c>
      <c r="EA15" s="48">
        <v>46306</v>
      </c>
      <c r="EB15" s="67">
        <f t="shared" si="14"/>
        <v>489230</v>
      </c>
      <c r="EC15" s="48">
        <v>46978</v>
      </c>
      <c r="ED15" s="48">
        <v>41072</v>
      </c>
      <c r="EE15" s="48">
        <v>39286</v>
      </c>
      <c r="EF15" s="48">
        <v>39512</v>
      </c>
      <c r="EG15" s="48">
        <v>36702</v>
      </c>
      <c r="EH15" s="48">
        <v>35430</v>
      </c>
      <c r="EI15" s="48">
        <v>45040</v>
      </c>
      <c r="EJ15" s="48">
        <v>42596</v>
      </c>
      <c r="EK15" s="48">
        <v>36182</v>
      </c>
      <c r="EL15" s="48">
        <v>39318</v>
      </c>
      <c r="EM15" s="48">
        <v>37762</v>
      </c>
      <c r="EN15" s="48">
        <v>47324</v>
      </c>
      <c r="EO15" s="67"/>
      <c r="EP15" s="48">
        <v>47230</v>
      </c>
      <c r="EQ15" s="48">
        <v>46008</v>
      </c>
      <c r="ER15" s="48">
        <v>27172</v>
      </c>
      <c r="ES15" s="48">
        <v>9616</v>
      </c>
      <c r="ET15" s="48">
        <v>19352</v>
      </c>
      <c r="EU15" s="48">
        <v>34454</v>
      </c>
      <c r="EV15" s="48">
        <v>44364</v>
      </c>
      <c r="EW15" s="48">
        <v>41050</v>
      </c>
      <c r="EX15" s="48">
        <v>42448</v>
      </c>
      <c r="EY15" s="48">
        <v>50494</v>
      </c>
      <c r="EZ15" s="48">
        <v>48524</v>
      </c>
      <c r="FA15" s="48">
        <v>51594</v>
      </c>
      <c r="FB15" s="67"/>
      <c r="FC15" s="48">
        <v>23938</v>
      </c>
      <c r="FD15" s="48">
        <v>20898</v>
      </c>
      <c r="FE15" s="48">
        <v>20584</v>
      </c>
      <c r="FF15" s="48">
        <v>19394</v>
      </c>
      <c r="FG15" s="48">
        <v>22353</v>
      </c>
      <c r="FH15" s="48">
        <v>21541</v>
      </c>
      <c r="FI15" s="48">
        <v>26781</v>
      </c>
      <c r="FJ15" s="48">
        <v>26010</v>
      </c>
      <c r="FK15" s="161">
        <v>21304</v>
      </c>
      <c r="FL15" s="48">
        <v>24050</v>
      </c>
      <c r="FM15" s="48">
        <v>21723</v>
      </c>
      <c r="FN15" s="48">
        <v>28350</v>
      </c>
      <c r="FO15" s="67"/>
      <c r="FP15" s="48">
        <v>27426</v>
      </c>
      <c r="FQ15" s="48">
        <v>27439</v>
      </c>
      <c r="FR15" s="48"/>
      <c r="FS15" s="48"/>
      <c r="FT15" s="48"/>
      <c r="FU15" s="48"/>
      <c r="FV15" s="48"/>
      <c r="FW15" s="48"/>
      <c r="FX15" s="161"/>
      <c r="FY15" s="48"/>
      <c r="FZ15" s="48"/>
      <c r="GA15" s="48"/>
      <c r="GB15" s="67"/>
    </row>
    <row r="16" spans="1:184" x14ac:dyDescent="0.2">
      <c r="B16" s="15" t="s">
        <v>3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6264</v>
      </c>
      <c r="L16" s="48">
        <v>33226</v>
      </c>
      <c r="M16" s="48">
        <v>33430</v>
      </c>
      <c r="N16" s="48">
        <v>35004</v>
      </c>
      <c r="O16" s="67">
        <f t="shared" si="15"/>
        <v>107924</v>
      </c>
      <c r="P16" s="48">
        <v>35108</v>
      </c>
      <c r="Q16" s="48">
        <v>33320</v>
      </c>
      <c r="R16" s="48">
        <v>34062</v>
      </c>
      <c r="S16" s="48">
        <v>31604</v>
      </c>
      <c r="T16" s="48">
        <v>32938</v>
      </c>
      <c r="U16" s="48">
        <v>32742</v>
      </c>
      <c r="V16" s="48">
        <v>34814</v>
      </c>
      <c r="W16" s="48">
        <v>34828</v>
      </c>
      <c r="X16" s="48">
        <v>32994</v>
      </c>
      <c r="Y16" s="48">
        <v>34906</v>
      </c>
      <c r="Z16" s="48">
        <v>37552</v>
      </c>
      <c r="AA16" s="48">
        <v>38804</v>
      </c>
      <c r="AB16" s="67">
        <f t="shared" si="6"/>
        <v>413672</v>
      </c>
      <c r="AC16" s="48">
        <v>39712</v>
      </c>
      <c r="AD16" s="48">
        <v>37088</v>
      </c>
      <c r="AE16" s="48">
        <v>37684</v>
      </c>
      <c r="AF16" s="48">
        <v>34410</v>
      </c>
      <c r="AG16" s="48">
        <v>37092</v>
      </c>
      <c r="AH16" s="48">
        <v>36214</v>
      </c>
      <c r="AI16" s="48">
        <v>36942</v>
      </c>
      <c r="AJ16" s="48">
        <v>37906</v>
      </c>
      <c r="AK16" s="48">
        <v>36638</v>
      </c>
      <c r="AL16" s="48">
        <v>38378</v>
      </c>
      <c r="AM16" s="48">
        <v>37664</v>
      </c>
      <c r="AN16" s="48">
        <v>41700</v>
      </c>
      <c r="AO16" s="67">
        <f t="shared" si="7"/>
        <v>451428</v>
      </c>
      <c r="AP16" s="48">
        <v>41248</v>
      </c>
      <c r="AQ16" s="48">
        <v>37282</v>
      </c>
      <c r="AR16" s="48">
        <v>39080</v>
      </c>
      <c r="AS16" s="48">
        <v>35204</v>
      </c>
      <c r="AT16" s="48">
        <v>36430</v>
      </c>
      <c r="AU16" s="48">
        <v>36010</v>
      </c>
      <c r="AV16" s="48">
        <v>37334</v>
      </c>
      <c r="AW16" s="48">
        <v>39962</v>
      </c>
      <c r="AX16" s="48">
        <v>37344</v>
      </c>
      <c r="AY16" s="48">
        <v>40004</v>
      </c>
      <c r="AZ16" s="48">
        <v>40324</v>
      </c>
      <c r="BA16" s="48">
        <v>40342</v>
      </c>
      <c r="BB16" s="67">
        <f t="shared" si="8"/>
        <v>460564</v>
      </c>
      <c r="BC16" s="48">
        <v>40886</v>
      </c>
      <c r="BD16" s="48">
        <v>37422</v>
      </c>
      <c r="BE16" s="48">
        <v>40242</v>
      </c>
      <c r="BF16" s="48">
        <v>38058</v>
      </c>
      <c r="BG16" s="48">
        <v>37988</v>
      </c>
      <c r="BH16" s="48">
        <v>36126</v>
      </c>
      <c r="BI16" s="48">
        <v>39724</v>
      </c>
      <c r="BJ16" s="48">
        <v>40942</v>
      </c>
      <c r="BK16" s="48">
        <v>39118</v>
      </c>
      <c r="BL16" s="48">
        <v>41928</v>
      </c>
      <c r="BM16" s="48">
        <v>42830</v>
      </c>
      <c r="BN16" s="48">
        <v>45108</v>
      </c>
      <c r="BO16" s="67">
        <f t="shared" si="9"/>
        <v>480372</v>
      </c>
      <c r="BP16" s="48">
        <v>46536</v>
      </c>
      <c r="BQ16" s="48">
        <v>42808</v>
      </c>
      <c r="BR16" s="48">
        <v>42376</v>
      </c>
      <c r="BS16" s="48">
        <v>38972</v>
      </c>
      <c r="BT16" s="48">
        <v>42472</v>
      </c>
      <c r="BU16" s="48">
        <v>40180</v>
      </c>
      <c r="BV16" s="48">
        <v>41200</v>
      </c>
      <c r="BW16" s="48">
        <v>43158</v>
      </c>
      <c r="BX16" s="48">
        <v>41254</v>
      </c>
      <c r="BY16" s="48">
        <v>45190</v>
      </c>
      <c r="BZ16" s="48">
        <v>43452</v>
      </c>
      <c r="CA16" s="48">
        <v>46982</v>
      </c>
      <c r="CB16" s="67">
        <f t="shared" si="10"/>
        <v>514580</v>
      </c>
      <c r="CC16" s="48">
        <v>46114</v>
      </c>
      <c r="CD16" s="48">
        <v>45026</v>
      </c>
      <c r="CE16" s="48">
        <v>49128</v>
      </c>
      <c r="CF16" s="48">
        <v>42548</v>
      </c>
      <c r="CG16" s="48">
        <v>43428</v>
      </c>
      <c r="CH16" s="48">
        <v>42266</v>
      </c>
      <c r="CI16" s="48">
        <v>44268</v>
      </c>
      <c r="CJ16" s="48">
        <v>45030</v>
      </c>
      <c r="CK16" s="48">
        <v>42906</v>
      </c>
      <c r="CL16" s="48">
        <v>46512</v>
      </c>
      <c r="CM16" s="48">
        <v>46174</v>
      </c>
      <c r="CN16" s="48">
        <v>47072</v>
      </c>
      <c r="CO16" s="67">
        <f t="shared" si="11"/>
        <v>540472</v>
      </c>
      <c r="CP16" s="48">
        <v>46340</v>
      </c>
      <c r="CQ16" s="48">
        <v>45526</v>
      </c>
      <c r="CR16" s="48">
        <v>47080</v>
      </c>
      <c r="CS16" s="48">
        <v>46830</v>
      </c>
      <c r="CT16" s="48">
        <v>48120</v>
      </c>
      <c r="CU16" s="48">
        <v>46428</v>
      </c>
      <c r="CV16" s="48">
        <v>46962</v>
      </c>
      <c r="CW16" s="48">
        <v>49228</v>
      </c>
      <c r="CX16" s="48">
        <v>49214</v>
      </c>
      <c r="CY16" s="48">
        <v>51966</v>
      </c>
      <c r="CZ16" s="48">
        <v>51574</v>
      </c>
      <c r="DA16" s="48">
        <v>55958</v>
      </c>
      <c r="DB16" s="67">
        <f t="shared" si="12"/>
        <v>585226</v>
      </c>
      <c r="DC16" s="48">
        <v>51566</v>
      </c>
      <c r="DD16" s="48">
        <v>46344</v>
      </c>
      <c r="DE16" s="48">
        <v>25208</v>
      </c>
      <c r="DF16" s="48">
        <v>0</v>
      </c>
      <c r="DG16" s="48">
        <v>50520</v>
      </c>
      <c r="DH16" s="48">
        <v>49138</v>
      </c>
      <c r="DI16" s="48">
        <v>51388</v>
      </c>
      <c r="DJ16" s="48">
        <v>53718</v>
      </c>
      <c r="DK16" s="48">
        <v>49678</v>
      </c>
      <c r="DL16" s="48">
        <v>51334</v>
      </c>
      <c r="DM16" s="48">
        <v>53520</v>
      </c>
      <c r="DN16" s="48">
        <v>58114</v>
      </c>
      <c r="DO16" s="67">
        <f t="shared" si="13"/>
        <v>540528</v>
      </c>
      <c r="DP16" s="48">
        <v>57180</v>
      </c>
      <c r="DQ16" s="48">
        <v>51832</v>
      </c>
      <c r="DR16" s="48">
        <v>56286</v>
      </c>
      <c r="DS16" s="48">
        <v>52304</v>
      </c>
      <c r="DT16" s="48">
        <v>54882</v>
      </c>
      <c r="DU16" s="48">
        <v>56586</v>
      </c>
      <c r="DV16" s="48">
        <v>57894</v>
      </c>
      <c r="DW16" s="48">
        <v>57718</v>
      </c>
      <c r="DX16" s="48">
        <v>51932</v>
      </c>
      <c r="DY16" s="48">
        <v>55012</v>
      </c>
      <c r="DZ16" s="48">
        <v>55902</v>
      </c>
      <c r="EA16" s="48">
        <v>58880</v>
      </c>
      <c r="EB16" s="67">
        <f t="shared" si="14"/>
        <v>666408</v>
      </c>
      <c r="EC16" s="48">
        <v>58184</v>
      </c>
      <c r="ED16" s="48">
        <v>51496</v>
      </c>
      <c r="EE16" s="48">
        <v>56924</v>
      </c>
      <c r="EF16" s="48">
        <v>53182</v>
      </c>
      <c r="EG16" s="48">
        <v>56624</v>
      </c>
      <c r="EH16" s="48">
        <v>60148</v>
      </c>
      <c r="EI16" s="48">
        <v>56704</v>
      </c>
      <c r="EJ16" s="48">
        <v>58828</v>
      </c>
      <c r="EK16" s="48">
        <v>56514</v>
      </c>
      <c r="EL16" s="48">
        <v>62314</v>
      </c>
      <c r="EM16" s="48">
        <v>62468</v>
      </c>
      <c r="EN16" s="48">
        <v>62052</v>
      </c>
      <c r="EO16" s="67"/>
      <c r="EP16" s="48">
        <v>59364</v>
      </c>
      <c r="EQ16" s="48">
        <v>54386</v>
      </c>
      <c r="ER16" s="48">
        <v>41080</v>
      </c>
      <c r="ES16" s="48">
        <v>21896</v>
      </c>
      <c r="ET16" s="48">
        <v>32284</v>
      </c>
      <c r="EU16" s="48">
        <v>44850</v>
      </c>
      <c r="EV16" s="48">
        <v>49492</v>
      </c>
      <c r="EW16" s="48">
        <v>52672</v>
      </c>
      <c r="EX16" s="48">
        <v>51306</v>
      </c>
      <c r="EY16" s="48">
        <v>64276</v>
      </c>
      <c r="EZ16" s="48">
        <v>67944</v>
      </c>
      <c r="FA16" s="48">
        <v>62272</v>
      </c>
      <c r="FB16" s="67"/>
      <c r="FC16" s="48">
        <v>32744</v>
      </c>
      <c r="FD16" s="48">
        <v>29827</v>
      </c>
      <c r="FE16" s="48">
        <v>27011</v>
      </c>
      <c r="FF16" s="48">
        <v>28489</v>
      </c>
      <c r="FG16" s="48">
        <v>31711</v>
      </c>
      <c r="FH16" s="48">
        <v>31541</v>
      </c>
      <c r="FI16" s="48">
        <v>32594</v>
      </c>
      <c r="FJ16" s="48">
        <v>31768</v>
      </c>
      <c r="FK16" s="161">
        <v>28861</v>
      </c>
      <c r="FL16" s="48">
        <v>29236</v>
      </c>
      <c r="FM16" s="48">
        <v>29349</v>
      </c>
      <c r="FN16" s="48">
        <v>29072</v>
      </c>
      <c r="FO16" s="67"/>
      <c r="FP16" s="48">
        <v>27687</v>
      </c>
      <c r="FQ16" s="48">
        <v>25249</v>
      </c>
      <c r="FR16" s="48"/>
      <c r="FS16" s="48"/>
      <c r="FT16" s="48"/>
      <c r="FU16" s="48"/>
      <c r="FV16" s="48"/>
      <c r="FW16" s="48"/>
      <c r="FX16" s="161"/>
      <c r="FY16" s="48"/>
      <c r="FZ16" s="48"/>
      <c r="GA16" s="48"/>
      <c r="GB16" s="67"/>
    </row>
    <row r="17" spans="2:184" ht="15" x14ac:dyDescent="0.25">
      <c r="B17" s="13" t="s">
        <v>61</v>
      </c>
      <c r="C17" s="66">
        <f>SUM(C18:C19)</f>
        <v>0</v>
      </c>
      <c r="D17" s="66">
        <f t="shared" ref="D17:J17" si="32">SUM(D18:D19)</f>
        <v>0</v>
      </c>
      <c r="E17" s="66">
        <f t="shared" si="32"/>
        <v>0</v>
      </c>
      <c r="F17" s="66">
        <f t="shared" si="32"/>
        <v>0</v>
      </c>
      <c r="G17" s="66">
        <f t="shared" si="32"/>
        <v>0</v>
      </c>
      <c r="H17" s="66">
        <f t="shared" si="32"/>
        <v>0</v>
      </c>
      <c r="I17" s="66">
        <f t="shared" si="32"/>
        <v>0</v>
      </c>
      <c r="J17" s="66">
        <f t="shared" si="32"/>
        <v>0</v>
      </c>
      <c r="K17" s="66">
        <v>8088</v>
      </c>
      <c r="L17" s="66">
        <v>43040</v>
      </c>
      <c r="M17" s="66">
        <v>42178</v>
      </c>
      <c r="N17" s="66">
        <v>49938</v>
      </c>
      <c r="O17" s="67">
        <f t="shared" si="15"/>
        <v>143244</v>
      </c>
      <c r="P17" s="66">
        <v>48642</v>
      </c>
      <c r="Q17" s="66">
        <v>45166</v>
      </c>
      <c r="R17" s="66">
        <v>44208</v>
      </c>
      <c r="S17" s="66">
        <v>42000</v>
      </c>
      <c r="T17" s="66">
        <v>42576</v>
      </c>
      <c r="U17" s="66">
        <v>42084</v>
      </c>
      <c r="V17" s="66">
        <v>48648</v>
      </c>
      <c r="W17" s="66">
        <v>46842</v>
      </c>
      <c r="X17" s="66">
        <v>41840</v>
      </c>
      <c r="Y17" s="66">
        <v>49346</v>
      </c>
      <c r="Z17" s="66">
        <v>46904</v>
      </c>
      <c r="AA17" s="66">
        <v>54618</v>
      </c>
      <c r="AB17" s="67">
        <f t="shared" si="6"/>
        <v>552874</v>
      </c>
      <c r="AC17" s="66">
        <v>54014</v>
      </c>
      <c r="AD17" s="66">
        <v>50238</v>
      </c>
      <c r="AE17" s="66">
        <v>48412</v>
      </c>
      <c r="AF17" s="66">
        <v>47566</v>
      </c>
      <c r="AG17" s="66">
        <v>47854</v>
      </c>
      <c r="AH17" s="66">
        <v>46620</v>
      </c>
      <c r="AI17" s="66">
        <v>53120</v>
      </c>
      <c r="AJ17" s="66">
        <v>50814</v>
      </c>
      <c r="AK17" s="66">
        <v>47476</v>
      </c>
      <c r="AL17" s="66">
        <v>51760</v>
      </c>
      <c r="AM17" s="66">
        <v>48530</v>
      </c>
      <c r="AN17" s="66">
        <v>58658</v>
      </c>
      <c r="AO17" s="67">
        <f t="shared" si="7"/>
        <v>605062</v>
      </c>
      <c r="AP17" s="66">
        <v>56576</v>
      </c>
      <c r="AQ17" s="66">
        <v>51660</v>
      </c>
      <c r="AR17" s="66">
        <v>50236</v>
      </c>
      <c r="AS17" s="66">
        <v>47740</v>
      </c>
      <c r="AT17" s="66">
        <v>46692</v>
      </c>
      <c r="AU17" s="66">
        <v>46034</v>
      </c>
      <c r="AV17" s="66">
        <v>52128</v>
      </c>
      <c r="AW17" s="66">
        <v>52848</v>
      </c>
      <c r="AX17" s="66">
        <v>48384</v>
      </c>
      <c r="AY17" s="66">
        <v>52906</v>
      </c>
      <c r="AZ17" s="66">
        <v>53404</v>
      </c>
      <c r="BA17" s="66">
        <v>58190</v>
      </c>
      <c r="BB17" s="67">
        <f t="shared" si="8"/>
        <v>616798</v>
      </c>
      <c r="BC17" s="66">
        <v>56528</v>
      </c>
      <c r="BD17" s="66">
        <v>52764</v>
      </c>
      <c r="BE17" s="66">
        <v>56054</v>
      </c>
      <c r="BF17" s="66">
        <v>49706</v>
      </c>
      <c r="BG17" s="66">
        <v>50896</v>
      </c>
      <c r="BH17" s="66">
        <v>49512</v>
      </c>
      <c r="BI17" s="66">
        <v>59092</v>
      </c>
      <c r="BJ17" s="66">
        <v>59654</v>
      </c>
      <c r="BK17" s="66">
        <v>51958</v>
      </c>
      <c r="BL17" s="66">
        <v>57284</v>
      </c>
      <c r="BM17" s="66">
        <v>60986</v>
      </c>
      <c r="BN17" s="66">
        <v>68108</v>
      </c>
      <c r="BO17" s="67">
        <f t="shared" si="9"/>
        <v>672542</v>
      </c>
      <c r="BP17" s="66">
        <v>67596</v>
      </c>
      <c r="BQ17" s="66">
        <v>64624</v>
      </c>
      <c r="BR17" s="66">
        <v>60738</v>
      </c>
      <c r="BS17" s="66">
        <v>57028</v>
      </c>
      <c r="BT17" s="66">
        <v>57220</v>
      </c>
      <c r="BU17" s="66">
        <v>52546</v>
      </c>
      <c r="BV17" s="66">
        <v>61288</v>
      </c>
      <c r="BW17" s="66">
        <v>61370</v>
      </c>
      <c r="BX17" s="66">
        <v>54024</v>
      </c>
      <c r="BY17" s="66">
        <v>60794</v>
      </c>
      <c r="BZ17" s="66">
        <v>58574</v>
      </c>
      <c r="CA17" s="66">
        <v>69254</v>
      </c>
      <c r="CB17" s="67">
        <f t="shared" si="10"/>
        <v>725056</v>
      </c>
      <c r="CC17" s="66">
        <v>66856</v>
      </c>
      <c r="CD17" s="66">
        <v>63116</v>
      </c>
      <c r="CE17" s="66">
        <v>62332</v>
      </c>
      <c r="CF17" s="66">
        <v>57782</v>
      </c>
      <c r="CG17" s="66">
        <v>58830</v>
      </c>
      <c r="CH17" s="66">
        <v>56448</v>
      </c>
      <c r="CI17" s="66">
        <v>66448</v>
      </c>
      <c r="CJ17" s="66">
        <v>64658</v>
      </c>
      <c r="CK17" s="66">
        <v>61374</v>
      </c>
      <c r="CL17" s="66">
        <v>69280</v>
      </c>
      <c r="CM17" s="66">
        <v>68262</v>
      </c>
      <c r="CN17" s="66">
        <v>79928</v>
      </c>
      <c r="CO17" s="67">
        <f t="shared" si="11"/>
        <v>775314</v>
      </c>
      <c r="CP17" s="66">
        <v>74176</v>
      </c>
      <c r="CQ17" s="66">
        <v>71430</v>
      </c>
      <c r="CR17" s="66">
        <v>72888</v>
      </c>
      <c r="CS17" s="66">
        <v>67576</v>
      </c>
      <c r="CT17" s="66">
        <v>69786</v>
      </c>
      <c r="CU17" s="66">
        <v>67054</v>
      </c>
      <c r="CV17" s="66">
        <v>78132</v>
      </c>
      <c r="CW17" s="66">
        <v>75840</v>
      </c>
      <c r="CX17" s="66">
        <v>71242</v>
      </c>
      <c r="CY17" s="66">
        <v>75268</v>
      </c>
      <c r="CZ17" s="66">
        <v>70634</v>
      </c>
      <c r="DA17" s="66">
        <v>86020</v>
      </c>
      <c r="DB17" s="67">
        <f t="shared" si="12"/>
        <v>880046</v>
      </c>
      <c r="DC17" s="66">
        <f t="shared" ref="DC17:DH17" si="33">SUM(DC18:DC19)</f>
        <v>79710</v>
      </c>
      <c r="DD17" s="66">
        <f t="shared" si="33"/>
        <v>66884</v>
      </c>
      <c r="DE17" s="66">
        <f t="shared" si="33"/>
        <v>36956</v>
      </c>
      <c r="DF17" s="66">
        <f t="shared" si="33"/>
        <v>0</v>
      </c>
      <c r="DG17" s="66">
        <f t="shared" si="33"/>
        <v>65666</v>
      </c>
      <c r="DH17" s="66">
        <f t="shared" si="33"/>
        <v>63082</v>
      </c>
      <c r="DI17" s="66">
        <f t="shared" ref="DI17:DN17" si="34">SUM(DI18:DI19)</f>
        <v>72104</v>
      </c>
      <c r="DJ17" s="66">
        <f t="shared" si="34"/>
        <v>70788</v>
      </c>
      <c r="DK17" s="66">
        <f t="shared" si="34"/>
        <v>65016</v>
      </c>
      <c r="DL17" s="66">
        <f t="shared" si="34"/>
        <v>67706</v>
      </c>
      <c r="DM17" s="66">
        <f t="shared" si="34"/>
        <v>68758</v>
      </c>
      <c r="DN17" s="66">
        <f t="shared" si="34"/>
        <v>85952</v>
      </c>
      <c r="DO17" s="67">
        <f t="shared" si="13"/>
        <v>742622</v>
      </c>
      <c r="DP17" s="66">
        <f>SUM(DP18:DP19)</f>
        <v>86456</v>
      </c>
      <c r="DQ17" s="66">
        <f t="shared" ref="DQ17:EA17" si="35">SUM(DQ18:DQ19)</f>
        <v>77122</v>
      </c>
      <c r="DR17" s="66">
        <f t="shared" si="35"/>
        <v>83572</v>
      </c>
      <c r="DS17" s="66">
        <f t="shared" si="35"/>
        <v>74030</v>
      </c>
      <c r="DT17" s="66">
        <f t="shared" si="35"/>
        <v>80018</v>
      </c>
      <c r="DU17" s="66">
        <f t="shared" si="35"/>
        <v>81080</v>
      </c>
      <c r="DV17" s="66">
        <f t="shared" si="35"/>
        <v>89398</v>
      </c>
      <c r="DW17" s="66">
        <f t="shared" si="35"/>
        <v>87142</v>
      </c>
      <c r="DX17" s="66">
        <f t="shared" si="35"/>
        <v>72070</v>
      </c>
      <c r="DY17" s="66">
        <f t="shared" si="35"/>
        <v>81494</v>
      </c>
      <c r="DZ17" s="66">
        <f t="shared" si="35"/>
        <v>83522</v>
      </c>
      <c r="EA17" s="66">
        <f t="shared" si="35"/>
        <v>94944</v>
      </c>
      <c r="EB17" s="67">
        <f t="shared" si="14"/>
        <v>990848</v>
      </c>
      <c r="EC17" s="66">
        <f>SUM(EC18:EC19)</f>
        <v>92336</v>
      </c>
      <c r="ED17" s="66">
        <f t="shared" ref="ED17:EL17" si="36">SUM(ED18:ED19)</f>
        <v>79390</v>
      </c>
      <c r="EE17" s="66">
        <f t="shared" si="36"/>
        <v>81860</v>
      </c>
      <c r="EF17" s="66">
        <f t="shared" si="36"/>
        <v>78418</v>
      </c>
      <c r="EG17" s="66">
        <f t="shared" si="36"/>
        <v>79484</v>
      </c>
      <c r="EH17" s="66">
        <f t="shared" si="36"/>
        <v>83864</v>
      </c>
      <c r="EI17" s="66">
        <f t="shared" si="36"/>
        <v>90474</v>
      </c>
      <c r="EJ17" s="66">
        <f t="shared" si="36"/>
        <v>89322</v>
      </c>
      <c r="EK17" s="66">
        <f t="shared" si="36"/>
        <v>79024</v>
      </c>
      <c r="EL17" s="66">
        <f t="shared" si="36"/>
        <v>89400</v>
      </c>
      <c r="EM17" s="66">
        <v>85366</v>
      </c>
      <c r="EN17" s="66">
        <v>98024</v>
      </c>
      <c r="EO17" s="67">
        <f t="shared" si="21"/>
        <v>1026962</v>
      </c>
      <c r="EP17" s="66">
        <f>SUM(EP18:EP19)</f>
        <v>92826</v>
      </c>
      <c r="EQ17" s="66">
        <f t="shared" ref="EQ17:FA17" si="37">SUM(EQ18:EQ19)</f>
        <v>89828</v>
      </c>
      <c r="ER17" s="66">
        <f t="shared" si="37"/>
        <v>57034</v>
      </c>
      <c r="ES17" s="66">
        <f t="shared" si="37"/>
        <v>26330</v>
      </c>
      <c r="ET17" s="66">
        <f t="shared" si="37"/>
        <v>49042</v>
      </c>
      <c r="EU17" s="66">
        <f t="shared" si="37"/>
        <v>72908</v>
      </c>
      <c r="EV17" s="66">
        <f t="shared" si="37"/>
        <v>79146</v>
      </c>
      <c r="EW17" s="66">
        <f t="shared" si="37"/>
        <v>78864</v>
      </c>
      <c r="EX17" s="66">
        <f t="shared" si="37"/>
        <v>76850</v>
      </c>
      <c r="EY17" s="66">
        <f t="shared" si="37"/>
        <v>95536</v>
      </c>
      <c r="EZ17" s="66">
        <f t="shared" si="37"/>
        <v>97842</v>
      </c>
      <c r="FA17" s="66">
        <f t="shared" si="37"/>
        <v>99732</v>
      </c>
      <c r="FB17" s="67">
        <f t="shared" si="23"/>
        <v>915938</v>
      </c>
      <c r="FC17" s="66">
        <v>47283</v>
      </c>
      <c r="FD17" s="66">
        <v>41042</v>
      </c>
      <c r="FE17" s="66">
        <v>36617</v>
      </c>
      <c r="FF17" s="66">
        <v>38400</v>
      </c>
      <c r="FG17" s="66">
        <v>45993</v>
      </c>
      <c r="FH17" s="66">
        <v>44717</v>
      </c>
      <c r="FI17" s="66">
        <v>47897</v>
      </c>
      <c r="FJ17" s="66">
        <v>47583</v>
      </c>
      <c r="FK17" s="160">
        <v>43342</v>
      </c>
      <c r="FL17" s="66">
        <v>48679</v>
      </c>
      <c r="FM17" s="66">
        <v>47030</v>
      </c>
      <c r="FN17" s="66">
        <v>55491</v>
      </c>
      <c r="FO17" s="67">
        <f t="shared" si="24"/>
        <v>544074</v>
      </c>
      <c r="FP17" s="66">
        <v>51890</v>
      </c>
      <c r="FQ17" s="66">
        <v>49668</v>
      </c>
      <c r="FR17" s="66"/>
      <c r="FS17" s="66"/>
      <c r="FT17" s="66"/>
      <c r="FU17" s="66"/>
      <c r="FV17" s="66"/>
      <c r="FW17" s="66"/>
      <c r="FX17" s="160"/>
      <c r="FY17" s="66"/>
      <c r="FZ17" s="66"/>
      <c r="GA17" s="66"/>
      <c r="GB17" s="67">
        <f t="shared" si="25"/>
        <v>101558</v>
      </c>
    </row>
    <row r="18" spans="2:184" x14ac:dyDescent="0.2">
      <c r="B18" s="15" t="s">
        <v>2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2118</v>
      </c>
      <c r="L18" s="48">
        <v>11942</v>
      </c>
      <c r="M18" s="48">
        <v>10954</v>
      </c>
      <c r="N18" s="48">
        <v>16822</v>
      </c>
      <c r="O18" s="67">
        <f t="shared" si="15"/>
        <v>41836</v>
      </c>
      <c r="P18" s="48">
        <v>15344</v>
      </c>
      <c r="Q18" s="48">
        <v>13734</v>
      </c>
      <c r="R18" s="48">
        <v>11806</v>
      </c>
      <c r="S18" s="48">
        <v>12156</v>
      </c>
      <c r="T18" s="48">
        <v>10986</v>
      </c>
      <c r="U18" s="48">
        <v>10744</v>
      </c>
      <c r="V18" s="48">
        <v>15486</v>
      </c>
      <c r="W18" s="48">
        <v>13600</v>
      </c>
      <c r="X18" s="48">
        <v>10184</v>
      </c>
      <c r="Y18" s="48">
        <v>13870</v>
      </c>
      <c r="Z18" s="48">
        <v>11272</v>
      </c>
      <c r="AA18" s="48">
        <v>17492</v>
      </c>
      <c r="AB18" s="67">
        <f t="shared" si="6"/>
        <v>156674</v>
      </c>
      <c r="AC18" s="48">
        <v>16224</v>
      </c>
      <c r="AD18" s="48">
        <v>15074</v>
      </c>
      <c r="AE18" s="48">
        <v>12956</v>
      </c>
      <c r="AF18" s="48">
        <v>14370</v>
      </c>
      <c r="AG18" s="48">
        <v>11976</v>
      </c>
      <c r="AH18" s="48">
        <v>11732</v>
      </c>
      <c r="AI18" s="48">
        <v>17794</v>
      </c>
      <c r="AJ18" s="48">
        <v>14656</v>
      </c>
      <c r="AK18" s="48">
        <v>12322</v>
      </c>
      <c r="AL18" s="48">
        <v>14790</v>
      </c>
      <c r="AM18" s="48">
        <v>12522</v>
      </c>
      <c r="AN18" s="48">
        <v>18516</v>
      </c>
      <c r="AO18" s="67">
        <f t="shared" si="7"/>
        <v>172932</v>
      </c>
      <c r="AP18" s="48">
        <v>17266</v>
      </c>
      <c r="AQ18" s="48">
        <v>16146</v>
      </c>
      <c r="AR18" s="48">
        <v>13446</v>
      </c>
      <c r="AS18" s="48">
        <v>14674</v>
      </c>
      <c r="AT18" s="48">
        <v>12158</v>
      </c>
      <c r="AU18" s="48">
        <v>11646</v>
      </c>
      <c r="AV18" s="48">
        <v>16650</v>
      </c>
      <c r="AW18" s="48">
        <v>15192</v>
      </c>
      <c r="AX18" s="48">
        <v>13036</v>
      </c>
      <c r="AY18" s="48">
        <v>14764</v>
      </c>
      <c r="AZ18" s="48">
        <v>14374</v>
      </c>
      <c r="BA18" s="48">
        <v>19136</v>
      </c>
      <c r="BB18" s="67">
        <f t="shared" si="8"/>
        <v>178488</v>
      </c>
      <c r="BC18" s="48">
        <v>17762</v>
      </c>
      <c r="BD18" s="48">
        <v>17000</v>
      </c>
      <c r="BE18" s="48">
        <v>17788</v>
      </c>
      <c r="BF18" s="48">
        <v>12866</v>
      </c>
      <c r="BG18" s="48">
        <v>14268</v>
      </c>
      <c r="BH18" s="48">
        <v>14486</v>
      </c>
      <c r="BI18" s="48">
        <v>19484</v>
      </c>
      <c r="BJ18" s="48">
        <v>17686</v>
      </c>
      <c r="BK18" s="48">
        <v>14458</v>
      </c>
      <c r="BL18" s="48">
        <v>16848</v>
      </c>
      <c r="BM18" s="48">
        <v>17284</v>
      </c>
      <c r="BN18" s="48">
        <v>23350</v>
      </c>
      <c r="BO18" s="67">
        <f t="shared" si="9"/>
        <v>203280</v>
      </c>
      <c r="BP18" s="48">
        <v>21306</v>
      </c>
      <c r="BQ18" s="48">
        <v>20266</v>
      </c>
      <c r="BR18" s="48">
        <v>17712</v>
      </c>
      <c r="BS18" s="48">
        <v>18670</v>
      </c>
      <c r="BT18" s="48">
        <v>16052</v>
      </c>
      <c r="BU18" s="48">
        <v>14560</v>
      </c>
      <c r="BV18" s="48">
        <v>22082</v>
      </c>
      <c r="BW18" s="48">
        <v>20428</v>
      </c>
      <c r="BX18" s="48">
        <v>15888</v>
      </c>
      <c r="BY18" s="48">
        <v>18574</v>
      </c>
      <c r="BZ18" s="48">
        <v>16972</v>
      </c>
      <c r="CA18" s="48">
        <v>25648</v>
      </c>
      <c r="CB18" s="67">
        <f t="shared" si="10"/>
        <v>228158</v>
      </c>
      <c r="CC18" s="48">
        <v>24456</v>
      </c>
      <c r="CD18" s="48">
        <v>23050</v>
      </c>
      <c r="CE18" s="48">
        <v>19006</v>
      </c>
      <c r="CF18" s="48">
        <v>19530</v>
      </c>
      <c r="CG18" s="48">
        <v>18672</v>
      </c>
      <c r="CH18" s="48">
        <v>17202</v>
      </c>
      <c r="CI18" s="48">
        <v>24932</v>
      </c>
      <c r="CJ18" s="48">
        <v>21584</v>
      </c>
      <c r="CK18" s="48">
        <v>18642</v>
      </c>
      <c r="CL18" s="48">
        <v>20924</v>
      </c>
      <c r="CM18" s="48">
        <v>18592</v>
      </c>
      <c r="CN18" s="48">
        <v>28778</v>
      </c>
      <c r="CO18" s="67">
        <f t="shared" si="11"/>
        <v>255368</v>
      </c>
      <c r="CP18" s="48">
        <v>25480</v>
      </c>
      <c r="CQ18" s="48">
        <v>23234</v>
      </c>
      <c r="CR18" s="48">
        <v>21738</v>
      </c>
      <c r="CS18" s="48">
        <v>17714</v>
      </c>
      <c r="CT18" s="48">
        <v>19540</v>
      </c>
      <c r="CU18" s="48">
        <v>21554</v>
      </c>
      <c r="CV18" s="48">
        <v>28056</v>
      </c>
      <c r="CW18" s="48">
        <v>23274</v>
      </c>
      <c r="CX18" s="48">
        <v>19694</v>
      </c>
      <c r="CY18" s="48">
        <v>23002</v>
      </c>
      <c r="CZ18" s="48">
        <v>20206</v>
      </c>
      <c r="DA18" s="48">
        <v>28558</v>
      </c>
      <c r="DB18" s="67">
        <f t="shared" si="12"/>
        <v>272050</v>
      </c>
      <c r="DC18" s="48">
        <v>27704</v>
      </c>
      <c r="DD18" s="48">
        <v>19314</v>
      </c>
      <c r="DE18" s="48">
        <v>11936</v>
      </c>
      <c r="DF18" s="48">
        <v>0</v>
      </c>
      <c r="DG18" s="48">
        <v>20620</v>
      </c>
      <c r="DH18" s="48">
        <v>19872</v>
      </c>
      <c r="DI18" s="48">
        <v>26980</v>
      </c>
      <c r="DJ18" s="48">
        <v>23864</v>
      </c>
      <c r="DK18" s="48">
        <v>21348</v>
      </c>
      <c r="DL18" s="48">
        <v>22542</v>
      </c>
      <c r="DM18" s="48">
        <v>21360</v>
      </c>
      <c r="DN18" s="48">
        <v>32282</v>
      </c>
      <c r="DO18" s="67">
        <f t="shared" si="13"/>
        <v>247822</v>
      </c>
      <c r="DP18" s="48">
        <v>32540</v>
      </c>
      <c r="DQ18" s="48">
        <v>28908</v>
      </c>
      <c r="DR18" s="48">
        <v>26848</v>
      </c>
      <c r="DS18" s="48">
        <v>20438</v>
      </c>
      <c r="DT18" s="48">
        <v>21292</v>
      </c>
      <c r="DU18" s="48">
        <v>19486</v>
      </c>
      <c r="DV18" s="48">
        <v>26648</v>
      </c>
      <c r="DW18" s="48">
        <v>24838</v>
      </c>
      <c r="DX18" s="48">
        <v>20084</v>
      </c>
      <c r="DY18" s="48">
        <v>23042</v>
      </c>
      <c r="DZ18" s="48">
        <v>21394</v>
      </c>
      <c r="EA18" s="48">
        <v>29768</v>
      </c>
      <c r="EB18" s="67">
        <f t="shared" si="14"/>
        <v>295286</v>
      </c>
      <c r="EC18" s="48">
        <v>28902</v>
      </c>
      <c r="ED18" s="48">
        <v>24482</v>
      </c>
      <c r="EE18" s="48">
        <v>20014</v>
      </c>
      <c r="EF18" s="48">
        <v>21980</v>
      </c>
      <c r="EG18" s="48">
        <v>19278</v>
      </c>
      <c r="EH18" s="48">
        <v>19222</v>
      </c>
      <c r="EI18" s="48">
        <v>27246</v>
      </c>
      <c r="EJ18" s="48">
        <v>24652</v>
      </c>
      <c r="EK18" s="48">
        <v>19250</v>
      </c>
      <c r="EL18" s="48">
        <v>22378</v>
      </c>
      <c r="EM18" s="48">
        <v>20742</v>
      </c>
      <c r="EN18" s="48">
        <v>29286</v>
      </c>
      <c r="EO18" s="67"/>
      <c r="EP18" s="48">
        <v>28496</v>
      </c>
      <c r="EQ18" s="48">
        <v>28026</v>
      </c>
      <c r="ER18" s="48">
        <v>14774</v>
      </c>
      <c r="ES18" s="48">
        <v>6378</v>
      </c>
      <c r="ET18" s="48">
        <v>20006</v>
      </c>
      <c r="EU18" s="48">
        <v>32952</v>
      </c>
      <c r="EV18" s="48">
        <v>32854</v>
      </c>
      <c r="EW18" s="48">
        <v>28060</v>
      </c>
      <c r="EX18" s="48">
        <v>27720</v>
      </c>
      <c r="EY18" s="48">
        <v>33804</v>
      </c>
      <c r="EZ18" s="48">
        <v>31750</v>
      </c>
      <c r="FA18" s="48">
        <v>34520</v>
      </c>
      <c r="FB18" s="67"/>
      <c r="FC18" s="48">
        <v>15979</v>
      </c>
      <c r="FD18" s="48">
        <v>13406</v>
      </c>
      <c r="FE18" s="48">
        <v>12720</v>
      </c>
      <c r="FF18" s="48">
        <v>10938</v>
      </c>
      <c r="FG18" s="48">
        <v>13187</v>
      </c>
      <c r="FH18" s="48">
        <v>12960</v>
      </c>
      <c r="FI18" s="48">
        <v>17732</v>
      </c>
      <c r="FJ18" s="48">
        <v>16995</v>
      </c>
      <c r="FK18" s="161">
        <v>13336</v>
      </c>
      <c r="FL18" s="48">
        <v>16612</v>
      </c>
      <c r="FM18" s="48">
        <v>13637</v>
      </c>
      <c r="FN18" s="48">
        <v>19974</v>
      </c>
      <c r="FO18" s="67"/>
      <c r="FP18" s="48">
        <v>19001</v>
      </c>
      <c r="FQ18" s="48">
        <v>19170</v>
      </c>
      <c r="FR18" s="48"/>
      <c r="FS18" s="48"/>
      <c r="FT18" s="48"/>
      <c r="FU18" s="48"/>
      <c r="FV18" s="48"/>
      <c r="FW18" s="48"/>
      <c r="FX18" s="161"/>
      <c r="FY18" s="48"/>
      <c r="FZ18" s="48"/>
      <c r="GA18" s="48"/>
      <c r="GB18" s="67"/>
    </row>
    <row r="19" spans="2:184" x14ac:dyDescent="0.2">
      <c r="B19" s="15" t="s">
        <v>3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5970</v>
      </c>
      <c r="L19" s="48">
        <v>31098</v>
      </c>
      <c r="M19" s="48">
        <v>31224</v>
      </c>
      <c r="N19" s="48">
        <v>33116</v>
      </c>
      <c r="O19" s="67">
        <f t="shared" si="15"/>
        <v>101408</v>
      </c>
      <c r="P19" s="48">
        <v>33298</v>
      </c>
      <c r="Q19" s="48">
        <v>31432</v>
      </c>
      <c r="R19" s="48">
        <v>32402</v>
      </c>
      <c r="S19" s="48">
        <v>29844</v>
      </c>
      <c r="T19" s="48">
        <v>31590</v>
      </c>
      <c r="U19" s="48">
        <v>31340</v>
      </c>
      <c r="V19" s="48">
        <v>33162</v>
      </c>
      <c r="W19" s="48">
        <v>33242</v>
      </c>
      <c r="X19" s="48">
        <v>31656</v>
      </c>
      <c r="Y19" s="48">
        <v>35476</v>
      </c>
      <c r="Z19" s="48">
        <v>35632</v>
      </c>
      <c r="AA19" s="48">
        <v>37126</v>
      </c>
      <c r="AB19" s="67">
        <f t="shared" si="6"/>
        <v>396200</v>
      </c>
      <c r="AC19" s="48">
        <v>37790</v>
      </c>
      <c r="AD19" s="48">
        <v>35164</v>
      </c>
      <c r="AE19" s="48">
        <v>35456</v>
      </c>
      <c r="AF19" s="48">
        <v>33196</v>
      </c>
      <c r="AG19" s="48">
        <v>35878</v>
      </c>
      <c r="AH19" s="48">
        <v>34888</v>
      </c>
      <c r="AI19" s="48">
        <v>35326</v>
      </c>
      <c r="AJ19" s="48">
        <v>36158</v>
      </c>
      <c r="AK19" s="48">
        <v>35154</v>
      </c>
      <c r="AL19" s="48">
        <v>36970</v>
      </c>
      <c r="AM19" s="48">
        <v>36008</v>
      </c>
      <c r="AN19" s="48">
        <v>40142</v>
      </c>
      <c r="AO19" s="67">
        <f t="shared" si="7"/>
        <v>432130</v>
      </c>
      <c r="AP19" s="48">
        <v>39310</v>
      </c>
      <c r="AQ19" s="48">
        <v>35514</v>
      </c>
      <c r="AR19" s="48">
        <v>36790</v>
      </c>
      <c r="AS19" s="48">
        <v>33066</v>
      </c>
      <c r="AT19" s="48">
        <v>34534</v>
      </c>
      <c r="AU19" s="48">
        <v>34388</v>
      </c>
      <c r="AV19" s="48">
        <v>35478</v>
      </c>
      <c r="AW19" s="48">
        <v>37656</v>
      </c>
      <c r="AX19" s="48">
        <v>35348</v>
      </c>
      <c r="AY19" s="48">
        <v>38142</v>
      </c>
      <c r="AZ19" s="48">
        <v>39030</v>
      </c>
      <c r="BA19" s="48">
        <v>39054</v>
      </c>
      <c r="BB19" s="67">
        <f t="shared" si="8"/>
        <v>438310</v>
      </c>
      <c r="BC19" s="48">
        <v>38766</v>
      </c>
      <c r="BD19" s="48">
        <v>35764</v>
      </c>
      <c r="BE19" s="48">
        <v>38266</v>
      </c>
      <c r="BF19" s="48">
        <v>36840</v>
      </c>
      <c r="BG19" s="48">
        <v>36628</v>
      </c>
      <c r="BH19" s="48">
        <v>35026</v>
      </c>
      <c r="BI19" s="48">
        <v>39608</v>
      </c>
      <c r="BJ19" s="48">
        <v>41968</v>
      </c>
      <c r="BK19" s="48">
        <v>37500</v>
      </c>
      <c r="BL19" s="48">
        <v>40436</v>
      </c>
      <c r="BM19" s="48">
        <v>43702</v>
      </c>
      <c r="BN19" s="48">
        <v>44758</v>
      </c>
      <c r="BO19" s="67">
        <f t="shared" si="9"/>
        <v>469262</v>
      </c>
      <c r="BP19" s="48">
        <v>46290</v>
      </c>
      <c r="BQ19" s="48">
        <v>44358</v>
      </c>
      <c r="BR19" s="48">
        <v>43026</v>
      </c>
      <c r="BS19" s="48">
        <v>38358</v>
      </c>
      <c r="BT19" s="48">
        <v>41168</v>
      </c>
      <c r="BU19" s="48">
        <v>37986</v>
      </c>
      <c r="BV19" s="48">
        <v>39206</v>
      </c>
      <c r="BW19" s="48">
        <v>40942</v>
      </c>
      <c r="BX19" s="48">
        <v>38136</v>
      </c>
      <c r="BY19" s="48">
        <v>42220</v>
      </c>
      <c r="BZ19" s="48">
        <v>41602</v>
      </c>
      <c r="CA19" s="48">
        <v>43606</v>
      </c>
      <c r="CB19" s="67">
        <f t="shared" si="10"/>
        <v>496898</v>
      </c>
      <c r="CC19" s="48">
        <v>42400</v>
      </c>
      <c r="CD19" s="48">
        <v>40066</v>
      </c>
      <c r="CE19" s="48">
        <v>43326</v>
      </c>
      <c r="CF19" s="48">
        <v>38252</v>
      </c>
      <c r="CG19" s="48">
        <v>40158</v>
      </c>
      <c r="CH19" s="48">
        <v>39246</v>
      </c>
      <c r="CI19" s="48">
        <v>41516</v>
      </c>
      <c r="CJ19" s="48">
        <v>43074</v>
      </c>
      <c r="CK19" s="48">
        <v>42732</v>
      </c>
      <c r="CL19" s="48">
        <v>48356</v>
      </c>
      <c r="CM19" s="48">
        <v>49670</v>
      </c>
      <c r="CN19" s="48">
        <v>51150</v>
      </c>
      <c r="CO19" s="67">
        <f t="shared" si="11"/>
        <v>519946</v>
      </c>
      <c r="CP19" s="48">
        <v>48696</v>
      </c>
      <c r="CQ19" s="48">
        <v>48196</v>
      </c>
      <c r="CR19" s="48">
        <v>51150</v>
      </c>
      <c r="CS19" s="48">
        <v>49862</v>
      </c>
      <c r="CT19" s="48">
        <v>50246</v>
      </c>
      <c r="CU19" s="48">
        <v>45500</v>
      </c>
      <c r="CV19" s="48">
        <v>50076</v>
      </c>
      <c r="CW19" s="48">
        <v>52566</v>
      </c>
      <c r="CX19" s="48">
        <v>51548</v>
      </c>
      <c r="CY19" s="48">
        <v>52266</v>
      </c>
      <c r="CZ19" s="48">
        <v>50428</v>
      </c>
      <c r="DA19" s="48">
        <v>57462</v>
      </c>
      <c r="DB19" s="67">
        <f t="shared" si="12"/>
        <v>607996</v>
      </c>
      <c r="DC19" s="48">
        <v>52006</v>
      </c>
      <c r="DD19" s="48">
        <v>47570</v>
      </c>
      <c r="DE19" s="48">
        <v>25020</v>
      </c>
      <c r="DF19" s="48">
        <v>0</v>
      </c>
      <c r="DG19" s="48">
        <v>45046</v>
      </c>
      <c r="DH19" s="48">
        <v>43210</v>
      </c>
      <c r="DI19" s="48">
        <v>45124</v>
      </c>
      <c r="DJ19" s="48">
        <v>46924</v>
      </c>
      <c r="DK19" s="48">
        <v>43668</v>
      </c>
      <c r="DL19" s="48">
        <v>45164</v>
      </c>
      <c r="DM19" s="48">
        <v>47398</v>
      </c>
      <c r="DN19" s="48">
        <v>53670</v>
      </c>
      <c r="DO19" s="67">
        <f t="shared" si="13"/>
        <v>494800</v>
      </c>
      <c r="DP19" s="48">
        <v>53916</v>
      </c>
      <c r="DQ19" s="48">
        <v>48214</v>
      </c>
      <c r="DR19" s="48">
        <v>56724</v>
      </c>
      <c r="DS19" s="48">
        <v>53592</v>
      </c>
      <c r="DT19" s="48">
        <v>58726</v>
      </c>
      <c r="DU19" s="48">
        <v>61594</v>
      </c>
      <c r="DV19" s="48">
        <v>62750</v>
      </c>
      <c r="DW19" s="48">
        <v>62304</v>
      </c>
      <c r="DX19" s="48">
        <v>51986</v>
      </c>
      <c r="DY19" s="48">
        <v>58452</v>
      </c>
      <c r="DZ19" s="48">
        <v>62128</v>
      </c>
      <c r="EA19" s="48">
        <v>65176</v>
      </c>
      <c r="EB19" s="67">
        <f t="shared" si="14"/>
        <v>695562</v>
      </c>
      <c r="EC19" s="48">
        <v>63434</v>
      </c>
      <c r="ED19" s="48">
        <v>54908</v>
      </c>
      <c r="EE19" s="48">
        <v>61846</v>
      </c>
      <c r="EF19" s="48">
        <v>56438</v>
      </c>
      <c r="EG19" s="48">
        <v>60206</v>
      </c>
      <c r="EH19" s="48">
        <v>64642</v>
      </c>
      <c r="EI19" s="48">
        <v>63228</v>
      </c>
      <c r="EJ19" s="48">
        <v>64670</v>
      </c>
      <c r="EK19" s="48">
        <v>59774</v>
      </c>
      <c r="EL19" s="48">
        <v>67022</v>
      </c>
      <c r="EM19" s="48">
        <v>64624</v>
      </c>
      <c r="EN19" s="48">
        <v>68738</v>
      </c>
      <c r="EO19" s="67"/>
      <c r="EP19" s="48">
        <v>64330</v>
      </c>
      <c r="EQ19" s="48">
        <v>61802</v>
      </c>
      <c r="ER19" s="48">
        <v>42260</v>
      </c>
      <c r="ES19" s="48">
        <v>19952</v>
      </c>
      <c r="ET19" s="48">
        <v>29036</v>
      </c>
      <c r="EU19" s="48">
        <v>39956</v>
      </c>
      <c r="EV19" s="48">
        <v>46292</v>
      </c>
      <c r="EW19" s="48">
        <v>50804</v>
      </c>
      <c r="EX19" s="48">
        <v>49130</v>
      </c>
      <c r="EY19" s="48">
        <v>61732</v>
      </c>
      <c r="EZ19" s="48">
        <v>66092</v>
      </c>
      <c r="FA19" s="48">
        <v>65212</v>
      </c>
      <c r="FB19" s="67"/>
      <c r="FC19" s="48">
        <v>31304</v>
      </c>
      <c r="FD19" s="48">
        <v>27636</v>
      </c>
      <c r="FE19" s="48">
        <v>23897</v>
      </c>
      <c r="FF19" s="48">
        <v>27462</v>
      </c>
      <c r="FG19" s="48">
        <v>32806</v>
      </c>
      <c r="FH19" s="48">
        <v>31757</v>
      </c>
      <c r="FI19" s="48">
        <v>30165</v>
      </c>
      <c r="FJ19" s="48">
        <v>30588</v>
      </c>
      <c r="FK19" s="161">
        <v>30006</v>
      </c>
      <c r="FL19" s="48">
        <v>32067</v>
      </c>
      <c r="FM19" s="48">
        <v>33393</v>
      </c>
      <c r="FN19" s="48">
        <v>35517</v>
      </c>
      <c r="FO19" s="67"/>
      <c r="FP19" s="48">
        <v>32889</v>
      </c>
      <c r="FQ19" s="48">
        <v>30498</v>
      </c>
      <c r="FR19" s="48"/>
      <c r="FS19" s="48"/>
      <c r="FT19" s="48"/>
      <c r="FU19" s="48"/>
      <c r="FV19" s="48"/>
      <c r="FW19" s="48"/>
      <c r="FX19" s="161"/>
      <c r="FY19" s="48"/>
      <c r="FZ19" s="48"/>
      <c r="GA19" s="48"/>
      <c r="GB19" s="67"/>
    </row>
    <row r="20" spans="2:184" ht="15" x14ac:dyDescent="0.25">
      <c r="B20" s="13" t="s">
        <v>62</v>
      </c>
      <c r="C20" s="66">
        <f>SUM(C21:C22)</f>
        <v>0</v>
      </c>
      <c r="D20" s="66">
        <f t="shared" ref="D20:J20" si="38">SUM(D21:D22)</f>
        <v>0</v>
      </c>
      <c r="E20" s="66">
        <f t="shared" si="38"/>
        <v>0</v>
      </c>
      <c r="F20" s="66">
        <f t="shared" si="38"/>
        <v>0</v>
      </c>
      <c r="G20" s="66">
        <f t="shared" si="38"/>
        <v>0</v>
      </c>
      <c r="H20" s="66">
        <f t="shared" si="38"/>
        <v>0</v>
      </c>
      <c r="I20" s="66">
        <f t="shared" si="38"/>
        <v>0</v>
      </c>
      <c r="J20" s="66">
        <f t="shared" si="38"/>
        <v>0</v>
      </c>
      <c r="K20" s="66">
        <v>27428</v>
      </c>
      <c r="L20" s="66">
        <v>142536</v>
      </c>
      <c r="M20" s="66">
        <v>145240</v>
      </c>
      <c r="N20" s="66">
        <v>160450</v>
      </c>
      <c r="O20" s="67">
        <f t="shared" si="15"/>
        <v>475654</v>
      </c>
      <c r="P20" s="66">
        <v>152064</v>
      </c>
      <c r="Q20" s="66">
        <v>140116</v>
      </c>
      <c r="R20" s="66">
        <v>144602</v>
      </c>
      <c r="S20" s="66">
        <v>136674</v>
      </c>
      <c r="T20" s="66">
        <v>142172</v>
      </c>
      <c r="U20" s="66">
        <v>142714</v>
      </c>
      <c r="V20" s="66">
        <v>152512</v>
      </c>
      <c r="W20" s="66">
        <v>156296</v>
      </c>
      <c r="X20" s="66">
        <v>143594</v>
      </c>
      <c r="Y20" s="66">
        <v>157226</v>
      </c>
      <c r="Z20" s="66">
        <v>155794</v>
      </c>
      <c r="AA20" s="66">
        <v>178444</v>
      </c>
      <c r="AB20" s="67">
        <f t="shared" si="6"/>
        <v>1802208</v>
      </c>
      <c r="AC20" s="66">
        <v>173680</v>
      </c>
      <c r="AD20" s="66">
        <v>163486</v>
      </c>
      <c r="AE20" s="66">
        <v>166820</v>
      </c>
      <c r="AF20" s="66">
        <v>157106</v>
      </c>
      <c r="AG20" s="66">
        <v>161516</v>
      </c>
      <c r="AH20" s="66">
        <v>160600</v>
      </c>
      <c r="AI20" s="66">
        <v>173822</v>
      </c>
      <c r="AJ20" s="66">
        <v>177744</v>
      </c>
      <c r="AK20" s="66">
        <v>165880</v>
      </c>
      <c r="AL20" s="66">
        <v>177004</v>
      </c>
      <c r="AM20" s="66">
        <v>170218</v>
      </c>
      <c r="AN20" s="66">
        <v>195038</v>
      </c>
      <c r="AO20" s="67">
        <f t="shared" si="7"/>
        <v>2042914</v>
      </c>
      <c r="AP20" s="66">
        <v>187870</v>
      </c>
      <c r="AQ20" s="66">
        <v>173770</v>
      </c>
      <c r="AR20" s="66">
        <v>174078</v>
      </c>
      <c r="AS20" s="66">
        <v>166148</v>
      </c>
      <c r="AT20" s="66">
        <v>170910</v>
      </c>
      <c r="AU20" s="66">
        <v>171420</v>
      </c>
      <c r="AV20" s="66">
        <v>182900</v>
      </c>
      <c r="AW20" s="66">
        <v>187634</v>
      </c>
      <c r="AX20" s="66">
        <v>175046</v>
      </c>
      <c r="AY20" s="66">
        <v>187482</v>
      </c>
      <c r="AZ20" s="66">
        <v>184256</v>
      </c>
      <c r="BA20" s="66">
        <v>200790</v>
      </c>
      <c r="BB20" s="67">
        <f t="shared" si="8"/>
        <v>2162304</v>
      </c>
      <c r="BC20" s="66">
        <v>194072</v>
      </c>
      <c r="BD20" s="66">
        <v>181816</v>
      </c>
      <c r="BE20" s="66">
        <v>186830</v>
      </c>
      <c r="BF20" s="66">
        <v>178872</v>
      </c>
      <c r="BG20" s="66">
        <v>183914</v>
      </c>
      <c r="BH20" s="66">
        <v>181057</v>
      </c>
      <c r="BI20" s="66">
        <v>202924</v>
      </c>
      <c r="BJ20" s="66">
        <v>208542</v>
      </c>
      <c r="BK20" s="66">
        <v>191710</v>
      </c>
      <c r="BL20" s="66">
        <v>207940</v>
      </c>
      <c r="BM20" s="66">
        <v>203649</v>
      </c>
      <c r="BN20" s="66">
        <v>216953</v>
      </c>
      <c r="BO20" s="67">
        <f t="shared" si="9"/>
        <v>2338279</v>
      </c>
      <c r="BP20" s="66">
        <v>208189</v>
      </c>
      <c r="BQ20" s="66">
        <v>187682</v>
      </c>
      <c r="BR20" s="66">
        <v>190641</v>
      </c>
      <c r="BS20" s="66">
        <v>175501</v>
      </c>
      <c r="BT20" s="66">
        <v>183136</v>
      </c>
      <c r="BU20" s="66">
        <v>173587</v>
      </c>
      <c r="BV20" s="66">
        <v>189218</v>
      </c>
      <c r="BW20" s="66">
        <v>194407</v>
      </c>
      <c r="BX20" s="66">
        <v>179095</v>
      </c>
      <c r="BY20" s="66">
        <v>194940</v>
      </c>
      <c r="BZ20" s="66">
        <v>188158</v>
      </c>
      <c r="CA20" s="66">
        <v>210644</v>
      </c>
      <c r="CB20" s="67">
        <f t="shared" si="10"/>
        <v>2275198</v>
      </c>
      <c r="CC20" s="66">
        <v>208535</v>
      </c>
      <c r="CD20" s="66">
        <v>196761</v>
      </c>
      <c r="CE20" s="66">
        <v>200864</v>
      </c>
      <c r="CF20" s="66">
        <v>191437</v>
      </c>
      <c r="CG20" s="66">
        <v>195192</v>
      </c>
      <c r="CH20" s="66">
        <v>189942</v>
      </c>
      <c r="CI20" s="66">
        <v>207746</v>
      </c>
      <c r="CJ20" s="66">
        <v>221991</v>
      </c>
      <c r="CK20" s="66">
        <v>208502</v>
      </c>
      <c r="CL20" s="66">
        <v>227216</v>
      </c>
      <c r="CM20" s="66">
        <v>225392</v>
      </c>
      <c r="CN20" s="66">
        <v>236216</v>
      </c>
      <c r="CO20" s="67">
        <f t="shared" si="11"/>
        <v>2509794</v>
      </c>
      <c r="CP20" s="66">
        <v>221907</v>
      </c>
      <c r="CQ20" s="66">
        <v>204832</v>
      </c>
      <c r="CR20" s="66">
        <v>204023</v>
      </c>
      <c r="CS20" s="66">
        <v>203516</v>
      </c>
      <c r="CT20" s="66">
        <v>205925</v>
      </c>
      <c r="CU20" s="66">
        <v>197319</v>
      </c>
      <c r="CV20" s="66">
        <v>216350</v>
      </c>
      <c r="CW20" s="66">
        <v>220231</v>
      </c>
      <c r="CX20" s="66">
        <v>205142</v>
      </c>
      <c r="CY20" s="66">
        <v>220250</v>
      </c>
      <c r="CZ20" s="66">
        <v>214710</v>
      </c>
      <c r="DA20" s="66">
        <v>240910</v>
      </c>
      <c r="DB20" s="67">
        <f t="shared" si="12"/>
        <v>2555115</v>
      </c>
      <c r="DC20" s="66">
        <f t="shared" ref="DC20:DH20" si="39">SUM(DC21:DC22)</f>
        <v>232285</v>
      </c>
      <c r="DD20" s="66">
        <f t="shared" si="39"/>
        <v>194090</v>
      </c>
      <c r="DE20" s="66">
        <f t="shared" si="39"/>
        <v>133599</v>
      </c>
      <c r="DF20" s="66">
        <f t="shared" si="39"/>
        <v>0</v>
      </c>
      <c r="DG20" s="66">
        <f t="shared" si="39"/>
        <v>202140</v>
      </c>
      <c r="DH20" s="66">
        <f t="shared" si="39"/>
        <v>199438</v>
      </c>
      <c r="DI20" s="66">
        <f t="shared" ref="DI20:DN20" si="40">SUM(DI21:DI22)</f>
        <v>216144</v>
      </c>
      <c r="DJ20" s="66">
        <f t="shared" si="40"/>
        <v>218304</v>
      </c>
      <c r="DK20" s="66">
        <f t="shared" si="40"/>
        <v>206325</v>
      </c>
      <c r="DL20" s="66">
        <f t="shared" si="40"/>
        <v>213588</v>
      </c>
      <c r="DM20" s="66">
        <f t="shared" si="40"/>
        <v>218360</v>
      </c>
      <c r="DN20" s="66">
        <f t="shared" si="40"/>
        <v>243948</v>
      </c>
      <c r="DO20" s="67">
        <f>+SUM(DC20:DN20)</f>
        <v>2278221</v>
      </c>
      <c r="DP20" s="66">
        <f>SUM(DP21:DP22)</f>
        <v>241821</v>
      </c>
      <c r="DQ20" s="66">
        <f t="shared" ref="DQ20:EA20" si="41">SUM(DQ21:DQ22)</f>
        <v>225051</v>
      </c>
      <c r="DR20" s="66">
        <f t="shared" si="41"/>
        <v>232314</v>
      </c>
      <c r="DS20" s="66">
        <f t="shared" si="41"/>
        <v>219028</v>
      </c>
      <c r="DT20" s="66">
        <f t="shared" si="41"/>
        <v>223373</v>
      </c>
      <c r="DU20" s="66">
        <f>SUM(DU21:DU22)</f>
        <v>210253</v>
      </c>
      <c r="DV20" s="66">
        <f t="shared" si="41"/>
        <v>229736</v>
      </c>
      <c r="DW20" s="66">
        <f t="shared" si="41"/>
        <v>232203</v>
      </c>
      <c r="DX20" s="66">
        <f t="shared" si="41"/>
        <v>214436</v>
      </c>
      <c r="DY20" s="66">
        <f t="shared" si="41"/>
        <v>226283</v>
      </c>
      <c r="DZ20" s="66">
        <f t="shared" si="41"/>
        <v>223280</v>
      </c>
      <c r="EA20" s="66">
        <f t="shared" si="41"/>
        <v>243698</v>
      </c>
      <c r="EB20" s="67">
        <f t="shared" ref="EB20:EB25" si="42">+SUM(DP20:EA20)</f>
        <v>2721476</v>
      </c>
      <c r="EC20" s="66">
        <f t="shared" ref="EC20:EL20" si="43">SUM(EC21:EC22)</f>
        <v>242299</v>
      </c>
      <c r="ED20" s="66">
        <f t="shared" si="43"/>
        <v>208123</v>
      </c>
      <c r="EE20" s="66">
        <f t="shared" si="43"/>
        <v>216101</v>
      </c>
      <c r="EF20" s="66">
        <f t="shared" si="43"/>
        <v>207581</v>
      </c>
      <c r="EG20" s="66">
        <f t="shared" si="43"/>
        <v>210451</v>
      </c>
      <c r="EH20" s="66">
        <f t="shared" si="43"/>
        <v>208919</v>
      </c>
      <c r="EI20" s="66">
        <f t="shared" si="43"/>
        <v>227880</v>
      </c>
      <c r="EJ20" s="66">
        <f t="shared" si="43"/>
        <v>229739</v>
      </c>
      <c r="EK20" s="66">
        <f t="shared" si="43"/>
        <v>213716</v>
      </c>
      <c r="EL20" s="66">
        <f t="shared" si="43"/>
        <v>224665</v>
      </c>
      <c r="EM20" s="66">
        <v>223775</v>
      </c>
      <c r="EN20" s="66">
        <v>253340</v>
      </c>
      <c r="EO20" s="67">
        <f>+SUM(EC20:EN20)</f>
        <v>2666589</v>
      </c>
      <c r="EP20" s="66">
        <f>SUM(EP21:EP22)</f>
        <v>243720</v>
      </c>
      <c r="EQ20" s="66">
        <f t="shared" ref="EQ20:FA20" si="44">SUM(EQ21:EQ22)</f>
        <v>229769</v>
      </c>
      <c r="ER20" s="66">
        <f t="shared" si="44"/>
        <v>142379</v>
      </c>
      <c r="ES20" s="66">
        <f t="shared" si="44"/>
        <v>57298</v>
      </c>
      <c r="ET20" s="66">
        <f t="shared" si="44"/>
        <v>93256</v>
      </c>
      <c r="EU20" s="66">
        <f t="shared" si="44"/>
        <v>154569</v>
      </c>
      <c r="EV20" s="66">
        <f t="shared" si="44"/>
        <v>210583</v>
      </c>
      <c r="EW20" s="66">
        <f t="shared" si="44"/>
        <v>205540</v>
      </c>
      <c r="EX20" s="66">
        <f t="shared" si="44"/>
        <v>212295</v>
      </c>
      <c r="EY20" s="66">
        <f t="shared" si="44"/>
        <v>250091</v>
      </c>
      <c r="EZ20" s="66">
        <f t="shared" si="44"/>
        <v>253801</v>
      </c>
      <c r="FA20" s="66">
        <f t="shared" si="44"/>
        <v>269410</v>
      </c>
      <c r="FB20" s="67">
        <f>+SUM(EP20:FA20)</f>
        <v>2322711</v>
      </c>
      <c r="FC20" s="66">
        <v>242104</v>
      </c>
      <c r="FD20" s="66">
        <v>224545</v>
      </c>
      <c r="FE20" s="66">
        <v>251353</v>
      </c>
      <c r="FF20" s="66">
        <v>210266</v>
      </c>
      <c r="FG20" s="66">
        <v>237730</v>
      </c>
      <c r="FH20" s="66">
        <v>239502</v>
      </c>
      <c r="FI20" s="66">
        <v>276978</v>
      </c>
      <c r="FJ20" s="66">
        <v>281923</v>
      </c>
      <c r="FK20" s="160">
        <v>266895</v>
      </c>
      <c r="FL20" s="66">
        <v>283587</v>
      </c>
      <c r="FM20" s="66">
        <v>272468</v>
      </c>
      <c r="FN20" s="66">
        <v>297819</v>
      </c>
      <c r="FO20" s="67">
        <f>+SUM(FC20:FN20)</f>
        <v>3085170</v>
      </c>
      <c r="FP20" s="66">
        <v>274935</v>
      </c>
      <c r="FQ20" s="66">
        <v>267408</v>
      </c>
      <c r="FR20" s="66"/>
      <c r="FS20" s="66"/>
      <c r="FT20" s="66"/>
      <c r="FU20" s="66"/>
      <c r="FV20" s="66"/>
      <c r="FW20" s="66"/>
      <c r="FX20" s="160"/>
      <c r="FY20" s="66"/>
      <c r="FZ20" s="66"/>
      <c r="GA20" s="66"/>
      <c r="GB20" s="67">
        <f>+SUM(FP20:GA20)</f>
        <v>542343</v>
      </c>
    </row>
    <row r="21" spans="2:184" x14ac:dyDescent="0.2">
      <c r="B21" s="15" t="s">
        <v>2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15494</v>
      </c>
      <c r="L21" s="48">
        <v>81322</v>
      </c>
      <c r="M21" s="48">
        <v>82670</v>
      </c>
      <c r="N21" s="48">
        <v>93768</v>
      </c>
      <c r="O21" s="67">
        <f t="shared" si="15"/>
        <v>273254</v>
      </c>
      <c r="P21" s="48">
        <v>87136</v>
      </c>
      <c r="Q21" s="48">
        <v>77556</v>
      </c>
      <c r="R21" s="48">
        <v>80036</v>
      </c>
      <c r="S21" s="48">
        <v>76446</v>
      </c>
      <c r="T21" s="48">
        <v>80256</v>
      </c>
      <c r="U21" s="48">
        <v>79510</v>
      </c>
      <c r="V21" s="48">
        <v>88578</v>
      </c>
      <c r="W21" s="48">
        <v>91434</v>
      </c>
      <c r="X21" s="48">
        <v>82126</v>
      </c>
      <c r="Y21" s="48">
        <v>92302</v>
      </c>
      <c r="Z21" s="48">
        <v>91294</v>
      </c>
      <c r="AA21" s="48">
        <v>107976</v>
      </c>
      <c r="AB21" s="67">
        <f t="shared" si="6"/>
        <v>1034650</v>
      </c>
      <c r="AC21" s="48">
        <v>103756</v>
      </c>
      <c r="AD21" s="48">
        <v>98100</v>
      </c>
      <c r="AE21" s="48">
        <v>98842</v>
      </c>
      <c r="AF21" s="48">
        <v>93948</v>
      </c>
      <c r="AG21" s="48">
        <v>95314</v>
      </c>
      <c r="AH21" s="48">
        <v>93806</v>
      </c>
      <c r="AI21" s="48">
        <v>105574</v>
      </c>
      <c r="AJ21" s="48">
        <v>106658</v>
      </c>
      <c r="AK21" s="48">
        <v>97502</v>
      </c>
      <c r="AL21" s="48">
        <v>107196</v>
      </c>
      <c r="AM21" s="48">
        <v>101884</v>
      </c>
      <c r="AN21" s="48">
        <v>120018</v>
      </c>
      <c r="AO21" s="67">
        <f t="shared" si="7"/>
        <v>1222598</v>
      </c>
      <c r="AP21" s="48">
        <v>115138</v>
      </c>
      <c r="AQ21" s="48">
        <v>106724</v>
      </c>
      <c r="AR21" s="48">
        <v>106162</v>
      </c>
      <c r="AS21" s="48">
        <v>102520</v>
      </c>
      <c r="AT21" s="48">
        <v>103420</v>
      </c>
      <c r="AU21" s="48">
        <v>102594</v>
      </c>
      <c r="AV21" s="48">
        <v>113234</v>
      </c>
      <c r="AW21" s="48">
        <v>114880</v>
      </c>
      <c r="AX21" s="48">
        <v>106686</v>
      </c>
      <c r="AY21" s="48">
        <v>115192</v>
      </c>
      <c r="AZ21" s="48">
        <v>113044</v>
      </c>
      <c r="BA21" s="48">
        <v>126932</v>
      </c>
      <c r="BB21" s="67">
        <f t="shared" si="8"/>
        <v>1326526</v>
      </c>
      <c r="BC21" s="48">
        <v>121594</v>
      </c>
      <c r="BD21" s="48">
        <v>114984</v>
      </c>
      <c r="BE21" s="48">
        <v>115902</v>
      </c>
      <c r="BF21" s="48">
        <v>107602</v>
      </c>
      <c r="BG21" s="48">
        <v>112846</v>
      </c>
      <c r="BH21" s="48">
        <v>111838</v>
      </c>
      <c r="BI21" s="48">
        <v>127732</v>
      </c>
      <c r="BJ21" s="48">
        <v>129237</v>
      </c>
      <c r="BK21" s="48">
        <v>117070</v>
      </c>
      <c r="BL21" s="48">
        <v>129334</v>
      </c>
      <c r="BM21" s="48">
        <v>124890</v>
      </c>
      <c r="BN21" s="48">
        <v>134124</v>
      </c>
      <c r="BO21" s="67">
        <f t="shared" si="9"/>
        <v>1447153</v>
      </c>
      <c r="BP21" s="48">
        <v>125413</v>
      </c>
      <c r="BQ21" s="48">
        <v>112011</v>
      </c>
      <c r="BR21" s="48">
        <v>114414</v>
      </c>
      <c r="BS21" s="48">
        <v>109350</v>
      </c>
      <c r="BT21" s="48">
        <v>112491</v>
      </c>
      <c r="BU21" s="48">
        <v>106641</v>
      </c>
      <c r="BV21" s="48">
        <v>119265</v>
      </c>
      <c r="BW21" s="48">
        <v>123777</v>
      </c>
      <c r="BX21" s="48">
        <v>113686</v>
      </c>
      <c r="BY21" s="48">
        <v>125050</v>
      </c>
      <c r="BZ21" s="48">
        <v>119389</v>
      </c>
      <c r="CA21" s="48">
        <v>138057</v>
      </c>
      <c r="CB21" s="67">
        <f t="shared" si="10"/>
        <v>1419544</v>
      </c>
      <c r="CC21" s="48">
        <v>136531</v>
      </c>
      <c r="CD21" s="48">
        <v>129329</v>
      </c>
      <c r="CE21" s="48">
        <v>128722</v>
      </c>
      <c r="CF21" s="48">
        <v>124607</v>
      </c>
      <c r="CG21" s="48">
        <v>126465</v>
      </c>
      <c r="CH21" s="48">
        <v>119774</v>
      </c>
      <c r="CI21" s="48">
        <v>137243</v>
      </c>
      <c r="CJ21" s="48">
        <v>139270</v>
      </c>
      <c r="CK21" s="48">
        <v>129626</v>
      </c>
      <c r="CL21" s="48">
        <v>141729</v>
      </c>
      <c r="CM21" s="48">
        <v>136936</v>
      </c>
      <c r="CN21" s="48">
        <v>155061</v>
      </c>
      <c r="CO21" s="67">
        <f t="shared" si="11"/>
        <v>1605293</v>
      </c>
      <c r="CP21" s="48">
        <v>146932</v>
      </c>
      <c r="CQ21" s="48">
        <v>136326</v>
      </c>
      <c r="CR21" s="48">
        <v>132601</v>
      </c>
      <c r="CS21" s="48">
        <v>130127</v>
      </c>
      <c r="CT21" s="48">
        <v>134409</v>
      </c>
      <c r="CU21" s="48">
        <v>129515</v>
      </c>
      <c r="CV21" s="48">
        <v>146360</v>
      </c>
      <c r="CW21" s="48">
        <v>146373</v>
      </c>
      <c r="CX21" s="48">
        <v>134854</v>
      </c>
      <c r="CY21" s="48">
        <v>146138</v>
      </c>
      <c r="CZ21" s="48">
        <v>142312</v>
      </c>
      <c r="DA21" s="48">
        <v>170957</v>
      </c>
      <c r="DB21" s="67">
        <f t="shared" si="12"/>
        <v>1696904</v>
      </c>
      <c r="DC21" s="48">
        <v>155977</v>
      </c>
      <c r="DD21" s="48">
        <v>133043</v>
      </c>
      <c r="DE21" s="48">
        <v>92644</v>
      </c>
      <c r="DF21" s="48">
        <v>0</v>
      </c>
      <c r="DG21" s="48">
        <v>126646</v>
      </c>
      <c r="DH21" s="48">
        <v>125850</v>
      </c>
      <c r="DI21" s="48">
        <v>140006</v>
      </c>
      <c r="DJ21" s="48">
        <v>139847</v>
      </c>
      <c r="DK21" s="48">
        <v>130167</v>
      </c>
      <c r="DL21" s="48">
        <v>134408</v>
      </c>
      <c r="DM21" s="48">
        <v>133663</v>
      </c>
      <c r="DN21" s="48">
        <v>156478</v>
      </c>
      <c r="DO21" s="67">
        <f t="shared" si="13"/>
        <v>1468729</v>
      </c>
      <c r="DP21" s="48">
        <v>154036</v>
      </c>
      <c r="DQ21" s="48">
        <v>141388</v>
      </c>
      <c r="DR21" s="48">
        <v>146422</v>
      </c>
      <c r="DS21" s="48">
        <v>135680</v>
      </c>
      <c r="DT21" s="48">
        <v>139294</v>
      </c>
      <c r="DU21" s="48">
        <v>129406</v>
      </c>
      <c r="DV21" s="48">
        <v>146184</v>
      </c>
      <c r="DW21" s="48">
        <v>149379</v>
      </c>
      <c r="DX21" s="48">
        <v>136671</v>
      </c>
      <c r="DY21" s="48">
        <v>142595</v>
      </c>
      <c r="DZ21" s="48">
        <v>141036</v>
      </c>
      <c r="EA21" s="48">
        <v>157724</v>
      </c>
      <c r="EB21" s="67">
        <f t="shared" si="42"/>
        <v>1719815</v>
      </c>
      <c r="EC21" s="48">
        <v>155495</v>
      </c>
      <c r="ED21" s="48">
        <v>133031</v>
      </c>
      <c r="EE21" s="48">
        <v>137235</v>
      </c>
      <c r="EF21" s="48">
        <v>133909</v>
      </c>
      <c r="EG21" s="48">
        <v>132897</v>
      </c>
      <c r="EH21" s="48">
        <v>128883</v>
      </c>
      <c r="EI21" s="48">
        <v>146317</v>
      </c>
      <c r="EJ21" s="48">
        <v>147053</v>
      </c>
      <c r="EK21" s="48">
        <v>133309</v>
      </c>
      <c r="EL21" s="48">
        <v>139516</v>
      </c>
      <c r="EM21" s="48">
        <v>138913</v>
      </c>
      <c r="EN21" s="48">
        <v>164552</v>
      </c>
      <c r="EO21" s="67"/>
      <c r="EP21" s="48">
        <v>161673</v>
      </c>
      <c r="EQ21" s="48">
        <v>148506</v>
      </c>
      <c r="ER21" s="48">
        <v>88370</v>
      </c>
      <c r="ES21" s="48">
        <v>34550</v>
      </c>
      <c r="ET21" s="48">
        <v>60852</v>
      </c>
      <c r="EU21" s="48">
        <v>107706</v>
      </c>
      <c r="EV21" s="48">
        <v>152954</v>
      </c>
      <c r="EW21" s="48">
        <v>142238</v>
      </c>
      <c r="EX21" s="48">
        <v>141972</v>
      </c>
      <c r="EY21" s="48">
        <v>167222</v>
      </c>
      <c r="EZ21" s="48">
        <v>168342</v>
      </c>
      <c r="FA21" s="48">
        <v>185687</v>
      </c>
      <c r="FB21" s="67"/>
      <c r="FC21" s="48">
        <v>164676</v>
      </c>
      <c r="FD21" s="48">
        <v>153908</v>
      </c>
      <c r="FE21" s="48">
        <v>174908</v>
      </c>
      <c r="FF21" s="48">
        <v>141856</v>
      </c>
      <c r="FG21" s="48">
        <v>163869</v>
      </c>
      <c r="FH21" s="48">
        <v>164616</v>
      </c>
      <c r="FI21" s="48">
        <v>195246</v>
      </c>
      <c r="FJ21" s="48">
        <v>202884</v>
      </c>
      <c r="FK21" s="161">
        <v>188792</v>
      </c>
      <c r="FL21" s="48">
        <v>202175</v>
      </c>
      <c r="FM21" s="48">
        <v>190498</v>
      </c>
      <c r="FN21" s="48">
        <v>211610</v>
      </c>
      <c r="FO21" s="67"/>
      <c r="FP21" s="48">
        <v>192668</v>
      </c>
      <c r="FQ21" s="48">
        <v>190380</v>
      </c>
      <c r="FR21" s="48"/>
      <c r="FS21" s="48"/>
      <c r="FT21" s="48"/>
      <c r="FU21" s="48"/>
      <c r="FV21" s="48"/>
      <c r="FW21" s="48"/>
      <c r="FX21" s="161"/>
      <c r="FY21" s="48"/>
      <c r="FZ21" s="48"/>
      <c r="GA21" s="48"/>
      <c r="GB21" s="67"/>
    </row>
    <row r="22" spans="2:184" x14ac:dyDescent="0.2">
      <c r="B22" s="15" t="s">
        <v>3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11934</v>
      </c>
      <c r="L22" s="48">
        <v>61214</v>
      </c>
      <c r="M22" s="48">
        <v>62570</v>
      </c>
      <c r="N22" s="48">
        <v>66682</v>
      </c>
      <c r="O22" s="67">
        <f t="shared" si="15"/>
        <v>202400</v>
      </c>
      <c r="P22" s="48">
        <v>64928</v>
      </c>
      <c r="Q22" s="48">
        <v>62560</v>
      </c>
      <c r="R22" s="48">
        <v>64566</v>
      </c>
      <c r="S22" s="48">
        <v>60228</v>
      </c>
      <c r="T22" s="48">
        <v>61916</v>
      </c>
      <c r="U22" s="48">
        <v>63204</v>
      </c>
      <c r="V22" s="48">
        <v>63934</v>
      </c>
      <c r="W22" s="48">
        <v>64862</v>
      </c>
      <c r="X22" s="48">
        <v>61468</v>
      </c>
      <c r="Y22" s="48">
        <v>64924</v>
      </c>
      <c r="Z22" s="48">
        <v>64500</v>
      </c>
      <c r="AA22" s="48">
        <v>70468</v>
      </c>
      <c r="AB22" s="67">
        <f t="shared" si="6"/>
        <v>767558</v>
      </c>
      <c r="AC22" s="48">
        <v>69924</v>
      </c>
      <c r="AD22" s="48">
        <v>65386</v>
      </c>
      <c r="AE22" s="48">
        <v>67978</v>
      </c>
      <c r="AF22" s="48">
        <v>63158</v>
      </c>
      <c r="AG22" s="48">
        <v>66202</v>
      </c>
      <c r="AH22" s="48">
        <v>66794</v>
      </c>
      <c r="AI22" s="48">
        <v>68248</v>
      </c>
      <c r="AJ22" s="48">
        <v>71086</v>
      </c>
      <c r="AK22" s="48">
        <v>68378</v>
      </c>
      <c r="AL22" s="48">
        <v>69808</v>
      </c>
      <c r="AM22" s="48">
        <v>68334</v>
      </c>
      <c r="AN22" s="48">
        <v>75020</v>
      </c>
      <c r="AO22" s="67">
        <f t="shared" si="7"/>
        <v>820316</v>
      </c>
      <c r="AP22" s="48">
        <v>72732</v>
      </c>
      <c r="AQ22" s="48">
        <v>67046</v>
      </c>
      <c r="AR22" s="48">
        <v>67916</v>
      </c>
      <c r="AS22" s="48">
        <v>63628</v>
      </c>
      <c r="AT22" s="48">
        <v>67490</v>
      </c>
      <c r="AU22" s="48">
        <v>68826</v>
      </c>
      <c r="AV22" s="48">
        <v>69666</v>
      </c>
      <c r="AW22" s="48">
        <v>72754</v>
      </c>
      <c r="AX22" s="48">
        <v>68360</v>
      </c>
      <c r="AY22" s="48">
        <v>72290</v>
      </c>
      <c r="AZ22" s="48">
        <v>71212</v>
      </c>
      <c r="BA22" s="48">
        <v>73858</v>
      </c>
      <c r="BB22" s="67">
        <f t="shared" si="8"/>
        <v>835778</v>
      </c>
      <c r="BC22" s="48">
        <v>72478</v>
      </c>
      <c r="BD22" s="48">
        <v>66832</v>
      </c>
      <c r="BE22" s="48">
        <v>70928</v>
      </c>
      <c r="BF22" s="48">
        <v>71270</v>
      </c>
      <c r="BG22" s="48">
        <v>71068</v>
      </c>
      <c r="BH22" s="48">
        <v>69219</v>
      </c>
      <c r="BI22" s="48">
        <v>75192</v>
      </c>
      <c r="BJ22" s="48">
        <v>79305</v>
      </c>
      <c r="BK22" s="48">
        <v>74640</v>
      </c>
      <c r="BL22" s="48">
        <v>78606</v>
      </c>
      <c r="BM22" s="48">
        <v>78759</v>
      </c>
      <c r="BN22" s="48">
        <v>82829</v>
      </c>
      <c r="BO22" s="67">
        <f t="shared" si="9"/>
        <v>891126</v>
      </c>
      <c r="BP22" s="48">
        <v>82776</v>
      </c>
      <c r="BQ22" s="48">
        <v>75671</v>
      </c>
      <c r="BR22" s="48">
        <v>76227</v>
      </c>
      <c r="BS22" s="48">
        <v>66151</v>
      </c>
      <c r="BT22" s="48">
        <v>70645</v>
      </c>
      <c r="BU22" s="48">
        <v>66946</v>
      </c>
      <c r="BV22" s="48">
        <v>69953</v>
      </c>
      <c r="BW22" s="48">
        <v>70630</v>
      </c>
      <c r="BX22" s="48">
        <v>65409</v>
      </c>
      <c r="BY22" s="48">
        <v>69890</v>
      </c>
      <c r="BZ22" s="48">
        <v>68769</v>
      </c>
      <c r="CA22" s="48">
        <v>72587</v>
      </c>
      <c r="CB22" s="67">
        <f t="shared" si="10"/>
        <v>855654</v>
      </c>
      <c r="CC22" s="48">
        <v>72004</v>
      </c>
      <c r="CD22" s="48">
        <v>67432</v>
      </c>
      <c r="CE22" s="48">
        <v>72142</v>
      </c>
      <c r="CF22" s="48">
        <v>66830</v>
      </c>
      <c r="CG22" s="48">
        <v>68727</v>
      </c>
      <c r="CH22" s="48">
        <v>70168</v>
      </c>
      <c r="CI22" s="48">
        <v>70503</v>
      </c>
      <c r="CJ22" s="48">
        <v>82721</v>
      </c>
      <c r="CK22" s="48">
        <v>78876</v>
      </c>
      <c r="CL22" s="48">
        <v>85487</v>
      </c>
      <c r="CM22" s="48">
        <v>88456</v>
      </c>
      <c r="CN22" s="48">
        <v>81155</v>
      </c>
      <c r="CO22" s="67">
        <f t="shared" si="11"/>
        <v>904501</v>
      </c>
      <c r="CP22" s="48">
        <v>74975</v>
      </c>
      <c r="CQ22" s="48">
        <v>68506</v>
      </c>
      <c r="CR22" s="48">
        <v>71422</v>
      </c>
      <c r="CS22" s="48">
        <v>73389</v>
      </c>
      <c r="CT22" s="48">
        <v>71516</v>
      </c>
      <c r="CU22" s="48">
        <v>67804</v>
      </c>
      <c r="CV22" s="48">
        <v>69990</v>
      </c>
      <c r="CW22" s="48">
        <v>73858</v>
      </c>
      <c r="CX22" s="48">
        <v>70288</v>
      </c>
      <c r="CY22" s="48">
        <v>74112</v>
      </c>
      <c r="CZ22" s="48">
        <v>72398</v>
      </c>
      <c r="DA22" s="48">
        <v>69953</v>
      </c>
      <c r="DB22" s="67">
        <f t="shared" si="12"/>
        <v>858211</v>
      </c>
      <c r="DC22" s="48">
        <v>76308</v>
      </c>
      <c r="DD22" s="48">
        <v>61047</v>
      </c>
      <c r="DE22" s="48">
        <v>40955</v>
      </c>
      <c r="DF22" s="48">
        <v>0</v>
      </c>
      <c r="DG22" s="48">
        <v>75494</v>
      </c>
      <c r="DH22" s="48">
        <v>73588</v>
      </c>
      <c r="DI22" s="48">
        <v>76138</v>
      </c>
      <c r="DJ22" s="48">
        <v>78457</v>
      </c>
      <c r="DK22" s="48">
        <v>76158</v>
      </c>
      <c r="DL22" s="48">
        <v>79180</v>
      </c>
      <c r="DM22" s="48">
        <v>84697</v>
      </c>
      <c r="DN22" s="48">
        <v>87470</v>
      </c>
      <c r="DO22" s="67">
        <f t="shared" si="13"/>
        <v>809492</v>
      </c>
      <c r="DP22" s="48">
        <v>87785</v>
      </c>
      <c r="DQ22" s="48">
        <v>83663</v>
      </c>
      <c r="DR22" s="48">
        <v>85892</v>
      </c>
      <c r="DS22" s="48">
        <v>83348</v>
      </c>
      <c r="DT22" s="48">
        <v>84079</v>
      </c>
      <c r="DU22" s="48">
        <v>80847</v>
      </c>
      <c r="DV22" s="48">
        <v>83552</v>
      </c>
      <c r="DW22" s="48">
        <v>82824</v>
      </c>
      <c r="DX22" s="48">
        <v>77765</v>
      </c>
      <c r="DY22" s="48">
        <v>83688</v>
      </c>
      <c r="DZ22" s="48">
        <v>82244</v>
      </c>
      <c r="EA22" s="48">
        <v>85974</v>
      </c>
      <c r="EB22" s="67">
        <f t="shared" si="42"/>
        <v>1001661</v>
      </c>
      <c r="EC22" s="48">
        <v>86804</v>
      </c>
      <c r="ED22" s="48">
        <v>75092</v>
      </c>
      <c r="EE22" s="48">
        <v>78866</v>
      </c>
      <c r="EF22" s="48">
        <v>73672</v>
      </c>
      <c r="EG22" s="48">
        <v>77554</v>
      </c>
      <c r="EH22" s="48">
        <v>80036</v>
      </c>
      <c r="EI22" s="48">
        <v>81563</v>
      </c>
      <c r="EJ22" s="48">
        <v>82686</v>
      </c>
      <c r="EK22" s="48">
        <v>80407</v>
      </c>
      <c r="EL22" s="48">
        <v>85149</v>
      </c>
      <c r="EM22" s="48">
        <v>84862</v>
      </c>
      <c r="EN22" s="48">
        <v>88788</v>
      </c>
      <c r="EO22" s="67"/>
      <c r="EP22" s="48">
        <v>82047</v>
      </c>
      <c r="EQ22" s="48">
        <v>81263</v>
      </c>
      <c r="ER22" s="48">
        <v>54009</v>
      </c>
      <c r="ES22" s="48">
        <v>22748</v>
      </c>
      <c r="ET22" s="48">
        <v>32404</v>
      </c>
      <c r="EU22" s="48">
        <v>46863</v>
      </c>
      <c r="EV22" s="48">
        <v>57629</v>
      </c>
      <c r="EW22" s="48">
        <v>63302</v>
      </c>
      <c r="EX22" s="48">
        <v>70323</v>
      </c>
      <c r="EY22" s="48">
        <v>82869</v>
      </c>
      <c r="EZ22" s="48">
        <v>85459</v>
      </c>
      <c r="FA22" s="48">
        <v>83723</v>
      </c>
      <c r="FB22" s="67"/>
      <c r="FC22" s="48">
        <v>77428</v>
      </c>
      <c r="FD22" s="48">
        <v>70637</v>
      </c>
      <c r="FE22" s="48">
        <v>76445</v>
      </c>
      <c r="FF22" s="48">
        <v>68410</v>
      </c>
      <c r="FG22" s="48">
        <v>73861</v>
      </c>
      <c r="FH22" s="48">
        <v>74886</v>
      </c>
      <c r="FI22" s="48">
        <v>81732</v>
      </c>
      <c r="FJ22" s="48">
        <v>79039</v>
      </c>
      <c r="FK22" s="161">
        <v>78103</v>
      </c>
      <c r="FL22" s="48">
        <v>81412</v>
      </c>
      <c r="FM22" s="48">
        <v>81970</v>
      </c>
      <c r="FN22" s="48">
        <v>86209</v>
      </c>
      <c r="FO22" s="67"/>
      <c r="FP22" s="48">
        <v>82267</v>
      </c>
      <c r="FQ22" s="48">
        <v>77028</v>
      </c>
      <c r="FR22" s="48"/>
      <c r="FS22" s="48"/>
      <c r="FT22" s="48"/>
      <c r="FU22" s="48"/>
      <c r="FV22" s="48"/>
      <c r="FW22" s="48"/>
      <c r="FX22" s="161"/>
      <c r="FY22" s="48"/>
      <c r="FZ22" s="48"/>
      <c r="GA22" s="48"/>
      <c r="GB22" s="67"/>
    </row>
    <row r="23" spans="2:184" ht="15" x14ac:dyDescent="0.2">
      <c r="B23" s="18" t="s">
        <v>10</v>
      </c>
      <c r="C23" s="68">
        <f>SUM(C24:C25)</f>
        <v>0</v>
      </c>
      <c r="D23" s="68">
        <f t="shared" ref="D23:BS23" si="45">SUM(D24:D25)</f>
        <v>0</v>
      </c>
      <c r="E23" s="68">
        <f>SUM(E24:E25)</f>
        <v>0</v>
      </c>
      <c r="F23" s="68">
        <f t="shared" si="45"/>
        <v>0</v>
      </c>
      <c r="G23" s="68">
        <f t="shared" si="45"/>
        <v>0</v>
      </c>
      <c r="H23" s="68">
        <f t="shared" si="45"/>
        <v>0</v>
      </c>
      <c r="I23" s="68">
        <f t="shared" si="45"/>
        <v>0</v>
      </c>
      <c r="J23" s="68">
        <f t="shared" si="45"/>
        <v>0</v>
      </c>
      <c r="K23" s="68">
        <f t="shared" si="45"/>
        <v>96214</v>
      </c>
      <c r="L23" s="68">
        <f>SUM(L24:L25)</f>
        <v>494282</v>
      </c>
      <c r="M23" s="68">
        <f>SUM(M24:M25)</f>
        <v>496264</v>
      </c>
      <c r="N23" s="68">
        <f>SUM(N24:N25)</f>
        <v>557810</v>
      </c>
      <c r="O23" s="68">
        <f t="shared" si="45"/>
        <v>1644570</v>
      </c>
      <c r="P23" s="68">
        <f t="shared" si="45"/>
        <v>540356</v>
      </c>
      <c r="Q23" s="68">
        <f t="shared" si="45"/>
        <v>497078</v>
      </c>
      <c r="R23" s="68">
        <f>SUM(R24:R25)</f>
        <v>506286</v>
      </c>
      <c r="S23" s="68">
        <f t="shared" si="45"/>
        <v>474294</v>
      </c>
      <c r="T23" s="68">
        <f t="shared" si="45"/>
        <v>486654</v>
      </c>
      <c r="U23" s="68">
        <f t="shared" si="45"/>
        <v>487304</v>
      </c>
      <c r="V23" s="68">
        <f t="shared" si="45"/>
        <v>535448</v>
      </c>
      <c r="W23" s="68">
        <f t="shared" si="45"/>
        <v>534226</v>
      </c>
      <c r="X23" s="68">
        <f t="shared" si="45"/>
        <v>498234</v>
      </c>
      <c r="Y23" s="68">
        <f>SUM(Y24:Y25)</f>
        <v>541774</v>
      </c>
      <c r="Z23" s="68">
        <f>SUM(Z24:Z25)</f>
        <v>533806</v>
      </c>
      <c r="AA23" s="68">
        <f t="shared" si="45"/>
        <v>619350</v>
      </c>
      <c r="AB23" s="68">
        <f>SUM(AB24:AB25)</f>
        <v>6254810</v>
      </c>
      <c r="AC23" s="68">
        <f t="shared" si="45"/>
        <v>604436</v>
      </c>
      <c r="AD23" s="68">
        <f t="shared" si="45"/>
        <v>566552</v>
      </c>
      <c r="AE23" s="68">
        <f>SUM(AE24:AE25)</f>
        <v>571676</v>
      </c>
      <c r="AF23" s="68">
        <f t="shared" si="45"/>
        <v>552926</v>
      </c>
      <c r="AG23" s="68">
        <f t="shared" si="45"/>
        <v>556028</v>
      </c>
      <c r="AH23" s="68">
        <f t="shared" si="45"/>
        <v>550432</v>
      </c>
      <c r="AI23" s="68">
        <f t="shared" si="45"/>
        <v>606060</v>
      </c>
      <c r="AJ23" s="68">
        <f t="shared" si="45"/>
        <v>602316</v>
      </c>
      <c r="AK23" s="68">
        <f t="shared" si="45"/>
        <v>561296</v>
      </c>
      <c r="AL23" s="68">
        <f>SUM(AL24:AL25)</f>
        <v>600096</v>
      </c>
      <c r="AM23" s="68">
        <f>SUM(AM24:AM25)</f>
        <v>575164</v>
      </c>
      <c r="AN23" s="68">
        <f t="shared" si="45"/>
        <v>668684</v>
      </c>
      <c r="AO23" s="68">
        <f t="shared" si="45"/>
        <v>7015666</v>
      </c>
      <c r="AP23" s="68">
        <f t="shared" si="45"/>
        <v>651968</v>
      </c>
      <c r="AQ23" s="68">
        <f t="shared" si="45"/>
        <v>608470</v>
      </c>
      <c r="AR23" s="68">
        <f>SUM(AR24:AR25)</f>
        <v>607880</v>
      </c>
      <c r="AS23" s="68">
        <f t="shared" si="45"/>
        <v>581054</v>
      </c>
      <c r="AT23" s="68">
        <f t="shared" si="45"/>
        <v>590310</v>
      </c>
      <c r="AU23" s="68">
        <f t="shared" si="45"/>
        <v>581818</v>
      </c>
      <c r="AV23" s="68">
        <f t="shared" si="45"/>
        <v>626604</v>
      </c>
      <c r="AW23" s="68">
        <f t="shared" si="45"/>
        <v>643880</v>
      </c>
      <c r="AX23" s="68">
        <f t="shared" si="45"/>
        <v>597632</v>
      </c>
      <c r="AY23" s="68">
        <f>SUM(AY24:AY25)</f>
        <v>633434</v>
      </c>
      <c r="AZ23" s="68">
        <f>SUM(AZ24:AZ25)</f>
        <v>623780</v>
      </c>
      <c r="BA23" s="68">
        <f t="shared" si="45"/>
        <v>687158</v>
      </c>
      <c r="BB23" s="68">
        <f>SUM(BB24:BB25)</f>
        <v>7433988</v>
      </c>
      <c r="BC23" s="68">
        <f t="shared" si="45"/>
        <v>670758</v>
      </c>
      <c r="BD23" s="68">
        <f t="shared" si="45"/>
        <v>622358</v>
      </c>
      <c r="BE23" s="68">
        <f>SUM(BE24:BE25)</f>
        <v>650910</v>
      </c>
      <c r="BF23" s="68">
        <f t="shared" si="45"/>
        <v>596672</v>
      </c>
      <c r="BG23" s="68">
        <f t="shared" si="45"/>
        <v>615724</v>
      </c>
      <c r="BH23" s="68">
        <f t="shared" si="45"/>
        <v>599931</v>
      </c>
      <c r="BI23" s="68">
        <f t="shared" si="45"/>
        <v>673870</v>
      </c>
      <c r="BJ23" s="68">
        <f t="shared" si="45"/>
        <v>684978</v>
      </c>
      <c r="BK23" s="68">
        <f t="shared" si="45"/>
        <v>628288</v>
      </c>
      <c r="BL23" s="68">
        <f>SUM(BL24:BL25)</f>
        <v>672014</v>
      </c>
      <c r="BM23" s="68">
        <f>SUM(BM24:BM25)</f>
        <v>672769</v>
      </c>
      <c r="BN23" s="68">
        <f t="shared" si="45"/>
        <v>747571</v>
      </c>
      <c r="BO23" s="68">
        <f t="shared" si="45"/>
        <v>7835843</v>
      </c>
      <c r="BP23" s="68">
        <f t="shared" si="45"/>
        <v>727795</v>
      </c>
      <c r="BQ23" s="68">
        <f t="shared" si="45"/>
        <v>672170</v>
      </c>
      <c r="BR23" s="68">
        <f>SUM(BR24:BR25)</f>
        <v>661937</v>
      </c>
      <c r="BS23" s="68">
        <f t="shared" si="45"/>
        <v>633033</v>
      </c>
      <c r="BT23" s="68">
        <f t="shared" ref="BT23:CN23" si="46">SUM(BT24:BT25)</f>
        <v>646640</v>
      </c>
      <c r="BU23" s="68">
        <f t="shared" si="46"/>
        <v>620273</v>
      </c>
      <c r="BV23" s="68">
        <f t="shared" si="46"/>
        <v>692140</v>
      </c>
      <c r="BW23" s="68">
        <f t="shared" si="46"/>
        <v>702187</v>
      </c>
      <c r="BX23" s="68">
        <f t="shared" si="46"/>
        <v>638717</v>
      </c>
      <c r="BY23" s="68">
        <f>SUM(BY24:BY25)</f>
        <v>688802</v>
      </c>
      <c r="BZ23" s="68">
        <f>SUM(BZ24:BZ25)</f>
        <v>666488</v>
      </c>
      <c r="CA23" s="68">
        <f t="shared" si="46"/>
        <v>767288</v>
      </c>
      <c r="CB23" s="68">
        <f t="shared" si="46"/>
        <v>8117470</v>
      </c>
      <c r="CC23" s="68">
        <f t="shared" si="46"/>
        <v>752291</v>
      </c>
      <c r="CD23" s="68">
        <f t="shared" si="46"/>
        <v>714197</v>
      </c>
      <c r="CE23" s="68">
        <f t="shared" si="46"/>
        <v>713372</v>
      </c>
      <c r="CF23" s="68">
        <f t="shared" si="46"/>
        <v>676077</v>
      </c>
      <c r="CG23" s="68">
        <f t="shared" si="46"/>
        <v>698254</v>
      </c>
      <c r="CH23" s="68">
        <f t="shared" si="46"/>
        <v>671166</v>
      </c>
      <c r="CI23" s="68">
        <f t="shared" si="46"/>
        <v>751104</v>
      </c>
      <c r="CJ23" s="68">
        <f t="shared" si="46"/>
        <v>767877</v>
      </c>
      <c r="CK23" s="68">
        <f t="shared" si="46"/>
        <v>710388</v>
      </c>
      <c r="CL23" s="68">
        <f t="shared" si="46"/>
        <v>771580</v>
      </c>
      <c r="CM23" s="68">
        <f t="shared" si="46"/>
        <v>751318</v>
      </c>
      <c r="CN23" s="68">
        <f t="shared" si="46"/>
        <v>858626</v>
      </c>
      <c r="CO23" s="68">
        <f t="shared" ref="CO23:CW23" si="47">SUM(CO24:CO25)</f>
        <v>8836250</v>
      </c>
      <c r="CP23" s="68">
        <f t="shared" si="47"/>
        <v>813363</v>
      </c>
      <c r="CQ23" s="68">
        <f t="shared" si="47"/>
        <v>770376</v>
      </c>
      <c r="CR23" s="68">
        <f t="shared" si="47"/>
        <v>769393</v>
      </c>
      <c r="CS23" s="68">
        <f t="shared" si="47"/>
        <v>716272</v>
      </c>
      <c r="CT23" s="68">
        <f t="shared" si="47"/>
        <v>731161</v>
      </c>
      <c r="CU23" s="68">
        <f t="shared" si="47"/>
        <v>703279</v>
      </c>
      <c r="CV23" s="68">
        <f t="shared" si="47"/>
        <v>805238</v>
      </c>
      <c r="CW23" s="68">
        <f t="shared" si="47"/>
        <v>801691</v>
      </c>
      <c r="CX23" s="68">
        <f>SUM(CX24:CX25)</f>
        <v>749274</v>
      </c>
      <c r="CY23" s="68">
        <f>SUM(CY24:CY25)</f>
        <v>804604</v>
      </c>
      <c r="CZ23" s="68">
        <v>776702</v>
      </c>
      <c r="DA23" s="68">
        <f t="shared" ref="DA23:DN23" si="48">SUM(DA24:DA25)</f>
        <v>902440</v>
      </c>
      <c r="DB23" s="68">
        <f t="shared" si="48"/>
        <v>9343793</v>
      </c>
      <c r="DC23" s="68">
        <f t="shared" si="48"/>
        <v>866335</v>
      </c>
      <c r="DD23" s="68">
        <f t="shared" si="48"/>
        <v>734144</v>
      </c>
      <c r="DE23" s="68">
        <f t="shared" si="48"/>
        <v>442533</v>
      </c>
      <c r="DF23" s="68">
        <f t="shared" si="48"/>
        <v>0</v>
      </c>
      <c r="DG23" s="68">
        <f t="shared" si="48"/>
        <v>746776</v>
      </c>
      <c r="DH23" s="68">
        <f t="shared" si="48"/>
        <v>736892</v>
      </c>
      <c r="DI23" s="68">
        <f t="shared" si="48"/>
        <v>818286</v>
      </c>
      <c r="DJ23" s="68">
        <f t="shared" si="48"/>
        <v>811826</v>
      </c>
      <c r="DK23" s="68">
        <f t="shared" si="48"/>
        <v>758545</v>
      </c>
      <c r="DL23" s="68">
        <f t="shared" si="48"/>
        <v>779042</v>
      </c>
      <c r="DM23" s="68">
        <f t="shared" si="48"/>
        <v>794718</v>
      </c>
      <c r="DN23" s="68">
        <f t="shared" si="48"/>
        <v>922470</v>
      </c>
      <c r="DO23" s="68">
        <f t="shared" si="13"/>
        <v>8411567</v>
      </c>
      <c r="DP23" s="68">
        <f>SUM(DP24:DP25)</f>
        <v>926620</v>
      </c>
      <c r="DQ23" s="68">
        <f t="shared" ref="DQ23:EA23" si="49">SUM(DQ24:DQ25)</f>
        <v>847284</v>
      </c>
      <c r="DR23" s="68">
        <f t="shared" si="49"/>
        <v>876681</v>
      </c>
      <c r="DS23" s="68">
        <f t="shared" si="49"/>
        <v>838864</v>
      </c>
      <c r="DT23" s="68">
        <f t="shared" si="49"/>
        <v>834734</v>
      </c>
      <c r="DU23" s="68">
        <f t="shared" si="49"/>
        <v>799851</v>
      </c>
      <c r="DV23" s="68">
        <f t="shared" si="49"/>
        <v>879418</v>
      </c>
      <c r="DW23" s="68">
        <f t="shared" si="49"/>
        <v>888027</v>
      </c>
      <c r="DX23" s="68">
        <f t="shared" si="49"/>
        <v>789775</v>
      </c>
      <c r="DY23" s="68">
        <f t="shared" si="49"/>
        <v>841826</v>
      </c>
      <c r="DZ23" s="68">
        <f t="shared" si="49"/>
        <v>833230</v>
      </c>
      <c r="EA23" s="68">
        <f t="shared" si="49"/>
        <v>945471</v>
      </c>
      <c r="EB23" s="101">
        <f t="shared" si="42"/>
        <v>10301781</v>
      </c>
      <c r="EC23" s="68">
        <f>SUM(EC24:EC25)</f>
        <v>934804</v>
      </c>
      <c r="ED23" s="68">
        <f t="shared" ref="ED23:EM23" si="50">SUM(ED24:ED25)</f>
        <v>816509</v>
      </c>
      <c r="EE23" s="68">
        <f t="shared" si="50"/>
        <v>842308</v>
      </c>
      <c r="EF23" s="68">
        <f t="shared" si="50"/>
        <v>796259</v>
      </c>
      <c r="EG23" s="68">
        <f t="shared" si="50"/>
        <v>815912</v>
      </c>
      <c r="EH23" s="68">
        <f t="shared" si="50"/>
        <v>827441</v>
      </c>
      <c r="EI23" s="68">
        <f t="shared" si="50"/>
        <v>897394</v>
      </c>
      <c r="EJ23" s="68">
        <f t="shared" si="50"/>
        <v>912108</v>
      </c>
      <c r="EK23" s="68">
        <f t="shared" si="50"/>
        <v>823094</v>
      </c>
      <c r="EL23" s="68">
        <f t="shared" si="50"/>
        <v>876655</v>
      </c>
      <c r="EM23" s="68">
        <f t="shared" si="50"/>
        <v>874522</v>
      </c>
      <c r="EN23" s="68">
        <f>SUM(EN24:EN25)</f>
        <v>983373</v>
      </c>
      <c r="EO23" s="68">
        <f>+SUM(EC23:EN23)</f>
        <v>10400379</v>
      </c>
      <c r="EP23" s="68">
        <f t="shared" ref="EP23:FA23" si="51">SUM(EP24:EP25)</f>
        <v>962715</v>
      </c>
      <c r="EQ23" s="68">
        <f t="shared" si="51"/>
        <v>917621</v>
      </c>
      <c r="ER23" s="68">
        <f>SUM(ER24:ER25)</f>
        <v>595318</v>
      </c>
      <c r="ES23" s="68">
        <f t="shared" si="51"/>
        <v>250465</v>
      </c>
      <c r="ET23" s="68">
        <f t="shared" si="51"/>
        <v>414495</v>
      </c>
      <c r="EU23" s="68">
        <f t="shared" si="51"/>
        <v>615385</v>
      </c>
      <c r="EV23" s="68">
        <f t="shared" si="51"/>
        <v>820672</v>
      </c>
      <c r="EW23" s="68">
        <f t="shared" si="51"/>
        <v>808220</v>
      </c>
      <c r="EX23" s="68">
        <f t="shared" si="51"/>
        <v>810259</v>
      </c>
      <c r="EY23" s="68">
        <f>SUM(EY24:EY25)</f>
        <v>955678</v>
      </c>
      <c r="EZ23" s="68">
        <f>SUM(EZ24:EZ25)</f>
        <v>979283</v>
      </c>
      <c r="FA23" s="68">
        <f t="shared" si="51"/>
        <v>1028670</v>
      </c>
      <c r="FB23" s="68">
        <f>+SUM(EP23:FA23)</f>
        <v>9158781</v>
      </c>
      <c r="FC23" s="68">
        <v>887579</v>
      </c>
      <c r="FD23" s="68">
        <v>755068</v>
      </c>
      <c r="FE23" s="68">
        <v>826632</v>
      </c>
      <c r="FF23" s="68">
        <v>748001</v>
      </c>
      <c r="FG23" s="68">
        <v>849152</v>
      </c>
      <c r="FH23" s="68">
        <v>840778</v>
      </c>
      <c r="FI23" s="68">
        <v>949826</v>
      </c>
      <c r="FJ23" s="68">
        <v>975458</v>
      </c>
      <c r="FK23" s="162">
        <v>903069</v>
      </c>
      <c r="FL23" s="68">
        <v>970183</v>
      </c>
      <c r="FM23" s="68">
        <v>919148</v>
      </c>
      <c r="FN23" s="68">
        <v>1023402</v>
      </c>
      <c r="FO23" s="68">
        <f>+SUM(FC23:FN23)</f>
        <v>10648296</v>
      </c>
      <c r="FP23" s="68">
        <v>960860</v>
      </c>
      <c r="FQ23" s="68">
        <v>915489</v>
      </c>
      <c r="FR23" s="68"/>
      <c r="FS23" s="68"/>
      <c r="FT23" s="68"/>
      <c r="FU23" s="68"/>
      <c r="FV23" s="68"/>
      <c r="FW23" s="68"/>
      <c r="FX23" s="162"/>
      <c r="FY23" s="68"/>
      <c r="FZ23" s="68"/>
      <c r="GA23" s="68"/>
      <c r="GB23" s="68">
        <f>+SUM(FP23:GA23)</f>
        <v>1876349</v>
      </c>
    </row>
    <row r="24" spans="2:184" x14ac:dyDescent="0.2">
      <c r="B24" s="15" t="s">
        <v>2</v>
      </c>
      <c r="C24" s="67">
        <f>IF($B24="","",C9+C12+C15+C18+C21)</f>
        <v>0</v>
      </c>
      <c r="D24" s="67">
        <f t="shared" ref="D24:N25" si="52">IF($B24="","",D9+D12+D15+D18+D21)</f>
        <v>0</v>
      </c>
      <c r="E24" s="67">
        <f>IF($B24="","",E9+E12+E15+E18+E21)</f>
        <v>0</v>
      </c>
      <c r="F24" s="67">
        <f t="shared" si="52"/>
        <v>0</v>
      </c>
      <c r="G24" s="67">
        <f t="shared" si="52"/>
        <v>0</v>
      </c>
      <c r="H24" s="67">
        <f t="shared" si="52"/>
        <v>0</v>
      </c>
      <c r="I24" s="67">
        <f t="shared" si="52"/>
        <v>0</v>
      </c>
      <c r="J24" s="67">
        <f t="shared" si="52"/>
        <v>0</v>
      </c>
      <c r="K24" s="67">
        <f t="shared" si="52"/>
        <v>40024</v>
      </c>
      <c r="L24" s="67">
        <f>IF($B24="","",L9+L12+L15+L18+L21)</f>
        <v>207772</v>
      </c>
      <c r="M24" s="67">
        <f t="shared" si="52"/>
        <v>206592</v>
      </c>
      <c r="N24" s="67">
        <f>IF($B24="","",N9+N12+N15+N18+N21)</f>
        <v>256794</v>
      </c>
      <c r="O24" s="67">
        <f>IF($B24="","",O9+O12+O15+O18+O21)</f>
        <v>711182</v>
      </c>
      <c r="P24" s="67">
        <f>IF($B24="","",P9+P12+P15+P18+P21)</f>
        <v>241060</v>
      </c>
      <c r="Q24" s="67">
        <f t="shared" ref="Q24:AB25" si="53">IF($B24="","",Q9+Q12+Q15+Q18+Q21)</f>
        <v>213910</v>
      </c>
      <c r="R24" s="67">
        <f>IF($B24="","",R9+R12+R15+R18+R21)</f>
        <v>212414</v>
      </c>
      <c r="S24" s="67">
        <f t="shared" si="53"/>
        <v>210324</v>
      </c>
      <c r="T24" s="67">
        <f t="shared" si="53"/>
        <v>211692</v>
      </c>
      <c r="U24" s="67">
        <f t="shared" si="53"/>
        <v>207418</v>
      </c>
      <c r="V24" s="67">
        <f t="shared" si="53"/>
        <v>246866</v>
      </c>
      <c r="W24" s="67">
        <f t="shared" si="53"/>
        <v>238384</v>
      </c>
      <c r="X24" s="67">
        <f t="shared" si="53"/>
        <v>208296</v>
      </c>
      <c r="Y24" s="67">
        <f>IF($B24="","",Y9+Y12+Y15+Y18+Y21)</f>
        <v>239334</v>
      </c>
      <c r="Z24" s="67">
        <f t="shared" si="53"/>
        <v>226122</v>
      </c>
      <c r="AA24" s="67">
        <f>IF($B24="","",AA9+AA12+AA15+AA18+AA21)</f>
        <v>289038</v>
      </c>
      <c r="AB24" s="67">
        <f>IF($B24="","",AB9+AB12+AB15+AB18+AB21)</f>
        <v>2744858</v>
      </c>
      <c r="AC24" s="67">
        <f>IF($B24="","",AC9+AC12+AC15+AC18+AC21)</f>
        <v>274892</v>
      </c>
      <c r="AD24" s="67">
        <f t="shared" ref="AD24:AO25" si="54">IF($B24="","",AD9+AD12+AD15+AD18+AD21)</f>
        <v>258142</v>
      </c>
      <c r="AE24" s="67">
        <f>IF($B24="","",AE9+AE12+AE15+AE18+AE21)</f>
        <v>252628</v>
      </c>
      <c r="AF24" s="67">
        <f t="shared" si="54"/>
        <v>256392</v>
      </c>
      <c r="AG24" s="67">
        <f t="shared" si="54"/>
        <v>243336</v>
      </c>
      <c r="AH24" s="67">
        <f t="shared" si="54"/>
        <v>241102</v>
      </c>
      <c r="AI24" s="67">
        <f t="shared" si="54"/>
        <v>289812</v>
      </c>
      <c r="AJ24" s="67">
        <f t="shared" si="54"/>
        <v>272358</v>
      </c>
      <c r="AK24" s="67">
        <f t="shared" si="54"/>
        <v>242506</v>
      </c>
      <c r="AL24" s="67">
        <f>IF($B24="","",AL9+AL12+AL15+AL18+AL21)</f>
        <v>268442</v>
      </c>
      <c r="AM24" s="67">
        <f t="shared" si="54"/>
        <v>251724</v>
      </c>
      <c r="AN24" s="67">
        <f>IF($B24="","",AN9+AN12+AN15+AN18+AN21)</f>
        <v>317908</v>
      </c>
      <c r="AO24" s="67">
        <f>IF($B24="","",AO9+AO12+AO15+AO18+AO21)</f>
        <v>3169242</v>
      </c>
      <c r="AP24" s="67">
        <f>IF($B24="","",AP9+AP12+AP15+AP18+AP21)</f>
        <v>304924</v>
      </c>
      <c r="AQ24" s="67">
        <f t="shared" ref="AQ24:BB25" si="55">IF($B24="","",AQ9+AQ12+AQ15+AQ18+AQ21)</f>
        <v>287196</v>
      </c>
      <c r="AR24" s="67">
        <f>IF($B24="","",AR9+AR12+AR15+AR18+AR21)</f>
        <v>272312</v>
      </c>
      <c r="AS24" s="67">
        <f t="shared" si="55"/>
        <v>274980</v>
      </c>
      <c r="AT24" s="67">
        <f t="shared" si="55"/>
        <v>266754</v>
      </c>
      <c r="AU24" s="67">
        <f t="shared" si="55"/>
        <v>261394</v>
      </c>
      <c r="AV24" s="67">
        <f t="shared" si="55"/>
        <v>298692</v>
      </c>
      <c r="AW24" s="67">
        <f t="shared" si="55"/>
        <v>296576</v>
      </c>
      <c r="AX24" s="67">
        <f t="shared" si="55"/>
        <v>266700</v>
      </c>
      <c r="AY24" s="67">
        <f>IF($B24="","",AY9+AY12+AY15+AY18+AY21)</f>
        <v>286484</v>
      </c>
      <c r="AZ24" s="67">
        <f t="shared" si="55"/>
        <v>276608</v>
      </c>
      <c r="BA24" s="67">
        <f>IF($B24="","",BA9+BA12+BA15+BA18+BA21)</f>
        <v>336844</v>
      </c>
      <c r="BB24" s="67">
        <f>IF($B24="","",BB9+BB12+BB15+BB18+BB21)</f>
        <v>3429464</v>
      </c>
      <c r="BC24" s="67">
        <f>IF($B24="","",BC9+BC12+BC15+BC18+BC21)</f>
        <v>318314</v>
      </c>
      <c r="BD24" s="67">
        <f t="shared" ref="BD24:BN25" si="56">IF($B24="","",BD9+BD12+BD15+BD18+BD21)</f>
        <v>300650</v>
      </c>
      <c r="BE24" s="67">
        <f>IF($B24="","",BE9+BE12+BE15+BE18+BE21)</f>
        <v>310936</v>
      </c>
      <c r="BF24" s="67">
        <f t="shared" si="56"/>
        <v>268776</v>
      </c>
      <c r="BG24" s="67">
        <f t="shared" si="56"/>
        <v>286146</v>
      </c>
      <c r="BH24" s="67">
        <f t="shared" si="56"/>
        <v>281946</v>
      </c>
      <c r="BI24" s="67">
        <f t="shared" si="56"/>
        <v>330704</v>
      </c>
      <c r="BJ24" s="67">
        <f t="shared" si="56"/>
        <v>324297</v>
      </c>
      <c r="BK24" s="67">
        <f t="shared" si="56"/>
        <v>285550</v>
      </c>
      <c r="BL24" s="67">
        <f>IF($B24="","",BL9+BL12+BL15+BL18+BL21)</f>
        <v>312590</v>
      </c>
      <c r="BM24" s="67">
        <f t="shared" si="56"/>
        <v>306430</v>
      </c>
      <c r="BN24" s="67">
        <f>IF($B24="","",BN9+BN12+BN15+BN18+BN21)</f>
        <v>365548</v>
      </c>
      <c r="BO24" s="67">
        <f>IF($B24="","",BO9+BO12+BO15+BO18+BO21)</f>
        <v>3691887</v>
      </c>
      <c r="BP24" s="67">
        <f>IF($B24="","",BP9+BP12+BP15+BP18+BP21)</f>
        <v>340035</v>
      </c>
      <c r="BQ24" s="67">
        <f t="shared" ref="BQ24:CF25" si="57">IF($B24="","",BQ9+BQ12+BQ15+BQ18+BQ21)</f>
        <v>314697</v>
      </c>
      <c r="BR24" s="67">
        <f>IF($B24="","",BR9+BR12+BR15+BR18+BR21)</f>
        <v>303370</v>
      </c>
      <c r="BS24" s="67">
        <f t="shared" si="57"/>
        <v>302738</v>
      </c>
      <c r="BT24" s="67">
        <f t="shared" si="57"/>
        <v>295009</v>
      </c>
      <c r="BU24" s="67">
        <f t="shared" si="57"/>
        <v>283899</v>
      </c>
      <c r="BV24" s="67">
        <f t="shared" si="57"/>
        <v>342439</v>
      </c>
      <c r="BW24" s="67">
        <f t="shared" si="57"/>
        <v>337825</v>
      </c>
      <c r="BX24" s="67">
        <f t="shared" si="57"/>
        <v>298012</v>
      </c>
      <c r="BY24" s="67">
        <f>IF($B24="","",BY9+BY12+BY15+BY18+BY21)</f>
        <v>327632</v>
      </c>
      <c r="BZ24" s="67">
        <f t="shared" si="57"/>
        <v>312631</v>
      </c>
      <c r="CA24" s="67">
        <f>IF($B24="","",CA9+CA12+CA15+CA18+CA21)</f>
        <v>400981</v>
      </c>
      <c r="CB24" s="67">
        <f>IF($B24="","",CB9+CB12+CB15+CB18+CB21)</f>
        <v>3859268</v>
      </c>
      <c r="CC24" s="67">
        <f t="shared" ref="CC24:CN24" si="58">IF($B24="","",CC9+CC12+CC15+CC18+CC21)</f>
        <v>387551</v>
      </c>
      <c r="CD24" s="67">
        <f t="shared" si="58"/>
        <v>368681</v>
      </c>
      <c r="CE24" s="67">
        <f t="shared" si="58"/>
        <v>346786</v>
      </c>
      <c r="CF24" s="67">
        <f t="shared" si="58"/>
        <v>343617</v>
      </c>
      <c r="CG24" s="67">
        <f t="shared" si="58"/>
        <v>348317</v>
      </c>
      <c r="CH24" s="67">
        <f t="shared" si="58"/>
        <v>327334</v>
      </c>
      <c r="CI24" s="67">
        <f t="shared" si="58"/>
        <v>401367</v>
      </c>
      <c r="CJ24" s="67">
        <f t="shared" si="58"/>
        <v>388410</v>
      </c>
      <c r="CK24" s="67">
        <f t="shared" si="58"/>
        <v>347746</v>
      </c>
      <c r="CL24" s="67">
        <f t="shared" si="58"/>
        <v>378605</v>
      </c>
      <c r="CM24" s="67">
        <f t="shared" si="58"/>
        <v>359244</v>
      </c>
      <c r="CN24" s="67">
        <f t="shared" si="58"/>
        <v>463141</v>
      </c>
      <c r="CO24" s="67">
        <f t="shared" ref="CO24:CV25" si="59">IF($B24="","",CO9+CO12+CO15+CO18+CO21)</f>
        <v>4460799</v>
      </c>
      <c r="CP24" s="67">
        <f t="shared" si="59"/>
        <v>432346</v>
      </c>
      <c r="CQ24" s="67">
        <f t="shared" si="59"/>
        <v>404590</v>
      </c>
      <c r="CR24" s="67">
        <f t="shared" si="59"/>
        <v>393631</v>
      </c>
      <c r="CS24" s="67">
        <f t="shared" si="59"/>
        <v>349731</v>
      </c>
      <c r="CT24" s="67">
        <f t="shared" si="59"/>
        <v>362145</v>
      </c>
      <c r="CU24" s="67">
        <f t="shared" si="59"/>
        <v>350991</v>
      </c>
      <c r="CV24" s="67">
        <f t="shared" si="59"/>
        <v>435962</v>
      </c>
      <c r="CW24" s="67">
        <f t="shared" ref="CW24:DA25" si="60">IF($B24="","",CW9+CW12+CW15+CW18+CW21)</f>
        <v>415619</v>
      </c>
      <c r="CX24" s="67">
        <f>IF($B24="","",CX9+CX12+CX15+CX18+CX21)</f>
        <v>370336</v>
      </c>
      <c r="CY24" s="67">
        <f t="shared" si="60"/>
        <v>408468</v>
      </c>
      <c r="CZ24" s="67">
        <v>389508</v>
      </c>
      <c r="DA24" s="67">
        <f t="shared" si="60"/>
        <v>507221</v>
      </c>
      <c r="DB24" s="67">
        <f t="shared" ref="DB24:DN24" si="61">IF($B24="","",DB9+DB12+DB15+DB18+DB21)</f>
        <v>4820548</v>
      </c>
      <c r="DC24" s="67">
        <f t="shared" si="61"/>
        <v>463109</v>
      </c>
      <c r="DD24" s="67">
        <f t="shared" si="61"/>
        <v>394091</v>
      </c>
      <c r="DE24" s="67">
        <f t="shared" si="61"/>
        <v>243504</v>
      </c>
      <c r="DF24" s="67">
        <f t="shared" si="61"/>
        <v>0</v>
      </c>
      <c r="DG24" s="67">
        <f t="shared" si="61"/>
        <v>368976</v>
      </c>
      <c r="DH24" s="67">
        <f t="shared" si="61"/>
        <v>368246</v>
      </c>
      <c r="DI24" s="67">
        <f t="shared" si="61"/>
        <v>437410</v>
      </c>
      <c r="DJ24" s="67">
        <f t="shared" si="61"/>
        <v>414285</v>
      </c>
      <c r="DK24" s="67">
        <f t="shared" si="61"/>
        <v>379879</v>
      </c>
      <c r="DL24" s="67">
        <f t="shared" si="61"/>
        <v>390542</v>
      </c>
      <c r="DM24" s="67">
        <f t="shared" si="61"/>
        <v>385487</v>
      </c>
      <c r="DN24" s="67">
        <f t="shared" si="61"/>
        <v>493672</v>
      </c>
      <c r="DO24" s="67">
        <f t="shared" si="13"/>
        <v>4339201</v>
      </c>
      <c r="DP24" s="67">
        <f>IF($B24="","",DP9+DP12+DP15+DP18+DP21)</f>
        <v>498552</v>
      </c>
      <c r="DQ24" s="67">
        <f t="shared" ref="DQ24:EA24" si="62">IF($B24="","",DQ9+DQ12+DQ15+DQ18+DQ21)</f>
        <v>452807</v>
      </c>
      <c r="DR24" s="67">
        <f t="shared" si="62"/>
        <v>456554</v>
      </c>
      <c r="DS24" s="67">
        <f t="shared" si="62"/>
        <v>435108</v>
      </c>
      <c r="DT24" s="67">
        <f t="shared" si="62"/>
        <v>414681</v>
      </c>
      <c r="DU24" s="67">
        <f>IF($B24="","",DU9+DU12+DU15+DU18+DU21)</f>
        <v>385258</v>
      </c>
      <c r="DV24" s="67">
        <f t="shared" si="62"/>
        <v>452632</v>
      </c>
      <c r="DW24" s="67">
        <f t="shared" si="62"/>
        <v>457455</v>
      </c>
      <c r="DX24" s="67">
        <f t="shared" si="62"/>
        <v>399504</v>
      </c>
      <c r="DY24" s="67">
        <f t="shared" si="62"/>
        <v>422940</v>
      </c>
      <c r="DZ24" s="67">
        <f t="shared" si="62"/>
        <v>410532</v>
      </c>
      <c r="EA24" s="67">
        <f t="shared" si="62"/>
        <v>501271</v>
      </c>
      <c r="EB24" s="67">
        <f t="shared" si="42"/>
        <v>5287294</v>
      </c>
      <c r="EC24" s="67">
        <f t="shared" ref="EC24:EN24" si="63">IF($B24="","",EC9+EC12+EC15+EC18+EC21)</f>
        <v>495441</v>
      </c>
      <c r="ED24" s="67">
        <f t="shared" si="63"/>
        <v>429320</v>
      </c>
      <c r="EE24" s="67">
        <f t="shared" si="63"/>
        <v>421890</v>
      </c>
      <c r="EF24" s="67">
        <f t="shared" si="63"/>
        <v>416412</v>
      </c>
      <c r="EG24" s="67">
        <f t="shared" si="63"/>
        <v>406320</v>
      </c>
      <c r="EH24" s="67">
        <f t="shared" si="63"/>
        <v>399917</v>
      </c>
      <c r="EI24" s="67">
        <f t="shared" si="63"/>
        <v>469214</v>
      </c>
      <c r="EJ24" s="67">
        <f t="shared" si="63"/>
        <v>472544</v>
      </c>
      <c r="EK24" s="67">
        <f t="shared" si="63"/>
        <v>410758</v>
      </c>
      <c r="EL24" s="67">
        <f t="shared" si="63"/>
        <v>438075</v>
      </c>
      <c r="EM24" s="67">
        <f t="shared" si="63"/>
        <v>437944</v>
      </c>
      <c r="EN24" s="67">
        <f t="shared" si="63"/>
        <v>528981</v>
      </c>
      <c r="EO24" s="67">
        <f>+SUM(EC24:EN24)</f>
        <v>5326816</v>
      </c>
      <c r="EP24" s="67">
        <f>IF($B24="","",EP9+EP12+EP15+EP18+EP21)</f>
        <v>535027</v>
      </c>
      <c r="EQ24" s="67">
        <f t="shared" ref="EQ24:FA25" si="64">IF($B24="","",EQ9+EQ12+EQ15+EQ18+EQ21)</f>
        <v>501510</v>
      </c>
      <c r="ER24" s="67">
        <f>IF($B24="","",ER9+ER12+ER15+ER18+ER21)</f>
        <v>301511</v>
      </c>
      <c r="ES24" s="67">
        <f t="shared" si="64"/>
        <v>107272</v>
      </c>
      <c r="ET24" s="67">
        <f t="shared" si="64"/>
        <v>206248</v>
      </c>
      <c r="EU24" s="67">
        <f t="shared" si="64"/>
        <v>337872</v>
      </c>
      <c r="EV24" s="67">
        <f t="shared" si="64"/>
        <v>491907</v>
      </c>
      <c r="EW24" s="67">
        <f t="shared" si="64"/>
        <v>456895</v>
      </c>
      <c r="EX24" s="67">
        <f t="shared" si="64"/>
        <v>457578</v>
      </c>
      <c r="EY24" s="67">
        <f>IF($B24="","",EY9+EY12+EY15+EY18+EY21)</f>
        <v>537085</v>
      </c>
      <c r="EZ24" s="67">
        <f t="shared" si="64"/>
        <v>537384</v>
      </c>
      <c r="FA24" s="67">
        <f>IF($B24="","",FA9+FA12+FA15+FA18+FA21)</f>
        <v>598384</v>
      </c>
      <c r="FB24" s="67">
        <f>+SUM(EP24:FA24)</f>
        <v>5068673</v>
      </c>
      <c r="FC24" s="67">
        <v>520262</v>
      </c>
      <c r="FD24" s="67">
        <v>439810</v>
      </c>
      <c r="FE24" s="67">
        <v>499835</v>
      </c>
      <c r="FF24" s="67">
        <v>426226</v>
      </c>
      <c r="FG24" s="67">
        <v>499059</v>
      </c>
      <c r="FH24" s="67">
        <v>494279</v>
      </c>
      <c r="FI24" s="67">
        <v>590660</v>
      </c>
      <c r="FJ24" s="67">
        <v>618019</v>
      </c>
      <c r="FK24" s="163">
        <v>548030</v>
      </c>
      <c r="FL24" s="67">
        <v>600386</v>
      </c>
      <c r="FM24" s="67">
        <v>547608</v>
      </c>
      <c r="FN24" s="67">
        <v>638352</v>
      </c>
      <c r="FO24" s="67">
        <f>+SUM(FC24:FN24)</f>
        <v>6422526</v>
      </c>
      <c r="FP24" s="67">
        <v>599253</v>
      </c>
      <c r="FQ24" s="67">
        <v>576103</v>
      </c>
      <c r="FR24" s="67"/>
      <c r="FS24" s="67"/>
      <c r="FT24" s="67"/>
      <c r="FU24" s="67"/>
      <c r="FV24" s="67"/>
      <c r="FW24" s="67"/>
      <c r="FX24" s="163"/>
      <c r="FY24" s="67"/>
      <c r="FZ24" s="67"/>
      <c r="GA24" s="67"/>
      <c r="GB24" s="67">
        <f>+SUM(FP24:GA24)</f>
        <v>1175356</v>
      </c>
    </row>
    <row r="25" spans="2:184" x14ac:dyDescent="0.2">
      <c r="B25" s="15" t="s">
        <v>3</v>
      </c>
      <c r="C25" s="67">
        <f>IF($B25="","",C10+C13+C16+C19+C22)</f>
        <v>0</v>
      </c>
      <c r="D25" s="67">
        <f t="shared" si="52"/>
        <v>0</v>
      </c>
      <c r="E25" s="67">
        <f>IF($B25="","",E10+E13+E16+E19+E22)</f>
        <v>0</v>
      </c>
      <c r="F25" s="67">
        <f t="shared" si="52"/>
        <v>0</v>
      </c>
      <c r="G25" s="67">
        <f t="shared" si="52"/>
        <v>0</v>
      </c>
      <c r="H25" s="67">
        <f t="shared" si="52"/>
        <v>0</v>
      </c>
      <c r="I25" s="67">
        <f t="shared" si="52"/>
        <v>0</v>
      </c>
      <c r="J25" s="67">
        <f t="shared" si="52"/>
        <v>0</v>
      </c>
      <c r="K25" s="67">
        <f t="shared" si="52"/>
        <v>56190</v>
      </c>
      <c r="L25" s="67">
        <f>IF($B25="","",L10+L13+L16+L19+L22)</f>
        <v>286510</v>
      </c>
      <c r="M25" s="67">
        <f t="shared" si="52"/>
        <v>289672</v>
      </c>
      <c r="N25" s="67">
        <f t="shared" si="52"/>
        <v>301016</v>
      </c>
      <c r="O25" s="67">
        <f>IF($B25="","",O10+O13+O16+O19+O22)</f>
        <v>933388</v>
      </c>
      <c r="P25" s="67">
        <f>IF($B25="","",P10+P13+P16+P19+P22)</f>
        <v>299296</v>
      </c>
      <c r="Q25" s="67">
        <f t="shared" si="53"/>
        <v>283168</v>
      </c>
      <c r="R25" s="67">
        <f>IF($B25="","",R10+R13+R16+R19+R22)</f>
        <v>293872</v>
      </c>
      <c r="S25" s="67">
        <f t="shared" si="53"/>
        <v>263970</v>
      </c>
      <c r="T25" s="67">
        <f t="shared" si="53"/>
        <v>274962</v>
      </c>
      <c r="U25" s="67">
        <f t="shared" si="53"/>
        <v>279886</v>
      </c>
      <c r="V25" s="67">
        <f t="shared" si="53"/>
        <v>288582</v>
      </c>
      <c r="W25" s="67">
        <f t="shared" si="53"/>
        <v>295842</v>
      </c>
      <c r="X25" s="67">
        <f t="shared" si="53"/>
        <v>289938</v>
      </c>
      <c r="Y25" s="67">
        <f>IF($B25="","",Y10+Y13+Y16+Y19+Y22)</f>
        <v>302440</v>
      </c>
      <c r="Z25" s="67">
        <f t="shared" si="53"/>
        <v>307684</v>
      </c>
      <c r="AA25" s="67">
        <f t="shared" si="53"/>
        <v>330312</v>
      </c>
      <c r="AB25" s="67">
        <f t="shared" si="53"/>
        <v>3509952</v>
      </c>
      <c r="AC25" s="67">
        <f>IF($B25="","",AC10+AC13+AC16+AC19+AC22)</f>
        <v>329544</v>
      </c>
      <c r="AD25" s="67">
        <f t="shared" si="54"/>
        <v>308410</v>
      </c>
      <c r="AE25" s="67">
        <f>IF($B25="","",AE10+AE13+AE16+AE19+AE22)</f>
        <v>319048</v>
      </c>
      <c r="AF25" s="67">
        <f t="shared" si="54"/>
        <v>296534</v>
      </c>
      <c r="AG25" s="67">
        <f t="shared" si="54"/>
        <v>312692</v>
      </c>
      <c r="AH25" s="67">
        <f t="shared" si="54"/>
        <v>309330</v>
      </c>
      <c r="AI25" s="67">
        <f t="shared" si="54"/>
        <v>316248</v>
      </c>
      <c r="AJ25" s="67">
        <f t="shared" si="54"/>
        <v>329958</v>
      </c>
      <c r="AK25" s="67">
        <f t="shared" si="54"/>
        <v>318790</v>
      </c>
      <c r="AL25" s="67">
        <f>IF($B25="","",AL10+AL13+AL16+AL19+AL22)</f>
        <v>331654</v>
      </c>
      <c r="AM25" s="67">
        <f t="shared" si="54"/>
        <v>323440</v>
      </c>
      <c r="AN25" s="67">
        <f t="shared" si="54"/>
        <v>350776</v>
      </c>
      <c r="AO25" s="67">
        <f t="shared" si="54"/>
        <v>3846424</v>
      </c>
      <c r="AP25" s="67">
        <f>IF($B25="","",AP10+AP13+AP16+AP19+AP22)</f>
        <v>347044</v>
      </c>
      <c r="AQ25" s="67">
        <f t="shared" si="55"/>
        <v>321274</v>
      </c>
      <c r="AR25" s="67">
        <f>IF($B25="","",AR10+AR13+AR16+AR19+AR22)</f>
        <v>335568</v>
      </c>
      <c r="AS25" s="67">
        <f t="shared" si="55"/>
        <v>306074</v>
      </c>
      <c r="AT25" s="67">
        <f t="shared" si="55"/>
        <v>323556</v>
      </c>
      <c r="AU25" s="67">
        <f t="shared" si="55"/>
        <v>320424</v>
      </c>
      <c r="AV25" s="67">
        <f t="shared" si="55"/>
        <v>327912</v>
      </c>
      <c r="AW25" s="67">
        <f t="shared" si="55"/>
        <v>347304</v>
      </c>
      <c r="AX25" s="67">
        <f t="shared" si="55"/>
        <v>330932</v>
      </c>
      <c r="AY25" s="67">
        <f>IF($B25="","",AY10+AY13+AY16+AY19+AY22)</f>
        <v>346950</v>
      </c>
      <c r="AZ25" s="67">
        <f t="shared" si="55"/>
        <v>347172</v>
      </c>
      <c r="BA25" s="67">
        <f t="shared" si="55"/>
        <v>350314</v>
      </c>
      <c r="BB25" s="67">
        <f t="shared" si="55"/>
        <v>4004524</v>
      </c>
      <c r="BC25" s="67">
        <f>IF($B25="","",BC10+BC13+BC16+BC19+BC22)</f>
        <v>352444</v>
      </c>
      <c r="BD25" s="67">
        <f t="shared" si="56"/>
        <v>321708</v>
      </c>
      <c r="BE25" s="67">
        <f>IF($B25="","",BE10+BE13+BE16+BE19+BE22)</f>
        <v>339974</v>
      </c>
      <c r="BF25" s="67">
        <f t="shared" si="56"/>
        <v>327896</v>
      </c>
      <c r="BG25" s="67">
        <f t="shared" si="56"/>
        <v>329578</v>
      </c>
      <c r="BH25" s="67">
        <f t="shared" si="56"/>
        <v>317985</v>
      </c>
      <c r="BI25" s="67">
        <f t="shared" si="56"/>
        <v>343166</v>
      </c>
      <c r="BJ25" s="67">
        <f t="shared" si="56"/>
        <v>360681</v>
      </c>
      <c r="BK25" s="67">
        <f t="shared" si="56"/>
        <v>342738</v>
      </c>
      <c r="BL25" s="67">
        <f>IF($B25="","",BL10+BL13+BL16+BL19+BL22)</f>
        <v>359424</v>
      </c>
      <c r="BM25" s="67">
        <f t="shared" si="56"/>
        <v>366339</v>
      </c>
      <c r="BN25" s="67">
        <f t="shared" si="56"/>
        <v>382023</v>
      </c>
      <c r="BO25" s="67">
        <f>IF($B25="","",BO10+BO13+BO16+BO19+BO22)</f>
        <v>4143956</v>
      </c>
      <c r="BP25" s="67">
        <f>IF($B25="","",BP10+BP13+BP16+BP19+BP22)</f>
        <v>387760</v>
      </c>
      <c r="BQ25" s="67">
        <f t="shared" si="57"/>
        <v>357473</v>
      </c>
      <c r="BR25" s="67">
        <f>IF($B25="","",BR10+BR13+BR16+BR19+BR22)</f>
        <v>358567</v>
      </c>
      <c r="BS25" s="67">
        <f t="shared" si="57"/>
        <v>330295</v>
      </c>
      <c r="BT25" s="67">
        <f t="shared" si="57"/>
        <v>351631</v>
      </c>
      <c r="BU25" s="67">
        <f t="shared" si="57"/>
        <v>336374</v>
      </c>
      <c r="BV25" s="67">
        <f t="shared" si="57"/>
        <v>349701</v>
      </c>
      <c r="BW25" s="67">
        <f t="shared" si="57"/>
        <v>364362</v>
      </c>
      <c r="BX25" s="67">
        <f t="shared" si="57"/>
        <v>340705</v>
      </c>
      <c r="BY25" s="67">
        <f>IF($B25="","",BY10+BY13+BY16+BY19+BY22)</f>
        <v>361170</v>
      </c>
      <c r="BZ25" s="67">
        <f t="shared" si="57"/>
        <v>353857</v>
      </c>
      <c r="CA25" s="67">
        <f t="shared" si="57"/>
        <v>366307</v>
      </c>
      <c r="CB25" s="67">
        <f t="shared" si="57"/>
        <v>4258202</v>
      </c>
      <c r="CC25" s="67">
        <f t="shared" si="57"/>
        <v>364740</v>
      </c>
      <c r="CD25" s="67">
        <f t="shared" si="57"/>
        <v>345516</v>
      </c>
      <c r="CE25" s="67">
        <f t="shared" si="57"/>
        <v>366586</v>
      </c>
      <c r="CF25" s="67">
        <f t="shared" si="57"/>
        <v>332460</v>
      </c>
      <c r="CG25" s="67">
        <f t="shared" ref="CG25:CN25" si="65">IF($B25="","",CG10+CG13+CG16+CG19+CG22)</f>
        <v>349937</v>
      </c>
      <c r="CH25" s="67">
        <f t="shared" si="65"/>
        <v>343832</v>
      </c>
      <c r="CI25" s="67">
        <f t="shared" si="65"/>
        <v>349737</v>
      </c>
      <c r="CJ25" s="67">
        <f t="shared" si="65"/>
        <v>379467</v>
      </c>
      <c r="CK25" s="67">
        <f t="shared" si="65"/>
        <v>362642</v>
      </c>
      <c r="CL25" s="67">
        <f t="shared" si="65"/>
        <v>392975</v>
      </c>
      <c r="CM25" s="67">
        <f t="shared" si="65"/>
        <v>392074</v>
      </c>
      <c r="CN25" s="67">
        <f t="shared" si="65"/>
        <v>395485</v>
      </c>
      <c r="CO25" s="67">
        <f t="shared" si="59"/>
        <v>4375451</v>
      </c>
      <c r="CP25" s="67">
        <f t="shared" si="59"/>
        <v>381017</v>
      </c>
      <c r="CQ25" s="67">
        <f t="shared" si="59"/>
        <v>365786</v>
      </c>
      <c r="CR25" s="67">
        <f t="shared" si="59"/>
        <v>375762</v>
      </c>
      <c r="CS25" s="67">
        <f t="shared" si="59"/>
        <v>366541</v>
      </c>
      <c r="CT25" s="67">
        <f t="shared" si="59"/>
        <v>369016</v>
      </c>
      <c r="CU25" s="67">
        <f t="shared" si="59"/>
        <v>352288</v>
      </c>
      <c r="CV25" s="67">
        <f t="shared" si="59"/>
        <v>369276</v>
      </c>
      <c r="CW25" s="67">
        <f t="shared" si="60"/>
        <v>386072</v>
      </c>
      <c r="CX25" s="67">
        <f t="shared" si="60"/>
        <v>378938</v>
      </c>
      <c r="CY25" s="67">
        <f t="shared" si="60"/>
        <v>396136</v>
      </c>
      <c r="CZ25" s="67">
        <v>387194</v>
      </c>
      <c r="DA25" s="67">
        <f t="shared" si="60"/>
        <v>395219</v>
      </c>
      <c r="DB25" s="67">
        <f t="shared" ref="DB25:DN25" si="66">IF($B25="","",DB10+DB13+DB16+DB19+DB22)</f>
        <v>4523245</v>
      </c>
      <c r="DC25" s="67">
        <f t="shared" si="66"/>
        <v>403226</v>
      </c>
      <c r="DD25" s="67">
        <f t="shared" si="66"/>
        <v>340053</v>
      </c>
      <c r="DE25" s="67">
        <f t="shared" si="66"/>
        <v>199029</v>
      </c>
      <c r="DF25" s="67">
        <f t="shared" si="66"/>
        <v>0</v>
      </c>
      <c r="DG25" s="67">
        <f t="shared" si="66"/>
        <v>377800</v>
      </c>
      <c r="DH25" s="67">
        <f t="shared" si="66"/>
        <v>368646</v>
      </c>
      <c r="DI25" s="67">
        <f t="shared" si="66"/>
        <v>380876</v>
      </c>
      <c r="DJ25" s="67">
        <f t="shared" si="66"/>
        <v>397541</v>
      </c>
      <c r="DK25" s="67">
        <f t="shared" si="66"/>
        <v>378666</v>
      </c>
      <c r="DL25" s="67">
        <f t="shared" si="66"/>
        <v>388500</v>
      </c>
      <c r="DM25" s="67">
        <f t="shared" si="66"/>
        <v>409231</v>
      </c>
      <c r="DN25" s="67">
        <f t="shared" si="66"/>
        <v>428798</v>
      </c>
      <c r="DO25" s="67">
        <f t="shared" si="13"/>
        <v>4072366</v>
      </c>
      <c r="DP25" s="67">
        <f>IF($B25="","",DP10+DP13+DP16+DP19+DP22)</f>
        <v>428068</v>
      </c>
      <c r="DQ25" s="67">
        <f t="shared" ref="DQ25:EA25" si="67">IF($B25="","",DQ10+DQ13+DQ16+DQ19+DQ22)</f>
        <v>394477</v>
      </c>
      <c r="DR25" s="67">
        <f t="shared" si="67"/>
        <v>420127</v>
      </c>
      <c r="DS25" s="67">
        <f t="shared" si="67"/>
        <v>403756</v>
      </c>
      <c r="DT25" s="67">
        <f t="shared" si="67"/>
        <v>420053</v>
      </c>
      <c r="DU25" s="67">
        <f>IF($B25="","",DU10+DU13+DU16+DU19+DU22)</f>
        <v>414593</v>
      </c>
      <c r="DV25" s="67">
        <f t="shared" si="67"/>
        <v>426786</v>
      </c>
      <c r="DW25" s="67">
        <f t="shared" si="67"/>
        <v>430572</v>
      </c>
      <c r="DX25" s="67">
        <f t="shared" si="67"/>
        <v>390271</v>
      </c>
      <c r="DY25" s="67">
        <f t="shared" si="67"/>
        <v>418886</v>
      </c>
      <c r="DZ25" s="67">
        <f t="shared" si="67"/>
        <v>422698</v>
      </c>
      <c r="EA25" s="67">
        <f t="shared" si="67"/>
        <v>444200</v>
      </c>
      <c r="EB25" s="67">
        <f t="shared" si="42"/>
        <v>5014487</v>
      </c>
      <c r="EC25" s="67">
        <f t="shared" ref="EC25:EN25" si="68">IF($B25="","",EC10+EC13+EC16+EC19+EC22)</f>
        <v>439363</v>
      </c>
      <c r="ED25" s="67">
        <f t="shared" si="68"/>
        <v>387189</v>
      </c>
      <c r="EE25" s="67">
        <f t="shared" si="68"/>
        <v>420418</v>
      </c>
      <c r="EF25" s="67">
        <f t="shared" si="68"/>
        <v>379847</v>
      </c>
      <c r="EG25" s="67">
        <f t="shared" si="68"/>
        <v>409592</v>
      </c>
      <c r="EH25" s="67">
        <f t="shared" si="68"/>
        <v>427524</v>
      </c>
      <c r="EI25" s="67">
        <f t="shared" si="68"/>
        <v>428180</v>
      </c>
      <c r="EJ25" s="67">
        <f t="shared" si="68"/>
        <v>439564</v>
      </c>
      <c r="EK25" s="67">
        <f t="shared" si="68"/>
        <v>412336</v>
      </c>
      <c r="EL25" s="67">
        <f t="shared" si="68"/>
        <v>438580</v>
      </c>
      <c r="EM25" s="67">
        <f t="shared" si="68"/>
        <v>436578</v>
      </c>
      <c r="EN25" s="67">
        <f t="shared" si="68"/>
        <v>454392</v>
      </c>
      <c r="EO25" s="67">
        <f>+SUM(EC25:EN25)</f>
        <v>5073563</v>
      </c>
      <c r="EP25" s="67">
        <f>IF($B25="","",EP10+EP13+EP16+EP19+EP22)</f>
        <v>427688</v>
      </c>
      <c r="EQ25" s="67">
        <f t="shared" si="64"/>
        <v>416111</v>
      </c>
      <c r="ER25" s="67">
        <f>IF($B25="","",ER10+ER13+ER16+ER19+ER22)</f>
        <v>293807</v>
      </c>
      <c r="ES25" s="67">
        <f t="shared" si="64"/>
        <v>143193</v>
      </c>
      <c r="ET25" s="67">
        <f t="shared" si="64"/>
        <v>208247</v>
      </c>
      <c r="EU25" s="67">
        <f t="shared" si="64"/>
        <v>277513</v>
      </c>
      <c r="EV25" s="67">
        <f t="shared" si="64"/>
        <v>328765</v>
      </c>
      <c r="EW25" s="67">
        <f t="shared" si="64"/>
        <v>351325</v>
      </c>
      <c r="EX25" s="67">
        <f t="shared" si="64"/>
        <v>352681</v>
      </c>
      <c r="EY25" s="67">
        <f>IF($B25="","",EY10+EY13+EY16+EY19+EY22)</f>
        <v>418593</v>
      </c>
      <c r="EZ25" s="67">
        <f t="shared" si="64"/>
        <v>441899</v>
      </c>
      <c r="FA25" s="67">
        <f t="shared" si="64"/>
        <v>430286</v>
      </c>
      <c r="FB25" s="67">
        <f>+SUM(EP25:FA25)</f>
        <v>4090108</v>
      </c>
      <c r="FC25" s="67">
        <v>367317</v>
      </c>
      <c r="FD25" s="67">
        <v>315258</v>
      </c>
      <c r="FE25" s="67">
        <v>326797</v>
      </c>
      <c r="FF25" s="67">
        <v>321775</v>
      </c>
      <c r="FG25" s="67">
        <v>350093</v>
      </c>
      <c r="FH25" s="67">
        <v>346499</v>
      </c>
      <c r="FI25" s="67">
        <v>359166</v>
      </c>
      <c r="FJ25" s="67">
        <v>357439</v>
      </c>
      <c r="FK25" s="163">
        <v>355039</v>
      </c>
      <c r="FL25" s="67">
        <v>369797</v>
      </c>
      <c r="FM25" s="67">
        <v>371540</v>
      </c>
      <c r="FN25" s="67">
        <v>385050</v>
      </c>
      <c r="FO25" s="67">
        <f>+SUM(FC25:FN25)</f>
        <v>4225770</v>
      </c>
      <c r="FP25" s="67">
        <v>361607</v>
      </c>
      <c r="FQ25" s="67">
        <v>339386</v>
      </c>
      <c r="FR25" s="67"/>
      <c r="FS25" s="67"/>
      <c r="FT25" s="67"/>
      <c r="FU25" s="67"/>
      <c r="FV25" s="67"/>
      <c r="FW25" s="67"/>
      <c r="FX25" s="163"/>
      <c r="FY25" s="67"/>
      <c r="FZ25" s="67"/>
      <c r="GA25" s="67"/>
      <c r="GB25" s="67">
        <f>+SUM(FP25:GA25)</f>
        <v>700993</v>
      </c>
    </row>
    <row r="26" spans="2:184" x14ac:dyDescent="0.2"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</row>
    <row r="27" spans="2:184" x14ac:dyDescent="0.2">
      <c r="CP27" s="65">
        <f>+CP28-CP45</f>
        <v>0</v>
      </c>
      <c r="CQ27" s="65"/>
      <c r="CR27" s="65"/>
      <c r="CS27" s="65"/>
      <c r="CT27" s="65"/>
      <c r="CU27" s="65"/>
      <c r="CV27" s="65"/>
      <c r="CW27" s="65"/>
      <c r="CX27" s="65"/>
      <c r="CY27" s="65"/>
      <c r="EQ27" s="112">
        <f>FB24/EO24-1</f>
        <v>-4.8461031880958516E-2</v>
      </c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</row>
    <row r="28" spans="2:184" ht="15" x14ac:dyDescent="0.25">
      <c r="B28" s="5" t="s">
        <v>68</v>
      </c>
      <c r="CP28" s="2">
        <v>249994</v>
      </c>
      <c r="EQ28" s="112">
        <f>FB25/EO25-1</f>
        <v>-0.19383912252592506</v>
      </c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</row>
    <row r="29" spans="2:184" ht="15" customHeight="1" x14ac:dyDescent="0.25">
      <c r="B29" s="193" t="s">
        <v>0</v>
      </c>
      <c r="C29" s="190">
        <v>2009</v>
      </c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2"/>
      <c r="O29" s="188" t="s">
        <v>86</v>
      </c>
      <c r="P29" s="190">
        <v>2010</v>
      </c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2"/>
      <c r="AB29" s="188" t="s">
        <v>87</v>
      </c>
      <c r="AC29" s="190">
        <v>2011</v>
      </c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2"/>
      <c r="AO29" s="188" t="s">
        <v>88</v>
      </c>
      <c r="AP29" s="190">
        <v>2012</v>
      </c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2"/>
      <c r="BB29" s="188" t="s">
        <v>89</v>
      </c>
      <c r="BC29" s="190">
        <v>2013</v>
      </c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2"/>
      <c r="BO29" s="188" t="s">
        <v>90</v>
      </c>
      <c r="BP29" s="190">
        <v>2014</v>
      </c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2"/>
      <c r="CB29" s="188" t="s">
        <v>91</v>
      </c>
      <c r="CC29" s="190">
        <v>2015</v>
      </c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2"/>
      <c r="CO29" s="188" t="s">
        <v>92</v>
      </c>
      <c r="CP29" s="190">
        <v>2016</v>
      </c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2"/>
      <c r="DB29" s="188" t="s">
        <v>93</v>
      </c>
      <c r="DC29" s="190">
        <v>2017</v>
      </c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2"/>
      <c r="DO29" s="188" t="s">
        <v>104</v>
      </c>
      <c r="DP29" s="190">
        <v>2018</v>
      </c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2"/>
      <c r="EB29" s="188" t="s">
        <v>137</v>
      </c>
      <c r="EC29" s="190">
        <v>2019</v>
      </c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2"/>
      <c r="EO29" s="188" t="s">
        <v>161</v>
      </c>
      <c r="EP29" s="185">
        <v>2020</v>
      </c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7"/>
      <c r="FB29" s="188" t="s">
        <v>169</v>
      </c>
      <c r="FC29" s="185">
        <v>2021</v>
      </c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7"/>
      <c r="FO29" s="188" t="s">
        <v>170</v>
      </c>
      <c r="FP29" s="185">
        <v>2022</v>
      </c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7"/>
      <c r="GB29" s="188" t="s">
        <v>171</v>
      </c>
    </row>
    <row r="30" spans="2:184" ht="15" x14ac:dyDescent="0.25">
      <c r="B30" s="194"/>
      <c r="C30" s="12" t="s">
        <v>11</v>
      </c>
      <c r="D30" s="12" t="s">
        <v>12</v>
      </c>
      <c r="E30" s="12" t="s">
        <v>13</v>
      </c>
      <c r="F30" s="12" t="s">
        <v>14</v>
      </c>
      <c r="G30" s="12" t="s">
        <v>15</v>
      </c>
      <c r="H30" s="12" t="s">
        <v>16</v>
      </c>
      <c r="I30" s="12" t="s">
        <v>17</v>
      </c>
      <c r="J30" s="12" t="s">
        <v>18</v>
      </c>
      <c r="K30" s="12" t="s">
        <v>160</v>
      </c>
      <c r="L30" s="12" t="s">
        <v>19</v>
      </c>
      <c r="M30" s="12" t="s">
        <v>20</v>
      </c>
      <c r="N30" s="12" t="s">
        <v>21</v>
      </c>
      <c r="O30" s="189"/>
      <c r="P30" s="12" t="s">
        <v>11</v>
      </c>
      <c r="Q30" s="12" t="s">
        <v>12</v>
      </c>
      <c r="R30" s="12" t="s">
        <v>13</v>
      </c>
      <c r="S30" s="12" t="s">
        <v>14</v>
      </c>
      <c r="T30" s="12" t="s">
        <v>15</v>
      </c>
      <c r="U30" s="12" t="s">
        <v>16</v>
      </c>
      <c r="V30" s="12" t="s">
        <v>17</v>
      </c>
      <c r="W30" s="12" t="s">
        <v>18</v>
      </c>
      <c r="X30" s="12" t="s">
        <v>160</v>
      </c>
      <c r="Y30" s="12" t="s">
        <v>19</v>
      </c>
      <c r="Z30" s="12" t="s">
        <v>20</v>
      </c>
      <c r="AA30" s="12" t="s">
        <v>21</v>
      </c>
      <c r="AB30" s="189"/>
      <c r="AC30" s="12" t="s">
        <v>11</v>
      </c>
      <c r="AD30" s="12" t="s">
        <v>12</v>
      </c>
      <c r="AE30" s="12" t="s">
        <v>13</v>
      </c>
      <c r="AF30" s="12" t="s">
        <v>14</v>
      </c>
      <c r="AG30" s="12" t="s">
        <v>15</v>
      </c>
      <c r="AH30" s="12" t="s">
        <v>16</v>
      </c>
      <c r="AI30" s="12" t="s">
        <v>17</v>
      </c>
      <c r="AJ30" s="12" t="s">
        <v>18</v>
      </c>
      <c r="AK30" s="12" t="s">
        <v>160</v>
      </c>
      <c r="AL30" s="12" t="s">
        <v>19</v>
      </c>
      <c r="AM30" s="12" t="s">
        <v>20</v>
      </c>
      <c r="AN30" s="12" t="s">
        <v>21</v>
      </c>
      <c r="AO30" s="189"/>
      <c r="AP30" s="12" t="s">
        <v>11</v>
      </c>
      <c r="AQ30" s="12" t="s">
        <v>12</v>
      </c>
      <c r="AR30" s="12" t="s">
        <v>13</v>
      </c>
      <c r="AS30" s="12" t="s">
        <v>14</v>
      </c>
      <c r="AT30" s="12" t="s">
        <v>15</v>
      </c>
      <c r="AU30" s="12" t="s">
        <v>16</v>
      </c>
      <c r="AV30" s="12" t="s">
        <v>17</v>
      </c>
      <c r="AW30" s="12" t="s">
        <v>18</v>
      </c>
      <c r="AX30" s="12" t="s">
        <v>160</v>
      </c>
      <c r="AY30" s="12" t="s">
        <v>19</v>
      </c>
      <c r="AZ30" s="12" t="s">
        <v>20</v>
      </c>
      <c r="BA30" s="12" t="s">
        <v>21</v>
      </c>
      <c r="BB30" s="189"/>
      <c r="BC30" s="12" t="s">
        <v>11</v>
      </c>
      <c r="BD30" s="12" t="s">
        <v>12</v>
      </c>
      <c r="BE30" s="12" t="s">
        <v>13</v>
      </c>
      <c r="BF30" s="12" t="s">
        <v>14</v>
      </c>
      <c r="BG30" s="12" t="s">
        <v>15</v>
      </c>
      <c r="BH30" s="12" t="s">
        <v>16</v>
      </c>
      <c r="BI30" s="12" t="s">
        <v>17</v>
      </c>
      <c r="BJ30" s="12" t="s">
        <v>18</v>
      </c>
      <c r="BK30" s="12" t="s">
        <v>160</v>
      </c>
      <c r="BL30" s="12" t="s">
        <v>19</v>
      </c>
      <c r="BM30" s="12" t="s">
        <v>20</v>
      </c>
      <c r="BN30" s="12" t="s">
        <v>21</v>
      </c>
      <c r="BO30" s="189"/>
      <c r="BP30" s="12" t="s">
        <v>11</v>
      </c>
      <c r="BQ30" s="12" t="s">
        <v>12</v>
      </c>
      <c r="BR30" s="12" t="s">
        <v>13</v>
      </c>
      <c r="BS30" s="12" t="s">
        <v>14</v>
      </c>
      <c r="BT30" s="12" t="s">
        <v>15</v>
      </c>
      <c r="BU30" s="12" t="s">
        <v>16</v>
      </c>
      <c r="BV30" s="12" t="s">
        <v>17</v>
      </c>
      <c r="BW30" s="12" t="s">
        <v>18</v>
      </c>
      <c r="BX30" s="12" t="s">
        <v>160</v>
      </c>
      <c r="BY30" s="12" t="s">
        <v>19</v>
      </c>
      <c r="BZ30" s="12" t="s">
        <v>20</v>
      </c>
      <c r="CA30" s="12" t="s">
        <v>21</v>
      </c>
      <c r="CB30" s="189"/>
      <c r="CC30" s="12" t="s">
        <v>11</v>
      </c>
      <c r="CD30" s="12" t="s">
        <v>12</v>
      </c>
      <c r="CE30" s="12" t="s">
        <v>13</v>
      </c>
      <c r="CF30" s="12" t="s">
        <v>14</v>
      </c>
      <c r="CG30" s="12" t="s">
        <v>15</v>
      </c>
      <c r="CH30" s="12" t="s">
        <v>16</v>
      </c>
      <c r="CI30" s="12" t="s">
        <v>17</v>
      </c>
      <c r="CJ30" s="12" t="s">
        <v>18</v>
      </c>
      <c r="CK30" s="12" t="s">
        <v>160</v>
      </c>
      <c r="CL30" s="12" t="s">
        <v>19</v>
      </c>
      <c r="CM30" s="12" t="s">
        <v>20</v>
      </c>
      <c r="CN30" s="12" t="s">
        <v>21</v>
      </c>
      <c r="CO30" s="189"/>
      <c r="CP30" s="12" t="s">
        <v>11</v>
      </c>
      <c r="CQ30" s="12" t="s">
        <v>12</v>
      </c>
      <c r="CR30" s="12" t="s">
        <v>13</v>
      </c>
      <c r="CS30" s="12" t="s">
        <v>14</v>
      </c>
      <c r="CT30" s="12" t="s">
        <v>15</v>
      </c>
      <c r="CU30" s="12" t="s">
        <v>16</v>
      </c>
      <c r="CV30" s="12" t="s">
        <v>17</v>
      </c>
      <c r="CW30" s="12" t="s">
        <v>18</v>
      </c>
      <c r="CX30" s="12" t="s">
        <v>160</v>
      </c>
      <c r="CY30" s="12" t="s">
        <v>19</v>
      </c>
      <c r="CZ30" s="12" t="s">
        <v>20</v>
      </c>
      <c r="DA30" s="12" t="s">
        <v>21</v>
      </c>
      <c r="DB30" s="189"/>
      <c r="DC30" s="12" t="s">
        <v>11</v>
      </c>
      <c r="DD30" s="12" t="s">
        <v>12</v>
      </c>
      <c r="DE30" s="12" t="s">
        <v>13</v>
      </c>
      <c r="DF30" s="12" t="s">
        <v>14</v>
      </c>
      <c r="DG30" s="12" t="s">
        <v>15</v>
      </c>
      <c r="DH30" s="12" t="s">
        <v>16</v>
      </c>
      <c r="DI30" s="12" t="s">
        <v>17</v>
      </c>
      <c r="DJ30" s="12" t="s">
        <v>18</v>
      </c>
      <c r="DK30" s="12" t="s">
        <v>160</v>
      </c>
      <c r="DL30" s="12" t="s">
        <v>19</v>
      </c>
      <c r="DM30" s="12" t="s">
        <v>20</v>
      </c>
      <c r="DN30" s="12" t="s">
        <v>21</v>
      </c>
      <c r="DO30" s="189"/>
      <c r="DP30" s="12" t="s">
        <v>11</v>
      </c>
      <c r="DQ30" s="12" t="s">
        <v>12</v>
      </c>
      <c r="DR30" s="12" t="s">
        <v>13</v>
      </c>
      <c r="DS30" s="12" t="s">
        <v>14</v>
      </c>
      <c r="DT30" s="12" t="s">
        <v>15</v>
      </c>
      <c r="DU30" s="12" t="s">
        <v>16</v>
      </c>
      <c r="DV30" s="12" t="s">
        <v>17</v>
      </c>
      <c r="DW30" s="12" t="s">
        <v>18</v>
      </c>
      <c r="DX30" s="12" t="s">
        <v>160</v>
      </c>
      <c r="DY30" s="12" t="s">
        <v>19</v>
      </c>
      <c r="DZ30" s="12" t="s">
        <v>20</v>
      </c>
      <c r="EA30" s="12" t="s">
        <v>21</v>
      </c>
      <c r="EB30" s="189"/>
      <c r="EC30" s="12" t="s">
        <v>11</v>
      </c>
      <c r="ED30" s="12" t="s">
        <v>12</v>
      </c>
      <c r="EE30" s="12" t="s">
        <v>13</v>
      </c>
      <c r="EF30" s="12" t="s">
        <v>14</v>
      </c>
      <c r="EG30" s="12" t="s">
        <v>15</v>
      </c>
      <c r="EH30" s="12" t="s">
        <v>16</v>
      </c>
      <c r="EI30" s="12" t="s">
        <v>17</v>
      </c>
      <c r="EJ30" s="12" t="s">
        <v>18</v>
      </c>
      <c r="EK30" s="12" t="s">
        <v>160</v>
      </c>
      <c r="EL30" s="12" t="s">
        <v>19</v>
      </c>
      <c r="EM30" s="12" t="s">
        <v>20</v>
      </c>
      <c r="EN30" s="12" t="s">
        <v>21</v>
      </c>
      <c r="EO30" s="189"/>
      <c r="EP30" s="103" t="s">
        <v>11</v>
      </c>
      <c r="EQ30" s="103" t="s">
        <v>12</v>
      </c>
      <c r="ER30" s="103" t="s">
        <v>13</v>
      </c>
      <c r="ES30" s="103" t="s">
        <v>14</v>
      </c>
      <c r="ET30" s="103" t="s">
        <v>15</v>
      </c>
      <c r="EU30" s="103" t="s">
        <v>16</v>
      </c>
      <c r="EV30" s="103" t="s">
        <v>17</v>
      </c>
      <c r="EW30" s="103" t="s">
        <v>18</v>
      </c>
      <c r="EX30" s="103" t="s">
        <v>160</v>
      </c>
      <c r="EY30" s="103" t="s">
        <v>19</v>
      </c>
      <c r="EZ30" s="103" t="s">
        <v>20</v>
      </c>
      <c r="FA30" s="103" t="s">
        <v>21</v>
      </c>
      <c r="FB30" s="189"/>
      <c r="FC30" s="123" t="s">
        <v>11</v>
      </c>
      <c r="FD30" s="123" t="s">
        <v>12</v>
      </c>
      <c r="FE30" s="123" t="s">
        <v>13</v>
      </c>
      <c r="FF30" s="123" t="s">
        <v>14</v>
      </c>
      <c r="FG30" s="123" t="s">
        <v>15</v>
      </c>
      <c r="FH30" s="123" t="s">
        <v>16</v>
      </c>
      <c r="FI30" s="123" t="s">
        <v>17</v>
      </c>
      <c r="FJ30" s="123" t="s">
        <v>18</v>
      </c>
      <c r="FK30" s="123" t="s">
        <v>160</v>
      </c>
      <c r="FL30" s="123" t="s">
        <v>19</v>
      </c>
      <c r="FM30" s="123" t="s">
        <v>20</v>
      </c>
      <c r="FN30" s="123" t="s">
        <v>21</v>
      </c>
      <c r="FO30" s="189"/>
      <c r="FP30" s="180" t="s">
        <v>11</v>
      </c>
      <c r="FQ30" s="180" t="s">
        <v>12</v>
      </c>
      <c r="FR30" s="180" t="s">
        <v>13</v>
      </c>
      <c r="FS30" s="180" t="s">
        <v>14</v>
      </c>
      <c r="FT30" s="180" t="s">
        <v>15</v>
      </c>
      <c r="FU30" s="180" t="s">
        <v>16</v>
      </c>
      <c r="FV30" s="180" t="s">
        <v>17</v>
      </c>
      <c r="FW30" s="180" t="s">
        <v>18</v>
      </c>
      <c r="FX30" s="180" t="s">
        <v>160</v>
      </c>
      <c r="FY30" s="180" t="s">
        <v>19</v>
      </c>
      <c r="FZ30" s="180" t="s">
        <v>20</v>
      </c>
      <c r="GA30" s="180" t="s">
        <v>21</v>
      </c>
      <c r="GB30" s="189"/>
    </row>
    <row r="31" spans="2:184" ht="15" x14ac:dyDescent="0.25">
      <c r="B31" s="13" t="s">
        <v>58</v>
      </c>
      <c r="C31" s="66">
        <f>SUM(C32:C33)</f>
        <v>0</v>
      </c>
      <c r="D31" s="66">
        <f t="shared" ref="D31:J31" si="69">SUM(D32:D33)</f>
        <v>0</v>
      </c>
      <c r="E31" s="66">
        <f>SUM(E32:E33)</f>
        <v>0</v>
      </c>
      <c r="F31" s="66">
        <f t="shared" si="69"/>
        <v>0</v>
      </c>
      <c r="G31" s="66">
        <f>SUM(G32:G33)</f>
        <v>0</v>
      </c>
      <c r="H31" s="66">
        <f t="shared" si="69"/>
        <v>0</v>
      </c>
      <c r="I31" s="66">
        <f t="shared" si="69"/>
        <v>0</v>
      </c>
      <c r="J31" s="66">
        <f t="shared" si="69"/>
        <v>0</v>
      </c>
      <c r="K31" s="66">
        <v>82958</v>
      </c>
      <c r="L31" s="66">
        <v>424368</v>
      </c>
      <c r="M31" s="66">
        <v>427622</v>
      </c>
      <c r="N31" s="66">
        <v>446358</v>
      </c>
      <c r="O31" s="67">
        <f>SUM(C31:N31)</f>
        <v>1381306</v>
      </c>
      <c r="P31" s="66">
        <v>440244</v>
      </c>
      <c r="Q31" s="66">
        <v>409692</v>
      </c>
      <c r="R31" s="66">
        <v>428202</v>
      </c>
      <c r="S31" s="66">
        <v>380876</v>
      </c>
      <c r="T31" s="66">
        <v>401558</v>
      </c>
      <c r="U31" s="66">
        <v>419108</v>
      </c>
      <c r="V31" s="66">
        <v>438268</v>
      </c>
      <c r="W31" s="66">
        <v>435850</v>
      </c>
      <c r="X31" s="66">
        <v>435944</v>
      </c>
      <c r="Y31" s="66">
        <v>444456</v>
      </c>
      <c r="Z31" s="66">
        <v>456494</v>
      </c>
      <c r="AA31" s="66">
        <v>502154</v>
      </c>
      <c r="AB31" s="67">
        <f>SUM(P31:AA31)</f>
        <v>5192846</v>
      </c>
      <c r="AC31" s="66">
        <v>491060</v>
      </c>
      <c r="AD31" s="66">
        <v>464790</v>
      </c>
      <c r="AE31" s="66">
        <v>470142</v>
      </c>
      <c r="AF31" s="66">
        <v>447094</v>
      </c>
      <c r="AG31" s="66">
        <v>462236</v>
      </c>
      <c r="AH31" s="66">
        <v>456960</v>
      </c>
      <c r="AI31" s="66">
        <v>481056</v>
      </c>
      <c r="AJ31" s="66">
        <v>499278</v>
      </c>
      <c r="AK31" s="66">
        <v>482674</v>
      </c>
      <c r="AL31" s="66">
        <v>502286</v>
      </c>
      <c r="AM31" s="66">
        <v>487952</v>
      </c>
      <c r="AN31" s="66">
        <v>536336</v>
      </c>
      <c r="AO31" s="67">
        <f>SUM(AC31:AN31)</f>
        <v>5781864</v>
      </c>
      <c r="AP31" s="66">
        <v>534544</v>
      </c>
      <c r="AQ31" s="66">
        <v>501208</v>
      </c>
      <c r="AR31" s="66">
        <v>530180</v>
      </c>
      <c r="AS31" s="66">
        <v>483214</v>
      </c>
      <c r="AT31" s="66">
        <v>511496</v>
      </c>
      <c r="AU31" s="66">
        <v>504000</v>
      </c>
      <c r="AV31" s="66">
        <v>518358</v>
      </c>
      <c r="AW31" s="66">
        <v>544442</v>
      </c>
      <c r="AX31" s="66">
        <v>536736</v>
      </c>
      <c r="AY31" s="66">
        <v>550842</v>
      </c>
      <c r="AZ31" s="66">
        <v>542782</v>
      </c>
      <c r="BA31" s="66">
        <v>557212</v>
      </c>
      <c r="BB31" s="67">
        <f>SUM(AP31:BA31)</f>
        <v>6315014</v>
      </c>
      <c r="BC31" s="66">
        <v>562054</v>
      </c>
      <c r="BD31" s="66">
        <v>501784</v>
      </c>
      <c r="BE31" s="66">
        <v>526680</v>
      </c>
      <c r="BF31" s="66">
        <v>490894</v>
      </c>
      <c r="BG31" s="66">
        <v>495352</v>
      </c>
      <c r="BH31" s="66">
        <v>484258</v>
      </c>
      <c r="BI31" s="66">
        <v>522538</v>
      </c>
      <c r="BJ31" s="66">
        <v>544574</v>
      </c>
      <c r="BK31" s="66">
        <v>524212</v>
      </c>
      <c r="BL31" s="66">
        <v>539800</v>
      </c>
      <c r="BM31" s="66">
        <v>556086</v>
      </c>
      <c r="BN31" s="66">
        <v>588228</v>
      </c>
      <c r="BO31" s="67">
        <f>SUM(BC31:BN31)</f>
        <v>6336460</v>
      </c>
      <c r="BP31" s="66">
        <v>587070</v>
      </c>
      <c r="BQ31" s="66">
        <v>541810</v>
      </c>
      <c r="BR31" s="66">
        <v>534574</v>
      </c>
      <c r="BS31" s="66">
        <v>521510</v>
      </c>
      <c r="BT31" s="66">
        <v>535958</v>
      </c>
      <c r="BU31" s="66">
        <v>533756</v>
      </c>
      <c r="BV31" s="66">
        <v>561398</v>
      </c>
      <c r="BW31" s="66">
        <v>589176</v>
      </c>
      <c r="BX31" s="66">
        <v>539554</v>
      </c>
      <c r="BY31" s="66">
        <v>565078</v>
      </c>
      <c r="BZ31" s="66">
        <v>567376</v>
      </c>
      <c r="CA31" s="66">
        <v>578660</v>
      </c>
      <c r="CB31" s="67">
        <f>SUM(BP31:CA31)</f>
        <v>6655920</v>
      </c>
      <c r="CC31" s="66">
        <v>577784</v>
      </c>
      <c r="CD31" s="66">
        <v>543224</v>
      </c>
      <c r="CE31" s="66">
        <v>552764</v>
      </c>
      <c r="CF31" s="66">
        <v>519938</v>
      </c>
      <c r="CG31" s="66">
        <v>556284</v>
      </c>
      <c r="CH31" s="66">
        <v>536206</v>
      </c>
      <c r="CI31" s="66">
        <v>551312</v>
      </c>
      <c r="CJ31" s="66">
        <v>595210</v>
      </c>
      <c r="CK31" s="66">
        <v>554178</v>
      </c>
      <c r="CL31" s="66">
        <v>603980</v>
      </c>
      <c r="CM31" s="66">
        <v>586998</v>
      </c>
      <c r="CN31" s="66">
        <v>642962</v>
      </c>
      <c r="CO31" s="67">
        <f>SUM(CC31:CN31)</f>
        <v>6820840</v>
      </c>
      <c r="CP31" s="66">
        <v>612062</v>
      </c>
      <c r="CQ31" s="66">
        <v>593348</v>
      </c>
      <c r="CR31" s="66">
        <v>605732</v>
      </c>
      <c r="CS31" s="66">
        <v>558308</v>
      </c>
      <c r="CT31" s="66">
        <v>576682</v>
      </c>
      <c r="CU31" s="66">
        <v>567756</v>
      </c>
      <c r="CV31" s="66">
        <v>618100</v>
      </c>
      <c r="CW31" s="66">
        <v>617488</v>
      </c>
      <c r="CX31" s="66">
        <v>601262</v>
      </c>
      <c r="CY31" s="66">
        <v>633882</v>
      </c>
      <c r="CZ31" s="66">
        <v>611850</v>
      </c>
      <c r="DA31" s="66">
        <v>662916</v>
      </c>
      <c r="DB31" s="67">
        <f>SUM(CP31:DA31)</f>
        <v>7259386</v>
      </c>
      <c r="DC31" s="66">
        <f>SUM(DC32:DC33)</f>
        <v>667786</v>
      </c>
      <c r="DD31" s="66">
        <v>566796</v>
      </c>
      <c r="DE31" s="66">
        <f>SUM(DE32:DE33)</f>
        <v>318742</v>
      </c>
      <c r="DF31" s="66">
        <f>SUM(DF32:DF33)</f>
        <v>0</v>
      </c>
      <c r="DG31" s="66">
        <f>SUM(DG32:DG33)</f>
        <v>594782</v>
      </c>
      <c r="DH31" s="66">
        <f>SUM(DH32:DH33)</f>
        <v>589678</v>
      </c>
      <c r="DI31" s="66">
        <f t="shared" ref="DI31:DN31" si="70">SUM(DI32:DI33)</f>
        <v>617186</v>
      </c>
      <c r="DJ31" s="66">
        <f t="shared" si="70"/>
        <v>624834</v>
      </c>
      <c r="DK31" s="66">
        <f t="shared" si="70"/>
        <v>597378</v>
      </c>
      <c r="DL31" s="66">
        <f t="shared" si="70"/>
        <v>600514</v>
      </c>
      <c r="DM31" s="66">
        <f t="shared" si="70"/>
        <v>626894</v>
      </c>
      <c r="DN31" s="66">
        <f t="shared" si="70"/>
        <v>668080</v>
      </c>
      <c r="DO31" s="67">
        <f>+SUM(DC31:DN31)</f>
        <v>6472670</v>
      </c>
      <c r="DP31" s="66">
        <f>SUM(DP32:DP33)</f>
        <v>688683</v>
      </c>
      <c r="DQ31" s="66">
        <f>SUM(DQ32:DQ33)</f>
        <v>628145</v>
      </c>
      <c r="DR31" s="66">
        <f>SUM(DR32:DR33)</f>
        <v>643695</v>
      </c>
      <c r="DS31" s="66">
        <f t="shared" ref="DS31:EA31" si="71">SUM(DS32:DS33)</f>
        <v>627038</v>
      </c>
      <c r="DT31" s="66">
        <v>139294</v>
      </c>
      <c r="DU31" s="66">
        <f t="shared" si="71"/>
        <v>611236</v>
      </c>
      <c r="DV31" s="66">
        <f t="shared" si="71"/>
        <v>641725</v>
      </c>
      <c r="DW31" s="66">
        <f t="shared" si="71"/>
        <v>656749</v>
      </c>
      <c r="DX31" s="66">
        <f t="shared" si="71"/>
        <v>593680</v>
      </c>
      <c r="DY31" s="66">
        <f t="shared" si="71"/>
        <v>629850</v>
      </c>
      <c r="DZ31" s="66">
        <f t="shared" si="71"/>
        <v>632851</v>
      </c>
      <c r="EA31" s="66">
        <f t="shared" si="71"/>
        <v>687891</v>
      </c>
      <c r="EB31" s="67">
        <f>+SUM(DP31:EA31)</f>
        <v>7180837</v>
      </c>
      <c r="EC31" s="66">
        <f>SUM(EC32:EC33)</f>
        <v>682131</v>
      </c>
      <c r="ED31" s="66">
        <f>SUM(ED32:ED33)</f>
        <v>601906</v>
      </c>
      <c r="EE31" s="66">
        <f>SUM(EE32:EE33)</f>
        <v>646465</v>
      </c>
      <c r="EF31" s="66">
        <f>SUM(EF32:EF33)</f>
        <v>578750</v>
      </c>
      <c r="EG31" s="66">
        <v>139294</v>
      </c>
      <c r="EH31" s="66">
        <f>SUM(EH32:EH33)</f>
        <v>649459</v>
      </c>
      <c r="EI31" s="66">
        <f>SUM(EI32:EI33)</f>
        <v>678121</v>
      </c>
      <c r="EJ31" s="66">
        <f>SUM(EJ32:EJ33)</f>
        <v>688711</v>
      </c>
      <c r="EK31" s="66">
        <f>SUM(EK32:EK33)</f>
        <v>638529</v>
      </c>
      <c r="EL31" s="66">
        <f>SUM(EL32:EL33)</f>
        <v>660944</v>
      </c>
      <c r="EM31" s="66">
        <v>671282</v>
      </c>
      <c r="EN31" s="66">
        <v>712766</v>
      </c>
      <c r="EO31" s="67">
        <f>+SUM(EC31:EN31)</f>
        <v>7348358</v>
      </c>
      <c r="EP31" s="66">
        <f>SUM(EP32:EP33)</f>
        <v>697124</v>
      </c>
      <c r="EQ31" s="66">
        <f t="shared" ref="EQ31:FA31" si="72">SUM(EQ32:EQ33)</f>
        <v>673505</v>
      </c>
      <c r="ER31" s="66">
        <f>SUM(ER32:ER33)</f>
        <v>473614</v>
      </c>
      <c r="ES31" s="66">
        <f t="shared" si="72"/>
        <v>232280</v>
      </c>
      <c r="ET31" s="66">
        <f>SUM(ET32:ET33)</f>
        <v>367705</v>
      </c>
      <c r="EU31" s="66">
        <f t="shared" si="72"/>
        <v>485064</v>
      </c>
      <c r="EV31" s="66">
        <f t="shared" si="72"/>
        <v>593404</v>
      </c>
      <c r="EW31" s="66">
        <f t="shared" si="72"/>
        <v>609769</v>
      </c>
      <c r="EX31" s="66">
        <f t="shared" si="72"/>
        <v>601708</v>
      </c>
      <c r="EY31" s="66">
        <f t="shared" si="72"/>
        <v>697334</v>
      </c>
      <c r="EZ31" s="66">
        <f t="shared" si="72"/>
        <v>729963</v>
      </c>
      <c r="FA31" s="66">
        <f t="shared" si="72"/>
        <v>748348</v>
      </c>
      <c r="FB31" s="67">
        <f>+SUM(EP31:FA31)</f>
        <v>6909818</v>
      </c>
      <c r="FC31" s="66">
        <v>756849</v>
      </c>
      <c r="FD31" s="66">
        <v>639275</v>
      </c>
      <c r="FE31" s="66">
        <v>691426</v>
      </c>
      <c r="FF31" s="66">
        <v>658701</v>
      </c>
      <c r="FG31" s="66">
        <v>719222</v>
      </c>
      <c r="FH31" s="66">
        <v>709651</v>
      </c>
      <c r="FI31" s="66">
        <v>754993</v>
      </c>
      <c r="FJ31" s="66">
        <v>756025</v>
      </c>
      <c r="FK31" s="160">
        <v>747373</v>
      </c>
      <c r="FL31" s="66">
        <v>783550</v>
      </c>
      <c r="FM31" s="66">
        <v>766876</v>
      </c>
      <c r="FN31" s="66">
        <v>812244</v>
      </c>
      <c r="FO31" s="67">
        <f>+SUM(FC31:FN31)</f>
        <v>8796185</v>
      </c>
      <c r="FP31" s="66">
        <v>762806</v>
      </c>
      <c r="FQ31" s="66">
        <v>730991</v>
      </c>
      <c r="FR31" s="66"/>
      <c r="FS31" s="66"/>
      <c r="FT31" s="66"/>
      <c r="FU31" s="66"/>
      <c r="FV31" s="66"/>
      <c r="FW31" s="66"/>
      <c r="FX31" s="160"/>
      <c r="FY31" s="66"/>
      <c r="FZ31" s="66"/>
      <c r="GA31" s="66"/>
      <c r="GB31" s="67">
        <f>+SUM(FP31:GA31)</f>
        <v>1493797</v>
      </c>
    </row>
    <row r="32" spans="2:184" x14ac:dyDescent="0.2">
      <c r="B32" s="15" t="s">
        <v>2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14004</v>
      </c>
      <c r="L32" s="48">
        <v>69904</v>
      </c>
      <c r="M32" s="48">
        <v>69192</v>
      </c>
      <c r="N32" s="48">
        <v>86026</v>
      </c>
      <c r="O32" s="67">
        <f t="shared" ref="O32:O45" si="73">SUM(C32:N32)</f>
        <v>239126</v>
      </c>
      <c r="P32" s="48">
        <v>81640</v>
      </c>
      <c r="Q32" s="48">
        <v>73670</v>
      </c>
      <c r="R32" s="48">
        <v>73582</v>
      </c>
      <c r="S32" s="48">
        <v>73906</v>
      </c>
      <c r="T32" s="48">
        <v>74336</v>
      </c>
      <c r="U32" s="48">
        <v>72620</v>
      </c>
      <c r="V32" s="48">
        <v>85026</v>
      </c>
      <c r="W32" s="48">
        <v>79618</v>
      </c>
      <c r="X32" s="48">
        <v>72122</v>
      </c>
      <c r="Y32" s="48">
        <v>80822</v>
      </c>
      <c r="Z32" s="48">
        <v>75304</v>
      </c>
      <c r="AA32" s="48">
        <v>96238</v>
      </c>
      <c r="AB32" s="67">
        <f t="shared" ref="AB32:AB45" si="74">SUM(P32:AA32)</f>
        <v>938884</v>
      </c>
      <c r="AC32" s="48">
        <v>91922</v>
      </c>
      <c r="AD32" s="48">
        <v>86496</v>
      </c>
      <c r="AE32" s="48">
        <v>84946</v>
      </c>
      <c r="AF32" s="48">
        <v>89182</v>
      </c>
      <c r="AG32" s="48">
        <v>82962</v>
      </c>
      <c r="AH32" s="48">
        <v>82348</v>
      </c>
      <c r="AI32" s="48">
        <v>96730</v>
      </c>
      <c r="AJ32" s="48">
        <v>88470</v>
      </c>
      <c r="AK32" s="48">
        <v>80638</v>
      </c>
      <c r="AL32" s="48">
        <v>87146</v>
      </c>
      <c r="AM32" s="48">
        <v>82584</v>
      </c>
      <c r="AN32" s="48">
        <v>104836</v>
      </c>
      <c r="AO32" s="67">
        <f t="shared" ref="AO32:AO45" si="75">SUM(AC32:AN32)</f>
        <v>1058260</v>
      </c>
      <c r="AP32" s="48">
        <v>99892</v>
      </c>
      <c r="AQ32" s="48">
        <v>96516</v>
      </c>
      <c r="AR32" s="48">
        <v>92680</v>
      </c>
      <c r="AS32" s="48">
        <v>94836</v>
      </c>
      <c r="AT32" s="48">
        <v>91062</v>
      </c>
      <c r="AU32" s="48">
        <v>90542</v>
      </c>
      <c r="AV32" s="48">
        <v>99448</v>
      </c>
      <c r="AW32" s="48">
        <v>97582</v>
      </c>
      <c r="AX32" s="48">
        <v>88842</v>
      </c>
      <c r="AY32" s="48">
        <v>93956</v>
      </c>
      <c r="AZ32" s="48">
        <v>89424</v>
      </c>
      <c r="BA32" s="48">
        <v>111264</v>
      </c>
      <c r="BB32" s="67">
        <f t="shared" ref="BB32:BB45" si="76">SUM(AP32:BA32)</f>
        <v>1146044</v>
      </c>
      <c r="BC32" s="48">
        <v>104722</v>
      </c>
      <c r="BD32" s="48">
        <v>98752</v>
      </c>
      <c r="BE32" s="48">
        <v>103456</v>
      </c>
      <c r="BF32" s="48">
        <v>88598</v>
      </c>
      <c r="BG32" s="48">
        <v>94012</v>
      </c>
      <c r="BH32" s="48">
        <v>92134</v>
      </c>
      <c r="BI32" s="48">
        <v>105826</v>
      </c>
      <c r="BJ32" s="48">
        <v>101776</v>
      </c>
      <c r="BK32" s="48">
        <v>90774</v>
      </c>
      <c r="BL32" s="48">
        <v>97422</v>
      </c>
      <c r="BM32" s="48">
        <v>96802</v>
      </c>
      <c r="BN32" s="48">
        <v>119448</v>
      </c>
      <c r="BO32" s="67">
        <f t="shared" ref="BO32:BO45" si="77">SUM(BC32:BN32)</f>
        <v>1193722</v>
      </c>
      <c r="BP32" s="48">
        <v>112350</v>
      </c>
      <c r="BQ32" s="48">
        <v>105722</v>
      </c>
      <c r="BR32" s="48">
        <v>100312</v>
      </c>
      <c r="BS32" s="48">
        <v>101646</v>
      </c>
      <c r="BT32" s="48">
        <v>97470</v>
      </c>
      <c r="BU32" s="48">
        <v>96712</v>
      </c>
      <c r="BV32" s="48">
        <v>115230</v>
      </c>
      <c r="BW32" s="48">
        <v>109646</v>
      </c>
      <c r="BX32" s="48">
        <v>98352</v>
      </c>
      <c r="BY32" s="48">
        <v>105800</v>
      </c>
      <c r="BZ32" s="48">
        <v>103766</v>
      </c>
      <c r="CA32" s="48">
        <v>134186</v>
      </c>
      <c r="CB32" s="67">
        <f t="shared" ref="CB32:CB45" si="78">SUM(BP32:CA32)</f>
        <v>1281192</v>
      </c>
      <c r="CC32" s="48">
        <v>128162</v>
      </c>
      <c r="CD32" s="48">
        <v>122122</v>
      </c>
      <c r="CE32" s="48">
        <v>113270</v>
      </c>
      <c r="CF32" s="48">
        <v>114630</v>
      </c>
      <c r="CG32" s="48">
        <v>118042</v>
      </c>
      <c r="CH32" s="48">
        <v>111360</v>
      </c>
      <c r="CI32" s="48">
        <v>135626</v>
      </c>
      <c r="CJ32" s="48">
        <v>129146</v>
      </c>
      <c r="CK32" s="48">
        <v>116002</v>
      </c>
      <c r="CL32" s="48">
        <v>124294</v>
      </c>
      <c r="CM32" s="48">
        <v>118542</v>
      </c>
      <c r="CN32" s="48">
        <v>158956</v>
      </c>
      <c r="CO32" s="67">
        <f t="shared" ref="CO32:CO45" si="79">SUM(CC32:CN32)</f>
        <v>1490152</v>
      </c>
      <c r="CP32" s="48">
        <v>150304</v>
      </c>
      <c r="CQ32" s="48">
        <v>142526</v>
      </c>
      <c r="CR32" s="48">
        <v>143892</v>
      </c>
      <c r="CS32" s="48">
        <v>121924</v>
      </c>
      <c r="CT32" s="48">
        <v>129974</v>
      </c>
      <c r="CU32" s="48">
        <v>129156</v>
      </c>
      <c r="CV32" s="48">
        <v>158832</v>
      </c>
      <c r="CW32" s="48">
        <v>141070</v>
      </c>
      <c r="CX32" s="48">
        <v>124610</v>
      </c>
      <c r="CY32" s="48">
        <v>133590</v>
      </c>
      <c r="CZ32" s="48">
        <v>128246</v>
      </c>
      <c r="DA32" s="48">
        <v>179448</v>
      </c>
      <c r="DB32" s="67">
        <f t="shared" ref="DB32:DB45" si="80">SUM(CP32:DA32)</f>
        <v>1683572</v>
      </c>
      <c r="DC32" s="48">
        <v>155208</v>
      </c>
      <c r="DD32" s="48">
        <v>146214</v>
      </c>
      <c r="DE32" s="48">
        <v>77922</v>
      </c>
      <c r="DF32" s="48">
        <v>0</v>
      </c>
      <c r="DG32" s="48">
        <v>123274</v>
      </c>
      <c r="DH32" s="48">
        <v>125512</v>
      </c>
      <c r="DI32" s="48">
        <v>149576</v>
      </c>
      <c r="DJ32" s="48">
        <v>136602</v>
      </c>
      <c r="DK32" s="48">
        <v>127274</v>
      </c>
      <c r="DL32" s="48">
        <v>129588</v>
      </c>
      <c r="DM32" s="48">
        <v>128150</v>
      </c>
      <c r="DN32" s="48">
        <v>166336</v>
      </c>
      <c r="DO32" s="67">
        <f t="shared" ref="DO32:DO48" si="81">+SUM(DC32:DN32)</f>
        <v>1465656</v>
      </c>
      <c r="DP32" s="48">
        <v>175434</v>
      </c>
      <c r="DQ32" s="48">
        <v>156865</v>
      </c>
      <c r="DR32" s="48">
        <v>158960</v>
      </c>
      <c r="DS32" s="48">
        <v>138168</v>
      </c>
      <c r="DT32" s="48">
        <v>142517</v>
      </c>
      <c r="DU32" s="48">
        <v>131660</v>
      </c>
      <c r="DV32" s="48">
        <v>152350</v>
      </c>
      <c r="DW32" s="48">
        <v>153558</v>
      </c>
      <c r="DX32" s="48">
        <v>135617</v>
      </c>
      <c r="DY32" s="48">
        <v>143576</v>
      </c>
      <c r="DZ32" s="48">
        <v>138240</v>
      </c>
      <c r="EA32" s="48">
        <v>175302</v>
      </c>
      <c r="EB32" s="67">
        <f t="shared" ref="EB32:EB42" si="82">+SUM(DP32:EA32)</f>
        <v>1802247</v>
      </c>
      <c r="EC32" s="48">
        <v>175760</v>
      </c>
      <c r="ED32" s="48">
        <v>153923</v>
      </c>
      <c r="EE32" s="48">
        <v>151144</v>
      </c>
      <c r="EF32" s="48">
        <v>147526</v>
      </c>
      <c r="EG32" s="48">
        <v>145441</v>
      </c>
      <c r="EH32" s="48">
        <v>144678</v>
      </c>
      <c r="EI32" s="48">
        <v>164002</v>
      </c>
      <c r="EJ32" s="48">
        <v>166630</v>
      </c>
      <c r="EK32" s="48">
        <v>146088</v>
      </c>
      <c r="EL32" s="48">
        <v>156389</v>
      </c>
      <c r="EM32" s="48">
        <v>159379</v>
      </c>
      <c r="EN32" s="48">
        <v>188315</v>
      </c>
      <c r="EO32" s="67"/>
      <c r="EP32" s="48">
        <v>197540</v>
      </c>
      <c r="EQ32" s="48">
        <v>183179</v>
      </c>
      <c r="ER32" s="48">
        <v>113544</v>
      </c>
      <c r="ES32" s="48">
        <v>39233</v>
      </c>
      <c r="ET32" s="48">
        <v>76766</v>
      </c>
      <c r="EU32" s="48">
        <v>118334</v>
      </c>
      <c r="EV32" s="48">
        <v>171253</v>
      </c>
      <c r="EW32" s="48">
        <v>162903</v>
      </c>
      <c r="EX32" s="48">
        <v>157676</v>
      </c>
      <c r="EY32" s="48">
        <v>188649</v>
      </c>
      <c r="EZ32" s="48">
        <v>190894</v>
      </c>
      <c r="FA32" s="48">
        <v>217926</v>
      </c>
      <c r="FB32" s="67"/>
      <c r="FC32" s="48">
        <v>210295</v>
      </c>
      <c r="FD32" s="48">
        <v>168498</v>
      </c>
      <c r="FE32" s="48">
        <v>195672</v>
      </c>
      <c r="FF32" s="48">
        <v>171646</v>
      </c>
      <c r="FG32" s="48">
        <v>202967</v>
      </c>
      <c r="FH32" s="48">
        <v>200149</v>
      </c>
      <c r="FI32" s="48">
        <v>234113</v>
      </c>
      <c r="FJ32" s="48">
        <v>247282</v>
      </c>
      <c r="FK32" s="161">
        <v>218104</v>
      </c>
      <c r="FL32" s="48">
        <v>238631</v>
      </c>
      <c r="FM32" s="48">
        <v>215701</v>
      </c>
      <c r="FN32" s="48">
        <v>252892</v>
      </c>
      <c r="FO32" s="67"/>
      <c r="FP32" s="48">
        <v>239212</v>
      </c>
      <c r="FQ32" s="48">
        <v>226898</v>
      </c>
      <c r="FR32" s="48"/>
      <c r="FS32" s="48"/>
      <c r="FT32" s="48"/>
      <c r="FU32" s="48"/>
      <c r="FV32" s="48"/>
      <c r="FW32" s="48"/>
      <c r="FX32" s="161"/>
      <c r="FY32" s="48"/>
      <c r="FZ32" s="48"/>
      <c r="GA32" s="48"/>
      <c r="GB32" s="67"/>
    </row>
    <row r="33" spans="2:184" x14ac:dyDescent="0.2">
      <c r="B33" s="15" t="s">
        <v>3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68954</v>
      </c>
      <c r="L33" s="48">
        <v>354464</v>
      </c>
      <c r="M33" s="48">
        <v>358430</v>
      </c>
      <c r="N33" s="48">
        <v>360332</v>
      </c>
      <c r="O33" s="67">
        <f t="shared" si="73"/>
        <v>1142180</v>
      </c>
      <c r="P33" s="48">
        <v>358604</v>
      </c>
      <c r="Q33" s="48">
        <v>336022</v>
      </c>
      <c r="R33" s="48">
        <v>354620</v>
      </c>
      <c r="S33" s="48">
        <v>306970</v>
      </c>
      <c r="T33" s="48">
        <v>327222</v>
      </c>
      <c r="U33" s="48">
        <v>346488</v>
      </c>
      <c r="V33" s="48">
        <v>353242</v>
      </c>
      <c r="W33" s="48">
        <v>356232</v>
      </c>
      <c r="X33" s="48">
        <v>363822</v>
      </c>
      <c r="Y33" s="48">
        <v>363634</v>
      </c>
      <c r="Z33" s="48">
        <v>381190</v>
      </c>
      <c r="AA33" s="48">
        <v>405916</v>
      </c>
      <c r="AB33" s="67">
        <f t="shared" si="74"/>
        <v>4253962</v>
      </c>
      <c r="AC33" s="48">
        <v>399138</v>
      </c>
      <c r="AD33" s="48">
        <v>378294</v>
      </c>
      <c r="AE33" s="48">
        <v>385196</v>
      </c>
      <c r="AF33" s="48">
        <v>357912</v>
      </c>
      <c r="AG33" s="48">
        <v>379274</v>
      </c>
      <c r="AH33" s="48">
        <v>374612</v>
      </c>
      <c r="AI33" s="48">
        <v>384326</v>
      </c>
      <c r="AJ33" s="48">
        <v>410808</v>
      </c>
      <c r="AK33" s="48">
        <v>402036</v>
      </c>
      <c r="AL33" s="48">
        <v>415140</v>
      </c>
      <c r="AM33" s="48">
        <v>405368</v>
      </c>
      <c r="AN33" s="48">
        <v>431500</v>
      </c>
      <c r="AO33" s="67">
        <f t="shared" si="75"/>
        <v>4723604</v>
      </c>
      <c r="AP33" s="48">
        <v>434652</v>
      </c>
      <c r="AQ33" s="48">
        <v>404692</v>
      </c>
      <c r="AR33" s="48">
        <v>437500</v>
      </c>
      <c r="AS33" s="48">
        <v>388378</v>
      </c>
      <c r="AT33" s="48">
        <v>420434</v>
      </c>
      <c r="AU33" s="48">
        <v>413458</v>
      </c>
      <c r="AV33" s="48">
        <v>418910</v>
      </c>
      <c r="AW33" s="48">
        <v>446860</v>
      </c>
      <c r="AX33" s="48">
        <v>447894</v>
      </c>
      <c r="AY33" s="48">
        <v>456886</v>
      </c>
      <c r="AZ33" s="48">
        <v>453358</v>
      </c>
      <c r="BA33" s="48">
        <v>445948</v>
      </c>
      <c r="BB33" s="67">
        <f t="shared" si="76"/>
        <v>5168970</v>
      </c>
      <c r="BC33" s="48">
        <v>457332</v>
      </c>
      <c r="BD33" s="48">
        <v>403032</v>
      </c>
      <c r="BE33" s="48">
        <v>423224</v>
      </c>
      <c r="BF33" s="48">
        <v>402296</v>
      </c>
      <c r="BG33" s="48">
        <v>401340</v>
      </c>
      <c r="BH33" s="48">
        <v>392124</v>
      </c>
      <c r="BI33" s="48">
        <v>416712</v>
      </c>
      <c r="BJ33" s="48">
        <v>442798</v>
      </c>
      <c r="BK33" s="48">
        <v>433438</v>
      </c>
      <c r="BL33" s="48">
        <v>442378</v>
      </c>
      <c r="BM33" s="48">
        <v>459284</v>
      </c>
      <c r="BN33" s="48">
        <v>468780</v>
      </c>
      <c r="BO33" s="67">
        <f t="shared" si="77"/>
        <v>5142738</v>
      </c>
      <c r="BP33" s="48">
        <v>474720</v>
      </c>
      <c r="BQ33" s="48">
        <v>436088</v>
      </c>
      <c r="BR33" s="48">
        <v>434262</v>
      </c>
      <c r="BS33" s="48">
        <v>419864</v>
      </c>
      <c r="BT33" s="48">
        <v>438488</v>
      </c>
      <c r="BU33" s="48">
        <v>437044</v>
      </c>
      <c r="BV33" s="48">
        <v>446168</v>
      </c>
      <c r="BW33" s="48">
        <v>479530</v>
      </c>
      <c r="BX33" s="48">
        <v>441202</v>
      </c>
      <c r="BY33" s="48">
        <v>459278</v>
      </c>
      <c r="BZ33" s="48">
        <v>463610</v>
      </c>
      <c r="CA33" s="48">
        <v>444474</v>
      </c>
      <c r="CB33" s="67">
        <f t="shared" si="78"/>
        <v>5374728</v>
      </c>
      <c r="CC33" s="48">
        <v>449622</v>
      </c>
      <c r="CD33" s="48">
        <v>421102</v>
      </c>
      <c r="CE33" s="48">
        <v>439494</v>
      </c>
      <c r="CF33" s="48">
        <v>405308</v>
      </c>
      <c r="CG33" s="48">
        <v>438242</v>
      </c>
      <c r="CH33" s="48">
        <v>424846</v>
      </c>
      <c r="CI33" s="48">
        <v>415686</v>
      </c>
      <c r="CJ33" s="48">
        <v>466064</v>
      </c>
      <c r="CK33" s="48">
        <v>438176</v>
      </c>
      <c r="CL33" s="48">
        <v>479686</v>
      </c>
      <c r="CM33" s="48">
        <v>468456</v>
      </c>
      <c r="CN33" s="48">
        <v>484006</v>
      </c>
      <c r="CO33" s="67">
        <f t="shared" si="79"/>
        <v>5330688</v>
      </c>
      <c r="CP33" s="48">
        <v>461758</v>
      </c>
      <c r="CQ33" s="48">
        <v>450822</v>
      </c>
      <c r="CR33" s="48">
        <v>461840</v>
      </c>
      <c r="CS33" s="48">
        <v>436384</v>
      </c>
      <c r="CT33" s="48">
        <v>446708</v>
      </c>
      <c r="CU33" s="48">
        <v>438600</v>
      </c>
      <c r="CV33" s="48">
        <v>459268</v>
      </c>
      <c r="CW33" s="48">
        <v>476418</v>
      </c>
      <c r="CX33" s="48">
        <v>476652</v>
      </c>
      <c r="CY33" s="48">
        <v>500292</v>
      </c>
      <c r="CZ33" s="48">
        <v>483604</v>
      </c>
      <c r="DA33" s="48">
        <v>483468</v>
      </c>
      <c r="DB33" s="67">
        <f t="shared" si="80"/>
        <v>5575814</v>
      </c>
      <c r="DC33" s="48">
        <v>512578</v>
      </c>
      <c r="DD33" s="48">
        <v>420582</v>
      </c>
      <c r="DE33" s="48">
        <v>240820</v>
      </c>
      <c r="DF33" s="48">
        <v>0</v>
      </c>
      <c r="DG33" s="48">
        <v>471508</v>
      </c>
      <c r="DH33" s="48">
        <v>464166</v>
      </c>
      <c r="DI33" s="48">
        <v>467610</v>
      </c>
      <c r="DJ33" s="48">
        <v>488232</v>
      </c>
      <c r="DK33" s="48">
        <v>470104</v>
      </c>
      <c r="DL33" s="48">
        <v>470926</v>
      </c>
      <c r="DM33" s="48">
        <v>498744</v>
      </c>
      <c r="DN33" s="48">
        <v>501744</v>
      </c>
      <c r="DO33" s="67">
        <f t="shared" si="81"/>
        <v>5007014</v>
      </c>
      <c r="DP33" s="48">
        <v>513249</v>
      </c>
      <c r="DQ33" s="48">
        <v>471280</v>
      </c>
      <c r="DR33" s="48">
        <v>484735</v>
      </c>
      <c r="DS33" s="48">
        <v>488870</v>
      </c>
      <c r="DT33" s="48">
        <v>511334</v>
      </c>
      <c r="DU33" s="48">
        <v>479576</v>
      </c>
      <c r="DV33" s="48">
        <v>489375</v>
      </c>
      <c r="DW33" s="48">
        <v>503191</v>
      </c>
      <c r="DX33" s="48">
        <v>458063</v>
      </c>
      <c r="DY33" s="48">
        <v>486274</v>
      </c>
      <c r="DZ33" s="48">
        <v>494611</v>
      </c>
      <c r="EA33" s="48">
        <v>512589</v>
      </c>
      <c r="EB33" s="67">
        <f t="shared" si="82"/>
        <v>5893147</v>
      </c>
      <c r="EC33" s="48">
        <v>506371</v>
      </c>
      <c r="ED33" s="48">
        <v>447983</v>
      </c>
      <c r="EE33" s="48">
        <v>495321</v>
      </c>
      <c r="EF33" s="48">
        <v>431224</v>
      </c>
      <c r="EG33" s="48">
        <v>484381</v>
      </c>
      <c r="EH33" s="48">
        <v>504781</v>
      </c>
      <c r="EI33" s="48">
        <v>514119</v>
      </c>
      <c r="EJ33" s="48">
        <v>522081</v>
      </c>
      <c r="EK33" s="48">
        <v>492441</v>
      </c>
      <c r="EL33" s="48">
        <v>504555</v>
      </c>
      <c r="EM33" s="48">
        <v>511903</v>
      </c>
      <c r="EN33" s="48">
        <v>524451</v>
      </c>
      <c r="EO33" s="67"/>
      <c r="EP33" s="48">
        <v>499584</v>
      </c>
      <c r="EQ33" s="48">
        <v>490326</v>
      </c>
      <c r="ER33" s="48">
        <v>360070</v>
      </c>
      <c r="ES33" s="48">
        <v>193047</v>
      </c>
      <c r="ET33" s="48">
        <v>290939</v>
      </c>
      <c r="EU33" s="48">
        <v>366730</v>
      </c>
      <c r="EV33" s="48">
        <v>422151</v>
      </c>
      <c r="EW33" s="48">
        <v>446866</v>
      </c>
      <c r="EX33" s="48">
        <v>444032</v>
      </c>
      <c r="EY33" s="48">
        <v>508685</v>
      </c>
      <c r="EZ33" s="48">
        <v>539069</v>
      </c>
      <c r="FA33" s="48">
        <v>530422</v>
      </c>
      <c r="FB33" s="67"/>
      <c r="FC33" s="48">
        <v>546554</v>
      </c>
      <c r="FD33" s="48">
        <v>470777</v>
      </c>
      <c r="FE33" s="48">
        <v>495754</v>
      </c>
      <c r="FF33" s="48">
        <v>487055</v>
      </c>
      <c r="FG33" s="48">
        <v>516255</v>
      </c>
      <c r="FH33" s="48">
        <v>509502</v>
      </c>
      <c r="FI33" s="48">
        <v>520880</v>
      </c>
      <c r="FJ33" s="48">
        <v>508743</v>
      </c>
      <c r="FK33" s="161">
        <v>529269</v>
      </c>
      <c r="FL33" s="48">
        <v>544919</v>
      </c>
      <c r="FM33" s="48">
        <v>551175</v>
      </c>
      <c r="FN33" s="48">
        <v>559352</v>
      </c>
      <c r="FO33" s="67"/>
      <c r="FP33" s="48">
        <v>523594</v>
      </c>
      <c r="FQ33" s="48">
        <v>504093</v>
      </c>
      <c r="FR33" s="48"/>
      <c r="FS33" s="48"/>
      <c r="FT33" s="48"/>
      <c r="FU33" s="48"/>
      <c r="FV33" s="48"/>
      <c r="FW33" s="48"/>
      <c r="FX33" s="161"/>
      <c r="FY33" s="48"/>
      <c r="FZ33" s="48"/>
      <c r="GA33" s="48"/>
      <c r="GB33" s="67"/>
    </row>
    <row r="34" spans="2:184" ht="15" x14ac:dyDescent="0.25">
      <c r="B34" s="13" t="s">
        <v>59</v>
      </c>
      <c r="C34" s="66">
        <f>SUM(C35:C36)</f>
        <v>0</v>
      </c>
      <c r="D34" s="66">
        <f t="shared" ref="D34:J34" si="83">SUM(D35:D36)</f>
        <v>0</v>
      </c>
      <c r="E34" s="66">
        <f t="shared" si="83"/>
        <v>0</v>
      </c>
      <c r="F34" s="66">
        <f t="shared" si="83"/>
        <v>0</v>
      </c>
      <c r="G34" s="66">
        <f t="shared" si="83"/>
        <v>0</v>
      </c>
      <c r="H34" s="66">
        <f t="shared" si="83"/>
        <v>0</v>
      </c>
      <c r="I34" s="66">
        <f t="shared" si="83"/>
        <v>0</v>
      </c>
      <c r="J34" s="66">
        <f t="shared" si="83"/>
        <v>0</v>
      </c>
      <c r="K34" s="66">
        <v>55844</v>
      </c>
      <c r="L34" s="66">
        <v>274356</v>
      </c>
      <c r="M34" s="66">
        <v>281984</v>
      </c>
      <c r="N34" s="66">
        <v>300408</v>
      </c>
      <c r="O34" s="67">
        <f t="shared" si="73"/>
        <v>912592</v>
      </c>
      <c r="P34" s="66">
        <v>296672</v>
      </c>
      <c r="Q34" s="66">
        <v>277118</v>
      </c>
      <c r="R34" s="66">
        <v>283378</v>
      </c>
      <c r="S34" s="66">
        <v>248800</v>
      </c>
      <c r="T34" s="66">
        <v>255870</v>
      </c>
      <c r="U34" s="66">
        <v>255400</v>
      </c>
      <c r="V34" s="66">
        <v>268928</v>
      </c>
      <c r="W34" s="66">
        <v>291084</v>
      </c>
      <c r="X34" s="66">
        <v>287770</v>
      </c>
      <c r="Y34" s="66">
        <v>297874</v>
      </c>
      <c r="Z34" s="66">
        <v>305928</v>
      </c>
      <c r="AA34" s="66">
        <v>336304</v>
      </c>
      <c r="AB34" s="67">
        <f t="shared" si="74"/>
        <v>3405126</v>
      </c>
      <c r="AC34" s="66">
        <v>331172</v>
      </c>
      <c r="AD34" s="66">
        <v>304694</v>
      </c>
      <c r="AE34" s="66">
        <v>319584</v>
      </c>
      <c r="AF34" s="66">
        <v>300706</v>
      </c>
      <c r="AG34" s="66">
        <v>314016</v>
      </c>
      <c r="AH34" s="66">
        <v>304144</v>
      </c>
      <c r="AI34" s="66">
        <v>322854</v>
      </c>
      <c r="AJ34" s="66">
        <v>331238</v>
      </c>
      <c r="AK34" s="66">
        <v>319800</v>
      </c>
      <c r="AL34" s="66">
        <v>337990</v>
      </c>
      <c r="AM34" s="66">
        <v>327534</v>
      </c>
      <c r="AN34" s="66">
        <v>358762</v>
      </c>
      <c r="AO34" s="67">
        <f t="shared" si="75"/>
        <v>3872494</v>
      </c>
      <c r="AP34" s="66">
        <v>352652</v>
      </c>
      <c r="AQ34" s="66">
        <v>330616</v>
      </c>
      <c r="AR34" s="66">
        <v>341656</v>
      </c>
      <c r="AS34" s="66">
        <v>316840</v>
      </c>
      <c r="AT34" s="66">
        <v>330692</v>
      </c>
      <c r="AU34" s="66">
        <v>319294</v>
      </c>
      <c r="AV34" s="66">
        <v>336240</v>
      </c>
      <c r="AW34" s="66">
        <v>356394</v>
      </c>
      <c r="AX34" s="66">
        <v>334916</v>
      </c>
      <c r="AY34" s="66">
        <v>348246</v>
      </c>
      <c r="AZ34" s="66">
        <v>354702</v>
      </c>
      <c r="BA34" s="66">
        <v>359752</v>
      </c>
      <c r="BB34" s="67">
        <f t="shared" si="76"/>
        <v>4082000</v>
      </c>
      <c r="BC34" s="66">
        <v>365166</v>
      </c>
      <c r="BD34" s="66">
        <v>337500</v>
      </c>
      <c r="BE34" s="66">
        <v>350302</v>
      </c>
      <c r="BF34" s="66">
        <v>325646</v>
      </c>
      <c r="BG34" s="66">
        <v>332852</v>
      </c>
      <c r="BH34" s="66">
        <v>316498</v>
      </c>
      <c r="BI34" s="66">
        <v>346516</v>
      </c>
      <c r="BJ34" s="66">
        <v>363014</v>
      </c>
      <c r="BK34" s="66">
        <v>345364</v>
      </c>
      <c r="BL34" s="66">
        <v>362788</v>
      </c>
      <c r="BM34" s="66">
        <v>362692</v>
      </c>
      <c r="BN34" s="66">
        <v>389684</v>
      </c>
      <c r="BO34" s="67">
        <f t="shared" si="77"/>
        <v>4198022</v>
      </c>
      <c r="BP34" s="66">
        <v>394244</v>
      </c>
      <c r="BQ34" s="66">
        <v>363252</v>
      </c>
      <c r="BR34" s="66">
        <v>358578</v>
      </c>
      <c r="BS34" s="66">
        <v>342358</v>
      </c>
      <c r="BT34" s="66">
        <v>363380</v>
      </c>
      <c r="BU34" s="66">
        <v>341630</v>
      </c>
      <c r="BV34" s="66">
        <v>369380</v>
      </c>
      <c r="BW34" s="66">
        <v>381168</v>
      </c>
      <c r="BX34" s="66">
        <v>354714</v>
      </c>
      <c r="BY34" s="66">
        <v>374352</v>
      </c>
      <c r="BZ34" s="66">
        <v>368470</v>
      </c>
      <c r="CA34" s="66">
        <v>393908</v>
      </c>
      <c r="CB34" s="67">
        <f t="shared" si="78"/>
        <v>4405434</v>
      </c>
      <c r="CC34" s="66">
        <v>390846</v>
      </c>
      <c r="CD34" s="66">
        <v>375332</v>
      </c>
      <c r="CE34" s="66">
        <v>386888</v>
      </c>
      <c r="CF34" s="66">
        <v>354900</v>
      </c>
      <c r="CG34" s="66">
        <v>377266</v>
      </c>
      <c r="CH34" s="66">
        <v>361814</v>
      </c>
      <c r="CI34" s="66">
        <v>379444</v>
      </c>
      <c r="CJ34" s="66">
        <v>391482</v>
      </c>
      <c r="CK34" s="66">
        <v>374336</v>
      </c>
      <c r="CL34" s="66">
        <v>394722</v>
      </c>
      <c r="CM34" s="66">
        <v>391074</v>
      </c>
      <c r="CN34" s="66">
        <v>416616</v>
      </c>
      <c r="CO34" s="67">
        <f t="shared" si="79"/>
        <v>4594720</v>
      </c>
      <c r="CP34" s="66">
        <v>409922</v>
      </c>
      <c r="CQ34" s="66">
        <v>382690</v>
      </c>
      <c r="CR34" s="66">
        <v>377992</v>
      </c>
      <c r="CS34" s="66">
        <v>353238</v>
      </c>
      <c r="CT34" s="66">
        <v>348186</v>
      </c>
      <c r="CU34" s="66">
        <v>322612</v>
      </c>
      <c r="CV34" s="66">
        <v>358900</v>
      </c>
      <c r="CW34" s="66">
        <v>382372</v>
      </c>
      <c r="CX34" s="66">
        <v>368438</v>
      </c>
      <c r="CY34" s="66">
        <v>391592</v>
      </c>
      <c r="CZ34" s="66">
        <v>383056</v>
      </c>
      <c r="DA34" s="66">
        <v>429260</v>
      </c>
      <c r="DB34" s="67">
        <f t="shared" si="80"/>
        <v>4508258</v>
      </c>
      <c r="DC34" s="66">
        <f>SUM(DC35:DC36)</f>
        <v>412474</v>
      </c>
      <c r="DD34" s="66">
        <v>362860</v>
      </c>
      <c r="DE34" s="66">
        <f>SUM(DE35:DE36)</f>
        <v>224942</v>
      </c>
      <c r="DF34" s="66">
        <f>SUM(DF35:DF36)</f>
        <v>0</v>
      </c>
      <c r="DG34" s="66">
        <f>SUM(DG35:DG36)</f>
        <v>379846</v>
      </c>
      <c r="DH34" s="66">
        <f>SUM(DH35:DH36)</f>
        <v>367798</v>
      </c>
      <c r="DI34" s="66">
        <f t="shared" ref="DI34:DN34" si="84">SUM(DI35:DI36)</f>
        <v>389092</v>
      </c>
      <c r="DJ34" s="66">
        <f t="shared" si="84"/>
        <v>409122</v>
      </c>
      <c r="DK34" s="66">
        <f t="shared" si="84"/>
        <v>391438</v>
      </c>
      <c r="DL34" s="66">
        <f t="shared" si="84"/>
        <v>394422</v>
      </c>
      <c r="DM34" s="66">
        <f t="shared" si="84"/>
        <v>395594</v>
      </c>
      <c r="DN34" s="66">
        <f t="shared" si="84"/>
        <v>450374</v>
      </c>
      <c r="DO34" s="67">
        <f t="shared" si="81"/>
        <v>4177962</v>
      </c>
      <c r="DP34" s="66">
        <f>SUM(DP35:DP36)</f>
        <v>442132</v>
      </c>
      <c r="DQ34" s="66">
        <f>SUM(DQ35:DQ36)</f>
        <v>406714</v>
      </c>
      <c r="DR34" s="66">
        <f>SUM(DR35:DR36)</f>
        <v>419234</v>
      </c>
      <c r="DS34" s="66">
        <f t="shared" ref="DS34:EA34" si="85">SUM(DS35:DS36)</f>
        <v>401296</v>
      </c>
      <c r="DT34" s="66">
        <f t="shared" si="85"/>
        <v>410732</v>
      </c>
      <c r="DU34" s="66">
        <f t="shared" si="85"/>
        <v>405182</v>
      </c>
      <c r="DV34" s="66">
        <f t="shared" si="85"/>
        <v>430576</v>
      </c>
      <c r="DW34" s="66">
        <f t="shared" si="85"/>
        <v>435608</v>
      </c>
      <c r="DX34" s="66">
        <f t="shared" si="85"/>
        <v>392488</v>
      </c>
      <c r="DY34" s="66">
        <f t="shared" si="85"/>
        <v>421330</v>
      </c>
      <c r="DZ34" s="66">
        <f t="shared" si="85"/>
        <v>427921</v>
      </c>
      <c r="EA34" s="66">
        <f t="shared" si="85"/>
        <v>464488</v>
      </c>
      <c r="EB34" s="67">
        <f t="shared" si="82"/>
        <v>5057701</v>
      </c>
      <c r="EC34" s="66">
        <f>SUM(EC35:EC36)</f>
        <v>457226</v>
      </c>
      <c r="ED34" s="66">
        <f>SUM(ED35:ED36)</f>
        <v>400814</v>
      </c>
      <c r="EE34" s="66">
        <f>SUM(EE35:EE36)</f>
        <v>429232</v>
      </c>
      <c r="EF34" s="66">
        <f t="shared" ref="EF34:EL34" si="86">SUM(EF35:EF36)</f>
        <v>382323</v>
      </c>
      <c r="EG34" s="66">
        <f t="shared" si="86"/>
        <v>408789</v>
      </c>
      <c r="EH34" s="66">
        <f t="shared" si="86"/>
        <v>422159</v>
      </c>
      <c r="EI34" s="66">
        <f t="shared" si="86"/>
        <v>438681</v>
      </c>
      <c r="EJ34" s="66">
        <f t="shared" si="86"/>
        <v>458920</v>
      </c>
      <c r="EK34" s="66">
        <f t="shared" si="86"/>
        <v>410778</v>
      </c>
      <c r="EL34" s="66">
        <f t="shared" si="86"/>
        <v>435919</v>
      </c>
      <c r="EM34" s="66">
        <v>436679</v>
      </c>
      <c r="EN34" s="66">
        <v>463353</v>
      </c>
      <c r="EO34" s="67">
        <f t="shared" ref="EO34:EO40" si="87">+SUM(EC34:EN34)</f>
        <v>5144873</v>
      </c>
      <c r="EP34" s="66">
        <f>SUM(EP35:EP36)</f>
        <v>452328</v>
      </c>
      <c r="EQ34" s="66">
        <f t="shared" ref="EQ34:EZ34" si="88">SUM(EQ35:EQ36)</f>
        <v>432987</v>
      </c>
      <c r="ER34" s="66">
        <f t="shared" si="88"/>
        <v>310345</v>
      </c>
      <c r="ES34" s="66">
        <f t="shared" si="88"/>
        <v>164633</v>
      </c>
      <c r="ET34" s="66">
        <f t="shared" si="88"/>
        <v>234304</v>
      </c>
      <c r="EU34" s="66">
        <f t="shared" si="88"/>
        <v>311148</v>
      </c>
      <c r="EV34" s="66">
        <f t="shared" si="88"/>
        <v>419154</v>
      </c>
      <c r="EW34" s="66">
        <f t="shared" si="88"/>
        <v>425704</v>
      </c>
      <c r="EX34" s="66">
        <f t="shared" si="88"/>
        <v>413900</v>
      </c>
      <c r="EY34" s="66">
        <f t="shared" si="88"/>
        <v>456253</v>
      </c>
      <c r="EZ34" s="66">
        <f t="shared" si="88"/>
        <v>469334</v>
      </c>
      <c r="FA34" s="66">
        <f>SUM(FA35:FA36)</f>
        <v>459476</v>
      </c>
      <c r="FB34" s="67">
        <f t="shared" ref="FB34:FB40" si="89">+SUM(EP34:FA34)</f>
        <v>4549566</v>
      </c>
      <c r="FC34" s="66">
        <v>481396</v>
      </c>
      <c r="FD34" s="66">
        <v>393284</v>
      </c>
      <c r="FE34" s="66">
        <v>420619</v>
      </c>
      <c r="FF34" s="66">
        <v>421722</v>
      </c>
      <c r="FG34" s="66">
        <v>457192</v>
      </c>
      <c r="FH34" s="66">
        <v>445291</v>
      </c>
      <c r="FI34" s="66">
        <v>474220</v>
      </c>
      <c r="FJ34" s="66">
        <v>488207</v>
      </c>
      <c r="FK34" s="160">
        <v>465743</v>
      </c>
      <c r="FL34" s="66">
        <v>501058</v>
      </c>
      <c r="FM34" s="66">
        <v>482430</v>
      </c>
      <c r="FN34" s="66">
        <v>513642</v>
      </c>
      <c r="FO34" s="67">
        <f t="shared" ref="FO34:FO40" si="90">+SUM(FC34:FN34)</f>
        <v>5544804</v>
      </c>
      <c r="FP34" s="66">
        <v>484587</v>
      </c>
      <c r="FQ34" s="66">
        <v>447681</v>
      </c>
      <c r="FR34" s="66"/>
      <c r="FS34" s="66"/>
      <c r="FT34" s="66"/>
      <c r="FU34" s="66"/>
      <c r="FV34" s="66"/>
      <c r="FW34" s="66"/>
      <c r="FX34" s="160"/>
      <c r="FY34" s="66"/>
      <c r="FZ34" s="66"/>
      <c r="GA34" s="66"/>
      <c r="GB34" s="67">
        <f t="shared" ref="GB34:GB40" si="91">+SUM(FP34:GA34)</f>
        <v>932268</v>
      </c>
    </row>
    <row r="35" spans="2:184" x14ac:dyDescent="0.2">
      <c r="B35" s="15" t="s">
        <v>2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6260</v>
      </c>
      <c r="L35" s="48">
        <v>32216</v>
      </c>
      <c r="M35" s="48">
        <v>32204</v>
      </c>
      <c r="N35" s="48">
        <v>42724</v>
      </c>
      <c r="O35" s="67">
        <f t="shared" si="73"/>
        <v>113404</v>
      </c>
      <c r="P35" s="48">
        <v>40738</v>
      </c>
      <c r="Q35" s="48">
        <v>34594</v>
      </c>
      <c r="R35" s="48">
        <v>34128</v>
      </c>
      <c r="S35" s="48">
        <v>34434</v>
      </c>
      <c r="T35" s="48">
        <v>33578</v>
      </c>
      <c r="U35" s="48">
        <v>31888</v>
      </c>
      <c r="V35" s="48">
        <v>40354</v>
      </c>
      <c r="W35" s="48">
        <v>38208</v>
      </c>
      <c r="X35" s="48">
        <v>31560</v>
      </c>
      <c r="Y35" s="48">
        <v>37262</v>
      </c>
      <c r="Z35" s="48">
        <v>35026</v>
      </c>
      <c r="AA35" s="48">
        <v>47536</v>
      </c>
      <c r="AB35" s="67">
        <f t="shared" si="74"/>
        <v>439306</v>
      </c>
      <c r="AC35" s="48">
        <v>44342</v>
      </c>
      <c r="AD35" s="48">
        <v>40596</v>
      </c>
      <c r="AE35" s="48">
        <v>39000</v>
      </c>
      <c r="AF35" s="48">
        <v>41676</v>
      </c>
      <c r="AG35" s="48">
        <v>38348</v>
      </c>
      <c r="AH35" s="48">
        <v>38078</v>
      </c>
      <c r="AI35" s="48">
        <v>49040</v>
      </c>
      <c r="AJ35" s="48">
        <v>44742</v>
      </c>
      <c r="AK35" s="48">
        <v>37568</v>
      </c>
      <c r="AL35" s="48">
        <v>42316</v>
      </c>
      <c r="AM35" s="48">
        <v>39494</v>
      </c>
      <c r="AN35" s="48">
        <v>53214</v>
      </c>
      <c r="AO35" s="67">
        <f t="shared" si="75"/>
        <v>508414</v>
      </c>
      <c r="AP35" s="48">
        <v>51586</v>
      </c>
      <c r="AQ35" s="48">
        <v>47724</v>
      </c>
      <c r="AR35" s="48">
        <v>43018</v>
      </c>
      <c r="AS35" s="48">
        <v>45182</v>
      </c>
      <c r="AT35" s="48">
        <v>44710</v>
      </c>
      <c r="AU35" s="48">
        <v>42070</v>
      </c>
      <c r="AV35" s="48">
        <v>49290</v>
      </c>
      <c r="AW35" s="48">
        <v>49236</v>
      </c>
      <c r="AX35" s="48">
        <v>41486</v>
      </c>
      <c r="AY35" s="48">
        <v>44136</v>
      </c>
      <c r="AZ35" s="48">
        <v>43054</v>
      </c>
      <c r="BA35" s="48">
        <v>56680</v>
      </c>
      <c r="BB35" s="67">
        <f t="shared" si="76"/>
        <v>558172</v>
      </c>
      <c r="BC35" s="48">
        <v>52420</v>
      </c>
      <c r="BD35" s="48">
        <v>48992</v>
      </c>
      <c r="BE35" s="48">
        <v>51894</v>
      </c>
      <c r="BF35" s="48">
        <v>43818</v>
      </c>
      <c r="BG35" s="48">
        <v>46910</v>
      </c>
      <c r="BH35" s="48">
        <v>45332</v>
      </c>
      <c r="BI35" s="48">
        <v>53960</v>
      </c>
      <c r="BJ35" s="48">
        <v>52624</v>
      </c>
      <c r="BK35" s="48">
        <v>43710</v>
      </c>
      <c r="BL35" s="48">
        <v>47314</v>
      </c>
      <c r="BM35" s="48">
        <v>47140</v>
      </c>
      <c r="BN35" s="48">
        <v>61170</v>
      </c>
      <c r="BO35" s="67">
        <f t="shared" si="77"/>
        <v>595284</v>
      </c>
      <c r="BP35" s="48">
        <v>55296</v>
      </c>
      <c r="BQ35" s="48">
        <v>52546</v>
      </c>
      <c r="BR35" s="48">
        <v>48518</v>
      </c>
      <c r="BS35" s="48">
        <v>49736</v>
      </c>
      <c r="BT35" s="48">
        <v>47806</v>
      </c>
      <c r="BU35" s="48">
        <v>45440</v>
      </c>
      <c r="BV35" s="48">
        <v>57326</v>
      </c>
      <c r="BW35" s="48">
        <v>55822</v>
      </c>
      <c r="BX35" s="48">
        <v>46184</v>
      </c>
      <c r="BY35" s="48">
        <v>50438</v>
      </c>
      <c r="BZ35" s="48">
        <v>48358</v>
      </c>
      <c r="CA35" s="48">
        <v>68734</v>
      </c>
      <c r="CB35" s="67">
        <f t="shared" si="78"/>
        <v>626204</v>
      </c>
      <c r="CC35" s="48">
        <v>64892</v>
      </c>
      <c r="CD35" s="48">
        <v>61168</v>
      </c>
      <c r="CE35" s="48">
        <v>55128</v>
      </c>
      <c r="CF35" s="48">
        <v>55318</v>
      </c>
      <c r="CG35" s="48">
        <v>57986</v>
      </c>
      <c r="CH35" s="48">
        <v>53562</v>
      </c>
      <c r="CI35" s="48">
        <v>68896</v>
      </c>
      <c r="CJ35" s="48">
        <v>66150</v>
      </c>
      <c r="CK35" s="48">
        <v>55650</v>
      </c>
      <c r="CL35" s="48">
        <v>59858</v>
      </c>
      <c r="CM35" s="48">
        <v>56372</v>
      </c>
      <c r="CN35" s="48">
        <v>80934</v>
      </c>
      <c r="CO35" s="67">
        <f t="shared" si="79"/>
        <v>735914</v>
      </c>
      <c r="CP35" s="48">
        <v>73272</v>
      </c>
      <c r="CQ35" s="48">
        <v>68324</v>
      </c>
      <c r="CR35" s="48">
        <v>64210</v>
      </c>
      <c r="CS35" s="48">
        <v>51216</v>
      </c>
      <c r="CT35" s="48">
        <v>46614</v>
      </c>
      <c r="CU35" s="48">
        <v>41960</v>
      </c>
      <c r="CV35" s="48">
        <v>64004</v>
      </c>
      <c r="CW35" s="48">
        <v>67380</v>
      </c>
      <c r="CX35" s="48">
        <v>57842</v>
      </c>
      <c r="CY35" s="48">
        <v>68210</v>
      </c>
      <c r="CZ35" s="48">
        <v>64486</v>
      </c>
      <c r="DA35" s="48">
        <v>84024</v>
      </c>
      <c r="DB35" s="67">
        <f t="shared" si="80"/>
        <v>751542</v>
      </c>
      <c r="DC35" s="48">
        <v>80208</v>
      </c>
      <c r="DD35" s="48">
        <v>63540</v>
      </c>
      <c r="DE35" s="48">
        <v>44532</v>
      </c>
      <c r="DF35" s="48">
        <v>0</v>
      </c>
      <c r="DG35" s="48">
        <v>65188</v>
      </c>
      <c r="DH35" s="48">
        <v>64328</v>
      </c>
      <c r="DI35" s="48">
        <v>79778</v>
      </c>
      <c r="DJ35" s="48">
        <v>75110</v>
      </c>
      <c r="DK35" s="48">
        <v>66262</v>
      </c>
      <c r="DL35" s="48">
        <v>67794</v>
      </c>
      <c r="DM35" s="48">
        <v>67558</v>
      </c>
      <c r="DN35" s="48">
        <v>94562</v>
      </c>
      <c r="DO35" s="67">
        <f t="shared" si="81"/>
        <v>768860</v>
      </c>
      <c r="DP35" s="48">
        <v>90880</v>
      </c>
      <c r="DQ35" s="48">
        <v>82444</v>
      </c>
      <c r="DR35" s="48">
        <v>80284</v>
      </c>
      <c r="DS35" s="48">
        <v>103530</v>
      </c>
      <c r="DT35" s="48">
        <v>73032</v>
      </c>
      <c r="DU35" s="48">
        <v>69718</v>
      </c>
      <c r="DV35" s="48">
        <v>83292</v>
      </c>
      <c r="DW35" s="48">
        <v>86064</v>
      </c>
      <c r="DX35" s="48">
        <v>71002</v>
      </c>
      <c r="DY35" s="48">
        <v>74717</v>
      </c>
      <c r="DZ35" s="48">
        <v>73582</v>
      </c>
      <c r="EA35" s="48">
        <v>92171</v>
      </c>
      <c r="EB35" s="67">
        <f t="shared" si="82"/>
        <v>980716</v>
      </c>
      <c r="EC35" s="48">
        <v>88306</v>
      </c>
      <c r="ED35" s="48">
        <v>76812</v>
      </c>
      <c r="EE35" s="48">
        <v>74211</v>
      </c>
      <c r="EF35" s="48">
        <v>73485</v>
      </c>
      <c r="EG35" s="48">
        <v>72002</v>
      </c>
      <c r="EH35" s="48">
        <v>71704</v>
      </c>
      <c r="EI35" s="48">
        <v>86609</v>
      </c>
      <c r="EJ35" s="48">
        <v>91613</v>
      </c>
      <c r="EK35" s="48">
        <v>75929</v>
      </c>
      <c r="EL35" s="48">
        <v>80474</v>
      </c>
      <c r="EM35" s="48">
        <v>81148</v>
      </c>
      <c r="EN35" s="48">
        <v>99504</v>
      </c>
      <c r="EO35" s="67"/>
      <c r="EP35" s="48">
        <v>100088</v>
      </c>
      <c r="EQ35" s="48">
        <v>95791</v>
      </c>
      <c r="ER35" s="48">
        <v>57651</v>
      </c>
      <c r="ES35" s="48">
        <v>17495</v>
      </c>
      <c r="ET35" s="48">
        <v>29272</v>
      </c>
      <c r="EU35" s="48">
        <v>44426</v>
      </c>
      <c r="EV35" s="48">
        <v>90482</v>
      </c>
      <c r="EW35" s="48">
        <v>82644</v>
      </c>
      <c r="EX35" s="48">
        <v>87762</v>
      </c>
      <c r="EY35" s="48">
        <v>96916</v>
      </c>
      <c r="EZ35" s="48">
        <v>97874</v>
      </c>
      <c r="FA35" s="48">
        <v>108657</v>
      </c>
      <c r="FB35" s="67"/>
      <c r="FC35" s="48">
        <v>105374</v>
      </c>
      <c r="FD35" s="48">
        <v>83100</v>
      </c>
      <c r="FE35" s="48">
        <v>95951</v>
      </c>
      <c r="FF35" s="48">
        <v>82392</v>
      </c>
      <c r="FG35" s="48">
        <v>96683</v>
      </c>
      <c r="FH35" s="48">
        <v>95013</v>
      </c>
      <c r="FI35" s="48">
        <v>116788</v>
      </c>
      <c r="FJ35" s="48">
        <v>124848</v>
      </c>
      <c r="FK35" s="161">
        <v>106494</v>
      </c>
      <c r="FL35" s="48">
        <v>118918</v>
      </c>
      <c r="FM35" s="48">
        <v>106049</v>
      </c>
      <c r="FN35" s="48">
        <v>125526</v>
      </c>
      <c r="FO35" s="67"/>
      <c r="FP35" s="48">
        <v>120946</v>
      </c>
      <c r="FQ35" s="48">
        <v>112216</v>
      </c>
      <c r="FR35" s="48"/>
      <c r="FS35" s="48"/>
      <c r="FT35" s="48"/>
      <c r="FU35" s="48"/>
      <c r="FV35" s="48"/>
      <c r="FW35" s="48"/>
      <c r="FX35" s="161"/>
      <c r="FY35" s="48"/>
      <c r="FZ35" s="48"/>
      <c r="GA35" s="48"/>
      <c r="GB35" s="67"/>
    </row>
    <row r="36" spans="2:184" x14ac:dyDescent="0.2">
      <c r="B36" s="15" t="s">
        <v>3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49584</v>
      </c>
      <c r="L36" s="48">
        <v>242140</v>
      </c>
      <c r="M36" s="48">
        <v>249780</v>
      </c>
      <c r="N36" s="48">
        <v>257684</v>
      </c>
      <c r="O36" s="67">
        <f t="shared" si="73"/>
        <v>799188</v>
      </c>
      <c r="P36" s="48">
        <v>255934</v>
      </c>
      <c r="Q36" s="48">
        <v>242524</v>
      </c>
      <c r="R36" s="48">
        <v>249250</v>
      </c>
      <c r="S36" s="48">
        <v>214366</v>
      </c>
      <c r="T36" s="48">
        <v>222292</v>
      </c>
      <c r="U36" s="48">
        <v>223512</v>
      </c>
      <c r="V36" s="48">
        <v>228574</v>
      </c>
      <c r="W36" s="48">
        <v>252876</v>
      </c>
      <c r="X36" s="48">
        <v>256210</v>
      </c>
      <c r="Y36" s="48">
        <v>260612</v>
      </c>
      <c r="Z36" s="48">
        <v>270902</v>
      </c>
      <c r="AA36" s="48">
        <v>288768</v>
      </c>
      <c r="AB36" s="67">
        <f t="shared" si="74"/>
        <v>2965820</v>
      </c>
      <c r="AC36" s="48">
        <v>286830</v>
      </c>
      <c r="AD36" s="48">
        <v>264098</v>
      </c>
      <c r="AE36" s="48">
        <v>280584</v>
      </c>
      <c r="AF36" s="48">
        <v>259030</v>
      </c>
      <c r="AG36" s="48">
        <v>275668</v>
      </c>
      <c r="AH36" s="48">
        <v>266066</v>
      </c>
      <c r="AI36" s="48">
        <v>273814</v>
      </c>
      <c r="AJ36" s="48">
        <v>286496</v>
      </c>
      <c r="AK36" s="48">
        <v>282232</v>
      </c>
      <c r="AL36" s="48">
        <v>295674</v>
      </c>
      <c r="AM36" s="48">
        <v>288040</v>
      </c>
      <c r="AN36" s="48">
        <v>305548</v>
      </c>
      <c r="AO36" s="67">
        <f t="shared" si="75"/>
        <v>3364080</v>
      </c>
      <c r="AP36" s="48">
        <v>301066</v>
      </c>
      <c r="AQ36" s="48">
        <v>282892</v>
      </c>
      <c r="AR36" s="48">
        <v>298638</v>
      </c>
      <c r="AS36" s="48">
        <v>271658</v>
      </c>
      <c r="AT36" s="48">
        <v>285982</v>
      </c>
      <c r="AU36" s="48">
        <v>277224</v>
      </c>
      <c r="AV36" s="48">
        <v>286950</v>
      </c>
      <c r="AW36" s="48">
        <v>307158</v>
      </c>
      <c r="AX36" s="48">
        <v>293430</v>
      </c>
      <c r="AY36" s="48">
        <v>304110</v>
      </c>
      <c r="AZ36" s="48">
        <v>311648</v>
      </c>
      <c r="BA36" s="48">
        <v>303072</v>
      </c>
      <c r="BB36" s="67">
        <f t="shared" si="76"/>
        <v>3523828</v>
      </c>
      <c r="BC36" s="48">
        <v>312746</v>
      </c>
      <c r="BD36" s="48">
        <v>288508</v>
      </c>
      <c r="BE36" s="48">
        <v>298408</v>
      </c>
      <c r="BF36" s="48">
        <v>281828</v>
      </c>
      <c r="BG36" s="48">
        <v>285942</v>
      </c>
      <c r="BH36" s="48">
        <v>271166</v>
      </c>
      <c r="BI36" s="48">
        <v>292556</v>
      </c>
      <c r="BJ36" s="48">
        <v>310390</v>
      </c>
      <c r="BK36" s="48">
        <v>301654</v>
      </c>
      <c r="BL36" s="48">
        <v>315474</v>
      </c>
      <c r="BM36" s="48">
        <v>315552</v>
      </c>
      <c r="BN36" s="48">
        <v>328514</v>
      </c>
      <c r="BO36" s="67">
        <f t="shared" si="77"/>
        <v>3602738</v>
      </c>
      <c r="BP36" s="48">
        <v>338948</v>
      </c>
      <c r="BQ36" s="48">
        <v>310706</v>
      </c>
      <c r="BR36" s="48">
        <v>310060</v>
      </c>
      <c r="BS36" s="48">
        <v>292622</v>
      </c>
      <c r="BT36" s="48">
        <v>315574</v>
      </c>
      <c r="BU36" s="48">
        <v>296190</v>
      </c>
      <c r="BV36" s="48">
        <v>312054</v>
      </c>
      <c r="BW36" s="48">
        <v>325346</v>
      </c>
      <c r="BX36" s="48">
        <v>308530</v>
      </c>
      <c r="BY36" s="48">
        <v>323914</v>
      </c>
      <c r="BZ36" s="48">
        <v>320112</v>
      </c>
      <c r="CA36" s="48">
        <v>325174</v>
      </c>
      <c r="CB36" s="67">
        <f t="shared" si="78"/>
        <v>3779230</v>
      </c>
      <c r="CC36" s="48">
        <v>325954</v>
      </c>
      <c r="CD36" s="48">
        <v>314164</v>
      </c>
      <c r="CE36" s="48">
        <v>331760</v>
      </c>
      <c r="CF36" s="48">
        <v>299582</v>
      </c>
      <c r="CG36" s="48">
        <v>319280</v>
      </c>
      <c r="CH36" s="48">
        <v>308252</v>
      </c>
      <c r="CI36" s="48">
        <v>310548</v>
      </c>
      <c r="CJ36" s="48">
        <v>325332</v>
      </c>
      <c r="CK36" s="48">
        <v>318686</v>
      </c>
      <c r="CL36" s="48">
        <v>334864</v>
      </c>
      <c r="CM36" s="48">
        <v>334702</v>
      </c>
      <c r="CN36" s="48">
        <v>335682</v>
      </c>
      <c r="CO36" s="67">
        <f t="shared" si="79"/>
        <v>3858806</v>
      </c>
      <c r="CP36" s="48">
        <v>336650</v>
      </c>
      <c r="CQ36" s="48">
        <v>314366</v>
      </c>
      <c r="CR36" s="48">
        <v>313782</v>
      </c>
      <c r="CS36" s="48">
        <v>302022</v>
      </c>
      <c r="CT36" s="48">
        <v>301572</v>
      </c>
      <c r="CU36" s="48">
        <v>280652</v>
      </c>
      <c r="CV36" s="48">
        <v>294896</v>
      </c>
      <c r="CW36" s="48">
        <v>314992</v>
      </c>
      <c r="CX36" s="48">
        <v>310596</v>
      </c>
      <c r="CY36" s="48">
        <v>323382</v>
      </c>
      <c r="CZ36" s="48">
        <v>318570</v>
      </c>
      <c r="DA36" s="48">
        <v>345236</v>
      </c>
      <c r="DB36" s="67">
        <f t="shared" si="80"/>
        <v>3756716</v>
      </c>
      <c r="DC36" s="48">
        <v>332266</v>
      </c>
      <c r="DD36" s="48">
        <v>299320</v>
      </c>
      <c r="DE36" s="48">
        <v>180410</v>
      </c>
      <c r="DF36" s="48">
        <v>0</v>
      </c>
      <c r="DG36" s="48">
        <v>314658</v>
      </c>
      <c r="DH36" s="48">
        <v>303470</v>
      </c>
      <c r="DI36" s="48">
        <v>309314</v>
      </c>
      <c r="DJ36" s="48">
        <v>334012</v>
      </c>
      <c r="DK36" s="48">
        <v>325176</v>
      </c>
      <c r="DL36" s="48">
        <v>326628</v>
      </c>
      <c r="DM36" s="48">
        <v>328036</v>
      </c>
      <c r="DN36" s="48">
        <v>355812</v>
      </c>
      <c r="DO36" s="67">
        <f t="shared" si="81"/>
        <v>3409102</v>
      </c>
      <c r="DP36" s="48">
        <v>351252</v>
      </c>
      <c r="DQ36" s="48">
        <v>324270</v>
      </c>
      <c r="DR36" s="48">
        <v>338950</v>
      </c>
      <c r="DS36" s="48">
        <v>297766</v>
      </c>
      <c r="DT36" s="48">
        <v>337700</v>
      </c>
      <c r="DU36" s="48">
        <v>335464</v>
      </c>
      <c r="DV36" s="48">
        <v>347284</v>
      </c>
      <c r="DW36" s="48">
        <v>349544</v>
      </c>
      <c r="DX36" s="48">
        <v>321486</v>
      </c>
      <c r="DY36" s="48">
        <v>346613</v>
      </c>
      <c r="DZ36" s="48">
        <v>354339</v>
      </c>
      <c r="EA36" s="48">
        <v>372317</v>
      </c>
      <c r="EB36" s="67">
        <f t="shared" si="82"/>
        <v>4076985</v>
      </c>
      <c r="EC36" s="48">
        <v>368920</v>
      </c>
      <c r="ED36" s="48">
        <v>324002</v>
      </c>
      <c r="EE36" s="48">
        <v>355021</v>
      </c>
      <c r="EF36" s="48">
        <v>308838</v>
      </c>
      <c r="EG36" s="48">
        <v>336787</v>
      </c>
      <c r="EH36" s="48">
        <v>350455</v>
      </c>
      <c r="EI36" s="48">
        <v>352072</v>
      </c>
      <c r="EJ36" s="48">
        <v>367307</v>
      </c>
      <c r="EK36" s="48">
        <v>334849</v>
      </c>
      <c r="EL36" s="48">
        <v>355445</v>
      </c>
      <c r="EM36" s="48">
        <v>355531</v>
      </c>
      <c r="EN36" s="48">
        <v>363849</v>
      </c>
      <c r="EO36" s="67"/>
      <c r="EP36" s="48">
        <v>352240</v>
      </c>
      <c r="EQ36" s="48">
        <v>337196</v>
      </c>
      <c r="ER36" s="48">
        <v>252694</v>
      </c>
      <c r="ES36" s="48">
        <v>147138</v>
      </c>
      <c r="ET36" s="48">
        <v>205032</v>
      </c>
      <c r="EU36" s="48">
        <v>266722</v>
      </c>
      <c r="EV36" s="48">
        <v>328672</v>
      </c>
      <c r="EW36" s="48">
        <v>343060</v>
      </c>
      <c r="EX36" s="48">
        <v>326138</v>
      </c>
      <c r="EY36" s="48">
        <v>359337</v>
      </c>
      <c r="EZ36" s="48">
        <v>371460</v>
      </c>
      <c r="FA36" s="48">
        <v>350819</v>
      </c>
      <c r="FB36" s="67"/>
      <c r="FC36" s="48">
        <v>376022</v>
      </c>
      <c r="FD36" s="48">
        <v>310184</v>
      </c>
      <c r="FE36" s="48">
        <v>324668</v>
      </c>
      <c r="FF36" s="48">
        <v>339330</v>
      </c>
      <c r="FG36" s="48">
        <v>360509</v>
      </c>
      <c r="FH36" s="48">
        <v>350278</v>
      </c>
      <c r="FI36" s="48">
        <v>357432</v>
      </c>
      <c r="FJ36" s="48">
        <v>363359</v>
      </c>
      <c r="FK36" s="161">
        <v>359249</v>
      </c>
      <c r="FL36" s="48">
        <v>382140</v>
      </c>
      <c r="FM36" s="48">
        <v>376381</v>
      </c>
      <c r="FN36" s="48">
        <v>388116</v>
      </c>
      <c r="FO36" s="67"/>
      <c r="FP36" s="48">
        <v>363641</v>
      </c>
      <c r="FQ36" s="48">
        <v>335465</v>
      </c>
      <c r="FR36" s="48"/>
      <c r="FS36" s="48"/>
      <c r="FT36" s="48"/>
      <c r="FU36" s="48"/>
      <c r="FV36" s="48"/>
      <c r="FW36" s="48"/>
      <c r="FX36" s="161"/>
      <c r="FY36" s="48"/>
      <c r="FZ36" s="48"/>
      <c r="GA36" s="48"/>
      <c r="GB36" s="67"/>
    </row>
    <row r="37" spans="2:184" ht="15" x14ac:dyDescent="0.25">
      <c r="B37" s="13" t="s">
        <v>60</v>
      </c>
      <c r="C37" s="66">
        <f>SUM(C38:C39)</f>
        <v>0</v>
      </c>
      <c r="D37" s="66">
        <f t="shared" ref="D37:J37" si="92">SUM(D38:D39)</f>
        <v>0</v>
      </c>
      <c r="E37" s="66">
        <f t="shared" si="92"/>
        <v>0</v>
      </c>
      <c r="F37" s="66">
        <f t="shared" si="92"/>
        <v>0</v>
      </c>
      <c r="G37" s="66">
        <f t="shared" si="92"/>
        <v>0</v>
      </c>
      <c r="H37" s="66">
        <f t="shared" si="92"/>
        <v>0</v>
      </c>
      <c r="I37" s="66">
        <f t="shared" si="92"/>
        <v>0</v>
      </c>
      <c r="J37" s="66">
        <f t="shared" si="92"/>
        <v>0</v>
      </c>
      <c r="K37" s="66">
        <v>28128</v>
      </c>
      <c r="L37" s="66">
        <v>149018</v>
      </c>
      <c r="M37" s="66">
        <v>150326</v>
      </c>
      <c r="N37" s="66">
        <v>162662</v>
      </c>
      <c r="O37" s="67">
        <f t="shared" si="73"/>
        <v>490134</v>
      </c>
      <c r="P37" s="66">
        <v>161754</v>
      </c>
      <c r="Q37" s="66">
        <v>150242</v>
      </c>
      <c r="R37" s="66">
        <v>152364</v>
      </c>
      <c r="S37" s="66">
        <v>142996</v>
      </c>
      <c r="T37" s="66">
        <v>148738</v>
      </c>
      <c r="U37" s="66">
        <v>149232</v>
      </c>
      <c r="V37" s="66">
        <v>160086</v>
      </c>
      <c r="W37" s="66">
        <v>159378</v>
      </c>
      <c r="X37" s="66">
        <v>150370</v>
      </c>
      <c r="Y37" s="66">
        <v>159452</v>
      </c>
      <c r="Z37" s="66">
        <v>171924</v>
      </c>
      <c r="AA37" s="66">
        <v>181178</v>
      </c>
      <c r="AB37" s="67">
        <f t="shared" si="74"/>
        <v>1887714</v>
      </c>
      <c r="AC37" s="66">
        <v>184162</v>
      </c>
      <c r="AD37" s="66">
        <v>171400</v>
      </c>
      <c r="AE37" s="66">
        <v>171280</v>
      </c>
      <c r="AF37" s="66">
        <v>157890</v>
      </c>
      <c r="AG37" s="66">
        <v>168948</v>
      </c>
      <c r="AH37" s="66">
        <v>165492</v>
      </c>
      <c r="AI37" s="66">
        <v>175322</v>
      </c>
      <c r="AJ37" s="66">
        <v>174858</v>
      </c>
      <c r="AK37" s="66">
        <v>168648</v>
      </c>
      <c r="AL37" s="66">
        <v>177208</v>
      </c>
      <c r="AM37" s="66">
        <v>173136</v>
      </c>
      <c r="AN37" s="66">
        <v>195764</v>
      </c>
      <c r="AO37" s="67">
        <f t="shared" si="75"/>
        <v>2084108</v>
      </c>
      <c r="AP37" s="66">
        <v>193868</v>
      </c>
      <c r="AQ37" s="66">
        <v>174138</v>
      </c>
      <c r="AR37" s="66">
        <v>179572</v>
      </c>
      <c r="AS37" s="66">
        <v>164126</v>
      </c>
      <c r="AT37" s="66">
        <v>166518</v>
      </c>
      <c r="AU37" s="66">
        <v>164180</v>
      </c>
      <c r="AV37" s="66">
        <v>174968</v>
      </c>
      <c r="AW37" s="66">
        <v>185924</v>
      </c>
      <c r="AX37" s="66">
        <v>172638</v>
      </c>
      <c r="AY37" s="66">
        <v>183546</v>
      </c>
      <c r="AZ37" s="66">
        <v>185678</v>
      </c>
      <c r="BA37" s="66">
        <v>190656</v>
      </c>
      <c r="BB37" s="67">
        <f t="shared" si="76"/>
        <v>2135812</v>
      </c>
      <c r="BC37" s="66">
        <v>191990</v>
      </c>
      <c r="BD37" s="66">
        <v>175018</v>
      </c>
      <c r="BE37" s="66">
        <v>186822</v>
      </c>
      <c r="BF37" s="66">
        <v>173102</v>
      </c>
      <c r="BG37" s="66">
        <v>175848</v>
      </c>
      <c r="BH37" s="66">
        <v>168864</v>
      </c>
      <c r="BI37" s="66">
        <v>189916</v>
      </c>
      <c r="BJ37" s="66">
        <v>192888</v>
      </c>
      <c r="BK37" s="66">
        <v>182196</v>
      </c>
      <c r="BL37" s="66">
        <v>195140</v>
      </c>
      <c r="BM37" s="66">
        <v>198982</v>
      </c>
      <c r="BN37" s="66">
        <v>215058</v>
      </c>
      <c r="BO37" s="67">
        <f t="shared" si="77"/>
        <v>2245824</v>
      </c>
      <c r="BP37" s="66">
        <v>220194</v>
      </c>
      <c r="BQ37" s="66">
        <v>201386</v>
      </c>
      <c r="BR37" s="66">
        <v>198990</v>
      </c>
      <c r="BS37" s="66">
        <v>187226</v>
      </c>
      <c r="BT37" s="66">
        <v>201754</v>
      </c>
      <c r="BU37" s="66">
        <v>189756</v>
      </c>
      <c r="BV37" s="66">
        <v>200940</v>
      </c>
      <c r="BW37" s="66">
        <v>207290</v>
      </c>
      <c r="BX37" s="66">
        <v>195194</v>
      </c>
      <c r="BY37" s="66">
        <v>215700</v>
      </c>
      <c r="BZ37" s="66">
        <v>208518</v>
      </c>
      <c r="CA37" s="66">
        <v>233056</v>
      </c>
      <c r="CB37" s="67">
        <f t="shared" si="78"/>
        <v>2460004</v>
      </c>
      <c r="CC37" s="66">
        <v>230756</v>
      </c>
      <c r="CD37" s="66">
        <v>221756</v>
      </c>
      <c r="CE37" s="66">
        <v>234772</v>
      </c>
      <c r="CF37" s="66">
        <v>207568</v>
      </c>
      <c r="CG37" s="66">
        <v>209426</v>
      </c>
      <c r="CH37" s="66">
        <v>202796</v>
      </c>
      <c r="CI37" s="66">
        <v>219514</v>
      </c>
      <c r="CJ37" s="66">
        <v>219450</v>
      </c>
      <c r="CK37" s="66">
        <v>205988</v>
      </c>
      <c r="CL37" s="66">
        <v>222538</v>
      </c>
      <c r="CM37" s="66">
        <v>221826</v>
      </c>
      <c r="CN37" s="66">
        <v>234994</v>
      </c>
      <c r="CO37" s="67">
        <f t="shared" si="79"/>
        <v>2631384</v>
      </c>
      <c r="CP37" s="66">
        <v>230358</v>
      </c>
      <c r="CQ37" s="66">
        <v>219610</v>
      </c>
      <c r="CR37" s="66">
        <v>226810</v>
      </c>
      <c r="CS37" s="66">
        <v>225050</v>
      </c>
      <c r="CT37" s="66">
        <v>235632</v>
      </c>
      <c r="CU37" s="66">
        <v>226040</v>
      </c>
      <c r="CV37" s="66">
        <v>234604</v>
      </c>
      <c r="CW37" s="66">
        <v>244816</v>
      </c>
      <c r="CX37" s="66">
        <v>243014</v>
      </c>
      <c r="CY37" s="66">
        <v>256852</v>
      </c>
      <c r="CZ37" s="66">
        <v>251756</v>
      </c>
      <c r="DA37" s="66">
        <v>283508</v>
      </c>
      <c r="DB37" s="67">
        <f t="shared" si="80"/>
        <v>2878050</v>
      </c>
      <c r="DC37" s="66">
        <f>SUM(DC38:DC39)</f>
        <v>260518</v>
      </c>
      <c r="DD37" s="66">
        <v>225042</v>
      </c>
      <c r="DE37" s="66">
        <f>SUM(DE38:DE39)</f>
        <v>120752</v>
      </c>
      <c r="DF37" s="66">
        <f>SUM(DF38:DF39)</f>
        <v>0</v>
      </c>
      <c r="DG37" s="66">
        <f>SUM(DG38:DG39)</f>
        <v>243184</v>
      </c>
      <c r="DH37" s="66">
        <f>SUM(DH38:DH39)</f>
        <v>237986</v>
      </c>
      <c r="DI37" s="66">
        <f t="shared" ref="DI37:DN37" si="93">SUM(DI38:DI39)</f>
        <v>256900</v>
      </c>
      <c r="DJ37" s="66">
        <f t="shared" si="93"/>
        <v>265342</v>
      </c>
      <c r="DK37" s="66">
        <f t="shared" si="93"/>
        <v>245398</v>
      </c>
      <c r="DL37" s="66">
        <f t="shared" si="93"/>
        <v>250196</v>
      </c>
      <c r="DM37" s="66">
        <f t="shared" si="93"/>
        <v>258718</v>
      </c>
      <c r="DN37" s="66">
        <f t="shared" si="93"/>
        <v>288678</v>
      </c>
      <c r="DO37" s="67">
        <f t="shared" si="81"/>
        <v>2652714</v>
      </c>
      <c r="DP37" s="66">
        <f>SUM(DP38:DP39)</f>
        <v>285270</v>
      </c>
      <c r="DQ37" s="66">
        <f>SUM(DQ38:DQ39)</f>
        <v>258846</v>
      </c>
      <c r="DR37" s="66">
        <f t="shared" ref="DR37:EA37" si="94">SUM(DR38:DR39)</f>
        <v>274010</v>
      </c>
      <c r="DS37" s="66">
        <f t="shared" si="94"/>
        <v>253916</v>
      </c>
      <c r="DT37" s="66">
        <f t="shared" si="94"/>
        <v>266204</v>
      </c>
      <c r="DU37" s="66">
        <f t="shared" si="94"/>
        <v>272484</v>
      </c>
      <c r="DV37" s="66">
        <f t="shared" si="94"/>
        <v>287916</v>
      </c>
      <c r="DW37" s="66">
        <f t="shared" si="94"/>
        <v>285296</v>
      </c>
      <c r="DX37" s="66">
        <f t="shared" si="94"/>
        <v>251746</v>
      </c>
      <c r="DY37" s="66">
        <f t="shared" si="94"/>
        <v>264554</v>
      </c>
      <c r="DZ37" s="66">
        <f t="shared" si="94"/>
        <v>268680</v>
      </c>
      <c r="EA37" s="66">
        <f t="shared" si="94"/>
        <v>293450</v>
      </c>
      <c r="EB37" s="67">
        <f t="shared" si="82"/>
        <v>3262372</v>
      </c>
      <c r="EC37" s="66">
        <f>SUM(EC38:EC39)</f>
        <v>290640</v>
      </c>
      <c r="ED37" s="66">
        <f>SUM(ED38:ED39)</f>
        <v>252178</v>
      </c>
      <c r="EE37" s="66">
        <f t="shared" ref="EE37:EL37" si="95">SUM(EE38:EE39)</f>
        <v>274006</v>
      </c>
      <c r="EF37" s="66">
        <f t="shared" si="95"/>
        <v>258688</v>
      </c>
      <c r="EG37" s="66">
        <f t="shared" si="95"/>
        <v>271482</v>
      </c>
      <c r="EH37" s="66">
        <f t="shared" si="95"/>
        <v>284630</v>
      </c>
      <c r="EI37" s="66">
        <f t="shared" si="95"/>
        <v>280740</v>
      </c>
      <c r="EJ37" s="66">
        <f t="shared" si="95"/>
        <v>287018</v>
      </c>
      <c r="EK37" s="66">
        <f t="shared" si="95"/>
        <v>275788</v>
      </c>
      <c r="EL37" s="66">
        <f t="shared" si="95"/>
        <v>303098</v>
      </c>
      <c r="EM37" s="66">
        <v>306768</v>
      </c>
      <c r="EN37" s="66">
        <v>310406</v>
      </c>
      <c r="EO37" s="67">
        <f t="shared" si="87"/>
        <v>3395442</v>
      </c>
      <c r="EP37" s="66">
        <f>SUM(EP38:EP39)</f>
        <v>294704</v>
      </c>
      <c r="EQ37" s="66">
        <f>SUM(EQ38:EQ39)</f>
        <v>268164</v>
      </c>
      <c r="ER37" s="66">
        <f t="shared" ref="ER37:FA37" si="96">SUM(ER38:ER39)</f>
        <v>195210</v>
      </c>
      <c r="ES37" s="66">
        <f t="shared" si="96"/>
        <v>107466</v>
      </c>
      <c r="ET37" s="66">
        <f t="shared" si="96"/>
        <v>165536</v>
      </c>
      <c r="EU37" s="66">
        <f t="shared" si="96"/>
        <v>236994</v>
      </c>
      <c r="EV37" s="66">
        <f t="shared" si="96"/>
        <v>261184</v>
      </c>
      <c r="EW37" s="66">
        <f t="shared" si="96"/>
        <v>275108</v>
      </c>
      <c r="EX37" s="66">
        <f t="shared" si="96"/>
        <v>263658</v>
      </c>
      <c r="EY37" s="66">
        <f t="shared" si="96"/>
        <v>316176</v>
      </c>
      <c r="EZ37" s="66">
        <f t="shared" si="96"/>
        <v>324774</v>
      </c>
      <c r="FA37" s="66">
        <f t="shared" si="96"/>
        <v>304452</v>
      </c>
      <c r="FB37" s="67">
        <f t="shared" si="89"/>
        <v>3013426</v>
      </c>
      <c r="FC37" s="66">
        <v>157272</v>
      </c>
      <c r="FD37" s="66">
        <v>142740</v>
      </c>
      <c r="FE37" s="66">
        <v>130084</v>
      </c>
      <c r="FF37" s="66">
        <v>139484</v>
      </c>
      <c r="FG37" s="66">
        <v>152947</v>
      </c>
      <c r="FH37" s="66">
        <v>149217</v>
      </c>
      <c r="FI37" s="66">
        <v>160287</v>
      </c>
      <c r="FJ37" s="66">
        <v>155463</v>
      </c>
      <c r="FK37" s="160">
        <v>140814</v>
      </c>
      <c r="FL37" s="66">
        <v>147830</v>
      </c>
      <c r="FM37" s="66">
        <v>147022</v>
      </c>
      <c r="FN37" s="66">
        <v>152058</v>
      </c>
      <c r="FO37" s="67">
        <f t="shared" si="90"/>
        <v>1775218</v>
      </c>
      <c r="FP37" s="66">
        <v>143992</v>
      </c>
      <c r="FQ37" s="66">
        <v>134062</v>
      </c>
      <c r="FR37" s="66"/>
      <c r="FS37" s="66"/>
      <c r="FT37" s="66"/>
      <c r="FU37" s="66"/>
      <c r="FV37" s="66"/>
      <c r="FW37" s="66"/>
      <c r="FX37" s="160"/>
      <c r="FY37" s="66"/>
      <c r="FZ37" s="66"/>
      <c r="GA37" s="66"/>
      <c r="GB37" s="67">
        <f t="shared" si="91"/>
        <v>278054</v>
      </c>
    </row>
    <row r="38" spans="2:184" x14ac:dyDescent="0.2">
      <c r="B38" s="15" t="s">
        <v>2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2148</v>
      </c>
      <c r="L38" s="48">
        <v>12388</v>
      </c>
      <c r="M38" s="48">
        <v>11572</v>
      </c>
      <c r="N38" s="48">
        <v>17454</v>
      </c>
      <c r="O38" s="67">
        <f t="shared" si="73"/>
        <v>43562</v>
      </c>
      <c r="P38" s="48">
        <v>16202</v>
      </c>
      <c r="Q38" s="48">
        <v>14356</v>
      </c>
      <c r="R38" s="48">
        <v>12862</v>
      </c>
      <c r="S38" s="48">
        <v>13382</v>
      </c>
      <c r="T38" s="48">
        <v>12536</v>
      </c>
      <c r="U38" s="48">
        <v>12656</v>
      </c>
      <c r="V38" s="48">
        <v>17422</v>
      </c>
      <c r="W38" s="48">
        <v>15524</v>
      </c>
      <c r="X38" s="48">
        <v>12304</v>
      </c>
      <c r="Y38" s="48">
        <v>15078</v>
      </c>
      <c r="Z38" s="48">
        <v>13226</v>
      </c>
      <c r="AA38" s="48">
        <v>19796</v>
      </c>
      <c r="AB38" s="67">
        <f t="shared" si="74"/>
        <v>175344</v>
      </c>
      <c r="AC38" s="48">
        <v>18648</v>
      </c>
      <c r="AD38" s="48">
        <v>17876</v>
      </c>
      <c r="AE38" s="48">
        <v>16884</v>
      </c>
      <c r="AF38" s="48">
        <v>17216</v>
      </c>
      <c r="AG38" s="48">
        <v>14736</v>
      </c>
      <c r="AH38" s="48">
        <v>15138</v>
      </c>
      <c r="AI38" s="48">
        <v>20674</v>
      </c>
      <c r="AJ38" s="48">
        <v>17832</v>
      </c>
      <c r="AK38" s="48">
        <v>14476</v>
      </c>
      <c r="AL38" s="48">
        <v>16994</v>
      </c>
      <c r="AM38" s="48">
        <v>15240</v>
      </c>
      <c r="AN38" s="48">
        <v>21324</v>
      </c>
      <c r="AO38" s="67">
        <f t="shared" si="75"/>
        <v>207038</v>
      </c>
      <c r="AP38" s="48">
        <v>21042</v>
      </c>
      <c r="AQ38" s="48">
        <v>20086</v>
      </c>
      <c r="AR38" s="48">
        <v>17006</v>
      </c>
      <c r="AS38" s="48">
        <v>17768</v>
      </c>
      <c r="AT38" s="48">
        <v>15404</v>
      </c>
      <c r="AU38" s="48">
        <v>14542</v>
      </c>
      <c r="AV38" s="48">
        <v>20070</v>
      </c>
      <c r="AW38" s="48">
        <v>19686</v>
      </c>
      <c r="AX38" s="48">
        <v>16650</v>
      </c>
      <c r="AY38" s="48">
        <v>18436</v>
      </c>
      <c r="AZ38" s="48">
        <v>16712</v>
      </c>
      <c r="BA38" s="48">
        <v>22832</v>
      </c>
      <c r="BB38" s="67">
        <f t="shared" si="76"/>
        <v>220234</v>
      </c>
      <c r="BC38" s="48">
        <v>21816</v>
      </c>
      <c r="BD38" s="48">
        <v>20922</v>
      </c>
      <c r="BE38" s="48">
        <v>21896</v>
      </c>
      <c r="BF38" s="48">
        <v>15892</v>
      </c>
      <c r="BG38" s="48">
        <v>18110</v>
      </c>
      <c r="BH38" s="48">
        <v>18156</v>
      </c>
      <c r="BI38" s="48">
        <v>23702</v>
      </c>
      <c r="BJ38" s="48">
        <v>22974</v>
      </c>
      <c r="BK38" s="48">
        <v>19538</v>
      </c>
      <c r="BL38" s="48">
        <v>21672</v>
      </c>
      <c r="BM38" s="48">
        <v>20314</v>
      </c>
      <c r="BN38" s="48">
        <v>27456</v>
      </c>
      <c r="BO38" s="67">
        <f t="shared" si="77"/>
        <v>252448</v>
      </c>
      <c r="BP38" s="48">
        <v>25670</v>
      </c>
      <c r="BQ38" s="48">
        <v>24152</v>
      </c>
      <c r="BR38" s="48">
        <v>22414</v>
      </c>
      <c r="BS38" s="48">
        <v>23336</v>
      </c>
      <c r="BT38" s="48">
        <v>21190</v>
      </c>
      <c r="BU38" s="48">
        <v>20546</v>
      </c>
      <c r="BV38" s="48">
        <v>28536</v>
      </c>
      <c r="BW38" s="48">
        <v>28152</v>
      </c>
      <c r="BX38" s="48">
        <v>23902</v>
      </c>
      <c r="BY38" s="48">
        <v>27770</v>
      </c>
      <c r="BZ38" s="48">
        <v>24146</v>
      </c>
      <c r="CA38" s="48">
        <v>34356</v>
      </c>
      <c r="CB38" s="67">
        <f t="shared" si="78"/>
        <v>304170</v>
      </c>
      <c r="CC38" s="48">
        <v>33510</v>
      </c>
      <c r="CD38" s="48">
        <v>33012</v>
      </c>
      <c r="CE38" s="48">
        <v>30660</v>
      </c>
      <c r="CF38" s="48">
        <v>29532</v>
      </c>
      <c r="CG38" s="48">
        <v>27152</v>
      </c>
      <c r="CH38" s="48">
        <v>25436</v>
      </c>
      <c r="CI38" s="48">
        <v>34670</v>
      </c>
      <c r="CJ38" s="48">
        <v>32260</v>
      </c>
      <c r="CK38" s="48">
        <v>27826</v>
      </c>
      <c r="CL38" s="48">
        <v>31800</v>
      </c>
      <c r="CM38" s="48">
        <v>28802</v>
      </c>
      <c r="CN38" s="48">
        <v>39412</v>
      </c>
      <c r="CO38" s="67">
        <f t="shared" si="79"/>
        <v>374072</v>
      </c>
      <c r="CP38" s="48">
        <v>36358</v>
      </c>
      <c r="CQ38" s="48">
        <v>34180</v>
      </c>
      <c r="CR38" s="48">
        <v>31190</v>
      </c>
      <c r="CS38" s="48">
        <v>28750</v>
      </c>
      <c r="CT38" s="48">
        <v>31608</v>
      </c>
      <c r="CU38" s="48">
        <v>28806</v>
      </c>
      <c r="CV38" s="48">
        <v>38710</v>
      </c>
      <c r="CW38" s="48">
        <v>37522</v>
      </c>
      <c r="CX38" s="48">
        <v>33336</v>
      </c>
      <c r="CY38" s="48">
        <v>37528</v>
      </c>
      <c r="CZ38" s="48">
        <v>34258</v>
      </c>
      <c r="DA38" s="48">
        <v>44234</v>
      </c>
      <c r="DB38" s="67">
        <f t="shared" si="80"/>
        <v>416480</v>
      </c>
      <c r="DC38" s="48">
        <v>44012</v>
      </c>
      <c r="DD38" s="48">
        <v>31980</v>
      </c>
      <c r="DE38" s="48">
        <v>16470</v>
      </c>
      <c r="DF38" s="48">
        <v>0</v>
      </c>
      <c r="DG38" s="48">
        <v>33248</v>
      </c>
      <c r="DH38" s="48">
        <v>32684</v>
      </c>
      <c r="DI38" s="48">
        <v>41070</v>
      </c>
      <c r="DJ38" s="48">
        <v>38862</v>
      </c>
      <c r="DK38" s="48">
        <v>34828</v>
      </c>
      <c r="DL38" s="48">
        <v>36210</v>
      </c>
      <c r="DM38" s="48">
        <v>34756</v>
      </c>
      <c r="DN38" s="48">
        <v>44014</v>
      </c>
      <c r="DO38" s="67">
        <f t="shared" si="81"/>
        <v>388134</v>
      </c>
      <c r="DP38" s="48">
        <v>45662</v>
      </c>
      <c r="DQ38" s="48">
        <v>43202</v>
      </c>
      <c r="DR38" s="48">
        <v>44040</v>
      </c>
      <c r="DS38" s="48">
        <v>37292</v>
      </c>
      <c r="DT38" s="48">
        <v>38546</v>
      </c>
      <c r="DU38" s="48">
        <v>34988</v>
      </c>
      <c r="DV38" s="48">
        <v>44158</v>
      </c>
      <c r="DW38" s="48">
        <v>43616</v>
      </c>
      <c r="DX38" s="48">
        <v>36130</v>
      </c>
      <c r="DY38" s="48">
        <v>39010</v>
      </c>
      <c r="DZ38" s="48">
        <v>36280</v>
      </c>
      <c r="EA38" s="48">
        <v>46306</v>
      </c>
      <c r="EB38" s="67">
        <f t="shared" si="82"/>
        <v>489230</v>
      </c>
      <c r="EC38" s="48">
        <v>46978</v>
      </c>
      <c r="ED38" s="48">
        <v>41072</v>
      </c>
      <c r="EE38" s="48">
        <v>39286</v>
      </c>
      <c r="EF38" s="48">
        <v>39512</v>
      </c>
      <c r="EG38" s="48">
        <v>36702</v>
      </c>
      <c r="EH38" s="48">
        <v>35430</v>
      </c>
      <c r="EI38" s="48">
        <v>45040</v>
      </c>
      <c r="EJ38" s="48">
        <v>42596</v>
      </c>
      <c r="EK38" s="48">
        <v>36182</v>
      </c>
      <c r="EL38" s="48">
        <v>39318</v>
      </c>
      <c r="EM38" s="48">
        <v>37762</v>
      </c>
      <c r="EN38" s="48">
        <v>47324</v>
      </c>
      <c r="EO38" s="67"/>
      <c r="EP38" s="48">
        <v>47230</v>
      </c>
      <c r="EQ38" s="48">
        <v>46008</v>
      </c>
      <c r="ER38" s="48">
        <v>27172</v>
      </c>
      <c r="ES38" s="48">
        <v>9616</v>
      </c>
      <c r="ET38" s="48">
        <v>19352</v>
      </c>
      <c r="EU38" s="48">
        <v>34454</v>
      </c>
      <c r="EV38" s="48">
        <v>44364</v>
      </c>
      <c r="EW38" s="48">
        <v>41050</v>
      </c>
      <c r="EX38" s="48">
        <v>42448</v>
      </c>
      <c r="EY38" s="48">
        <v>50494</v>
      </c>
      <c r="EZ38" s="48">
        <v>48524</v>
      </c>
      <c r="FA38" s="48">
        <v>51594</v>
      </c>
      <c r="FB38" s="67"/>
      <c r="FC38" s="48">
        <v>23938</v>
      </c>
      <c r="FD38" s="48">
        <v>20898</v>
      </c>
      <c r="FE38" s="48">
        <v>20584</v>
      </c>
      <c r="FF38" s="48">
        <v>19394</v>
      </c>
      <c r="FG38" s="48">
        <v>22353</v>
      </c>
      <c r="FH38" s="48">
        <v>21541</v>
      </c>
      <c r="FI38" s="48">
        <v>26781</v>
      </c>
      <c r="FJ38" s="48">
        <v>26010</v>
      </c>
      <c r="FK38" s="161">
        <v>21304</v>
      </c>
      <c r="FL38" s="48">
        <v>24050</v>
      </c>
      <c r="FM38" s="48">
        <v>21723</v>
      </c>
      <c r="FN38" s="48">
        <v>28350</v>
      </c>
      <c r="FO38" s="67"/>
      <c r="FP38" s="48">
        <v>27426</v>
      </c>
      <c r="FQ38" s="48">
        <v>27439</v>
      </c>
      <c r="FR38" s="48"/>
      <c r="FS38" s="48"/>
      <c r="FT38" s="48"/>
      <c r="FU38" s="48"/>
      <c r="FV38" s="48"/>
      <c r="FW38" s="48"/>
      <c r="FX38" s="161"/>
      <c r="FY38" s="48"/>
      <c r="FZ38" s="48"/>
      <c r="GA38" s="48"/>
      <c r="GB38" s="67"/>
    </row>
    <row r="39" spans="2:184" x14ac:dyDescent="0.2">
      <c r="B39" s="15" t="s">
        <v>3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25980</v>
      </c>
      <c r="L39" s="48">
        <v>136630</v>
      </c>
      <c r="M39" s="48">
        <v>138754</v>
      </c>
      <c r="N39" s="48">
        <v>145208</v>
      </c>
      <c r="O39" s="67">
        <f t="shared" si="73"/>
        <v>446572</v>
      </c>
      <c r="P39" s="48">
        <v>145552</v>
      </c>
      <c r="Q39" s="48">
        <v>135886</v>
      </c>
      <c r="R39" s="48">
        <v>139502</v>
      </c>
      <c r="S39" s="48">
        <v>129614</v>
      </c>
      <c r="T39" s="48">
        <v>136202</v>
      </c>
      <c r="U39" s="48">
        <v>136576</v>
      </c>
      <c r="V39" s="48">
        <v>142664</v>
      </c>
      <c r="W39" s="48">
        <v>143854</v>
      </c>
      <c r="X39" s="48">
        <v>138066</v>
      </c>
      <c r="Y39" s="48">
        <v>144374</v>
      </c>
      <c r="Z39" s="48">
        <v>158698</v>
      </c>
      <c r="AA39" s="48">
        <v>161382</v>
      </c>
      <c r="AB39" s="67">
        <f t="shared" si="74"/>
        <v>1712370</v>
      </c>
      <c r="AC39" s="48">
        <v>165514</v>
      </c>
      <c r="AD39" s="48">
        <v>153524</v>
      </c>
      <c r="AE39" s="48">
        <v>154396</v>
      </c>
      <c r="AF39" s="48">
        <v>140674</v>
      </c>
      <c r="AG39" s="48">
        <v>154212</v>
      </c>
      <c r="AH39" s="48">
        <v>150354</v>
      </c>
      <c r="AI39" s="48">
        <v>154648</v>
      </c>
      <c r="AJ39" s="48">
        <v>157026</v>
      </c>
      <c r="AK39" s="48">
        <v>154172</v>
      </c>
      <c r="AL39" s="48">
        <v>160214</v>
      </c>
      <c r="AM39" s="48">
        <v>157896</v>
      </c>
      <c r="AN39" s="48">
        <v>174440</v>
      </c>
      <c r="AO39" s="67">
        <f t="shared" si="75"/>
        <v>1877070</v>
      </c>
      <c r="AP39" s="48">
        <v>172826</v>
      </c>
      <c r="AQ39" s="48">
        <v>154052</v>
      </c>
      <c r="AR39" s="48">
        <v>162566</v>
      </c>
      <c r="AS39" s="48">
        <v>146358</v>
      </c>
      <c r="AT39" s="48">
        <v>151114</v>
      </c>
      <c r="AU39" s="48">
        <v>149638</v>
      </c>
      <c r="AV39" s="48">
        <v>154898</v>
      </c>
      <c r="AW39" s="48">
        <v>166238</v>
      </c>
      <c r="AX39" s="48">
        <v>155988</v>
      </c>
      <c r="AY39" s="48">
        <v>165110</v>
      </c>
      <c r="AZ39" s="48">
        <v>168966</v>
      </c>
      <c r="BA39" s="48">
        <v>167824</v>
      </c>
      <c r="BB39" s="67">
        <f t="shared" si="76"/>
        <v>1915578</v>
      </c>
      <c r="BC39" s="48">
        <v>170174</v>
      </c>
      <c r="BD39" s="48">
        <v>154096</v>
      </c>
      <c r="BE39" s="48">
        <v>164926</v>
      </c>
      <c r="BF39" s="48">
        <v>157210</v>
      </c>
      <c r="BG39" s="48">
        <v>157738</v>
      </c>
      <c r="BH39" s="48">
        <v>150708</v>
      </c>
      <c r="BI39" s="48">
        <v>166214</v>
      </c>
      <c r="BJ39" s="48">
        <v>169914</v>
      </c>
      <c r="BK39" s="48">
        <v>162658</v>
      </c>
      <c r="BL39" s="48">
        <v>173468</v>
      </c>
      <c r="BM39" s="48">
        <v>178668</v>
      </c>
      <c r="BN39" s="48">
        <v>187602</v>
      </c>
      <c r="BO39" s="67">
        <f t="shared" si="77"/>
        <v>1993376</v>
      </c>
      <c r="BP39" s="48">
        <v>194524</v>
      </c>
      <c r="BQ39" s="48">
        <v>177234</v>
      </c>
      <c r="BR39" s="48">
        <v>176576</v>
      </c>
      <c r="BS39" s="48">
        <v>163890</v>
      </c>
      <c r="BT39" s="48">
        <v>180564</v>
      </c>
      <c r="BU39" s="48">
        <v>169210</v>
      </c>
      <c r="BV39" s="48">
        <v>172404</v>
      </c>
      <c r="BW39" s="48">
        <v>179138</v>
      </c>
      <c r="BX39" s="48">
        <v>171292</v>
      </c>
      <c r="BY39" s="48">
        <v>187930</v>
      </c>
      <c r="BZ39" s="48">
        <v>184372</v>
      </c>
      <c r="CA39" s="48">
        <v>198700</v>
      </c>
      <c r="CB39" s="67">
        <f t="shared" si="78"/>
        <v>2155834</v>
      </c>
      <c r="CC39" s="48">
        <v>197246</v>
      </c>
      <c r="CD39" s="48">
        <v>188744</v>
      </c>
      <c r="CE39" s="48">
        <v>204112</v>
      </c>
      <c r="CF39" s="48">
        <v>178036</v>
      </c>
      <c r="CG39" s="48">
        <v>182274</v>
      </c>
      <c r="CH39" s="48">
        <v>177360</v>
      </c>
      <c r="CI39" s="48">
        <v>184844</v>
      </c>
      <c r="CJ39" s="48">
        <v>187190</v>
      </c>
      <c r="CK39" s="48">
        <v>178162</v>
      </c>
      <c r="CL39" s="48">
        <v>190738</v>
      </c>
      <c r="CM39" s="48">
        <v>193024</v>
      </c>
      <c r="CN39" s="48">
        <v>195582</v>
      </c>
      <c r="CO39" s="67">
        <f t="shared" si="79"/>
        <v>2257312</v>
      </c>
      <c r="CP39" s="48">
        <v>194000</v>
      </c>
      <c r="CQ39" s="48">
        <v>185430</v>
      </c>
      <c r="CR39" s="48">
        <v>195620</v>
      </c>
      <c r="CS39" s="48">
        <v>196300</v>
      </c>
      <c r="CT39" s="48">
        <v>204024</v>
      </c>
      <c r="CU39" s="48">
        <v>197234</v>
      </c>
      <c r="CV39" s="48">
        <v>195894</v>
      </c>
      <c r="CW39" s="48">
        <v>207294</v>
      </c>
      <c r="CX39" s="48">
        <v>209678</v>
      </c>
      <c r="CY39" s="48">
        <v>219324</v>
      </c>
      <c r="CZ39" s="48">
        <v>217498</v>
      </c>
      <c r="DA39" s="48">
        <v>239274</v>
      </c>
      <c r="DB39" s="67">
        <f t="shared" si="80"/>
        <v>2461570</v>
      </c>
      <c r="DC39" s="48">
        <v>216506</v>
      </c>
      <c r="DD39" s="48">
        <v>193062</v>
      </c>
      <c r="DE39" s="48">
        <v>104282</v>
      </c>
      <c r="DF39" s="48">
        <v>0</v>
      </c>
      <c r="DG39" s="48">
        <v>209936</v>
      </c>
      <c r="DH39" s="48">
        <v>205302</v>
      </c>
      <c r="DI39" s="48">
        <v>215830</v>
      </c>
      <c r="DJ39" s="48">
        <v>226480</v>
      </c>
      <c r="DK39" s="48">
        <v>210570</v>
      </c>
      <c r="DL39" s="48">
        <v>213986</v>
      </c>
      <c r="DM39" s="48">
        <v>223962</v>
      </c>
      <c r="DN39" s="48">
        <v>244664</v>
      </c>
      <c r="DO39" s="67">
        <f t="shared" si="81"/>
        <v>2264580</v>
      </c>
      <c r="DP39" s="48">
        <v>239608</v>
      </c>
      <c r="DQ39" s="48">
        <v>215644</v>
      </c>
      <c r="DR39" s="48">
        <v>229970</v>
      </c>
      <c r="DS39" s="48">
        <v>216624</v>
      </c>
      <c r="DT39" s="48">
        <v>227658</v>
      </c>
      <c r="DU39" s="48">
        <v>237496</v>
      </c>
      <c r="DV39" s="48">
        <v>243758</v>
      </c>
      <c r="DW39" s="48">
        <v>241680</v>
      </c>
      <c r="DX39" s="48">
        <v>215616</v>
      </c>
      <c r="DY39" s="48">
        <v>225544</v>
      </c>
      <c r="DZ39" s="48">
        <v>232400</v>
      </c>
      <c r="EA39" s="48">
        <v>247144</v>
      </c>
      <c r="EB39" s="67">
        <f t="shared" si="82"/>
        <v>2773142</v>
      </c>
      <c r="EC39" s="48">
        <v>243662</v>
      </c>
      <c r="ED39" s="48">
        <v>211106</v>
      </c>
      <c r="EE39" s="48">
        <v>234720</v>
      </c>
      <c r="EF39" s="48">
        <v>219176</v>
      </c>
      <c r="EG39" s="48">
        <v>234780</v>
      </c>
      <c r="EH39" s="48">
        <v>249200</v>
      </c>
      <c r="EI39" s="48">
        <v>235700</v>
      </c>
      <c r="EJ39" s="48">
        <v>244422</v>
      </c>
      <c r="EK39" s="48">
        <v>239606</v>
      </c>
      <c r="EL39" s="48">
        <v>263780</v>
      </c>
      <c r="EM39" s="48">
        <v>269006</v>
      </c>
      <c r="EN39" s="48">
        <v>263082</v>
      </c>
      <c r="EO39" s="67"/>
      <c r="EP39" s="48">
        <v>247474</v>
      </c>
      <c r="EQ39" s="48">
        <v>222156</v>
      </c>
      <c r="ER39" s="48">
        <v>168038</v>
      </c>
      <c r="ES39" s="48">
        <v>97850</v>
      </c>
      <c r="ET39" s="48">
        <v>146184</v>
      </c>
      <c r="EU39" s="48">
        <v>202540</v>
      </c>
      <c r="EV39" s="48">
        <v>216820</v>
      </c>
      <c r="EW39" s="48">
        <v>234058</v>
      </c>
      <c r="EX39" s="48">
        <v>221210</v>
      </c>
      <c r="EY39" s="48">
        <v>265682</v>
      </c>
      <c r="EZ39" s="48">
        <v>276250</v>
      </c>
      <c r="FA39" s="48">
        <v>252858</v>
      </c>
      <c r="FB39" s="67"/>
      <c r="FC39" s="48">
        <v>133334</v>
      </c>
      <c r="FD39" s="48">
        <v>121842</v>
      </c>
      <c r="FE39" s="48">
        <v>109500</v>
      </c>
      <c r="FF39" s="48">
        <v>120090</v>
      </c>
      <c r="FG39" s="48">
        <v>130594</v>
      </c>
      <c r="FH39" s="48">
        <v>127676</v>
      </c>
      <c r="FI39" s="48">
        <v>133506</v>
      </c>
      <c r="FJ39" s="48">
        <v>129453</v>
      </c>
      <c r="FK39" s="161">
        <v>119510</v>
      </c>
      <c r="FL39" s="48">
        <v>123780</v>
      </c>
      <c r="FM39" s="48">
        <v>125299</v>
      </c>
      <c r="FN39" s="48">
        <v>123708</v>
      </c>
      <c r="FO39" s="67"/>
      <c r="FP39" s="48">
        <v>116566</v>
      </c>
      <c r="FQ39" s="48">
        <v>106623</v>
      </c>
      <c r="FR39" s="48"/>
      <c r="FS39" s="48"/>
      <c r="FT39" s="48"/>
      <c r="FU39" s="48"/>
      <c r="FV39" s="48"/>
      <c r="FW39" s="48"/>
      <c r="FX39" s="161"/>
      <c r="FY39" s="48"/>
      <c r="FZ39" s="48"/>
      <c r="GA39" s="48"/>
      <c r="GB39" s="67"/>
    </row>
    <row r="40" spans="2:184" ht="15" x14ac:dyDescent="0.25">
      <c r="B40" s="13" t="s">
        <v>61</v>
      </c>
      <c r="C40" s="66">
        <f>SUM(C41:C42)</f>
        <v>0</v>
      </c>
      <c r="D40" s="66">
        <f t="shared" ref="D40:J40" si="97">SUM(D41:D42)</f>
        <v>0</v>
      </c>
      <c r="E40" s="66">
        <f t="shared" si="97"/>
        <v>0</v>
      </c>
      <c r="F40" s="66">
        <f t="shared" si="97"/>
        <v>0</v>
      </c>
      <c r="G40" s="66">
        <f t="shared" si="97"/>
        <v>0</v>
      </c>
      <c r="H40" s="66">
        <f t="shared" si="97"/>
        <v>0</v>
      </c>
      <c r="I40" s="66">
        <f t="shared" si="97"/>
        <v>0</v>
      </c>
      <c r="J40" s="66">
        <f t="shared" si="97"/>
        <v>0</v>
      </c>
      <c r="K40" s="66">
        <v>26886</v>
      </c>
      <c r="L40" s="66">
        <v>139182</v>
      </c>
      <c r="M40" s="66">
        <v>139382</v>
      </c>
      <c r="N40" s="66">
        <v>153250</v>
      </c>
      <c r="O40" s="67">
        <f t="shared" si="73"/>
        <v>458700</v>
      </c>
      <c r="P40" s="66">
        <v>152806</v>
      </c>
      <c r="Q40" s="66">
        <v>141746</v>
      </c>
      <c r="R40" s="66">
        <v>144130</v>
      </c>
      <c r="S40" s="66">
        <v>134674</v>
      </c>
      <c r="T40" s="66">
        <v>142374</v>
      </c>
      <c r="U40" s="66">
        <v>142290</v>
      </c>
      <c r="V40" s="66">
        <v>151976</v>
      </c>
      <c r="W40" s="66">
        <v>151524</v>
      </c>
      <c r="X40" s="66">
        <v>143316</v>
      </c>
      <c r="Y40" s="66">
        <v>161286</v>
      </c>
      <c r="Z40" s="66">
        <v>162840</v>
      </c>
      <c r="AA40" s="66">
        <v>173156</v>
      </c>
      <c r="AB40" s="67">
        <f t="shared" si="74"/>
        <v>1802118</v>
      </c>
      <c r="AC40" s="66">
        <v>174826</v>
      </c>
      <c r="AD40" s="66">
        <v>162870</v>
      </c>
      <c r="AE40" s="66">
        <v>160988</v>
      </c>
      <c r="AF40" s="66">
        <v>151064</v>
      </c>
      <c r="AG40" s="66">
        <v>161614</v>
      </c>
      <c r="AH40" s="66">
        <v>157964</v>
      </c>
      <c r="AI40" s="66">
        <v>166672</v>
      </c>
      <c r="AJ40" s="66">
        <v>165506</v>
      </c>
      <c r="AK40" s="66">
        <v>161126</v>
      </c>
      <c r="AL40" s="66">
        <v>170746</v>
      </c>
      <c r="AM40" s="66">
        <v>165132</v>
      </c>
      <c r="AN40" s="66">
        <v>189050</v>
      </c>
      <c r="AO40" s="67">
        <f t="shared" si="75"/>
        <v>1987558</v>
      </c>
      <c r="AP40" s="66">
        <v>184246</v>
      </c>
      <c r="AQ40" s="66">
        <v>165236</v>
      </c>
      <c r="AR40" s="66">
        <v>168804</v>
      </c>
      <c r="AS40" s="66">
        <v>153404</v>
      </c>
      <c r="AT40" s="66">
        <v>156216</v>
      </c>
      <c r="AU40" s="66">
        <v>155570</v>
      </c>
      <c r="AV40" s="66">
        <v>164842</v>
      </c>
      <c r="AW40" s="66">
        <v>172940</v>
      </c>
      <c r="AX40" s="66">
        <v>161590</v>
      </c>
      <c r="AY40" s="66">
        <v>174056</v>
      </c>
      <c r="AZ40" s="66">
        <v>178820</v>
      </c>
      <c r="BA40" s="66">
        <v>183140</v>
      </c>
      <c r="BB40" s="67">
        <f t="shared" si="76"/>
        <v>2018864</v>
      </c>
      <c r="BC40" s="66">
        <v>181126</v>
      </c>
      <c r="BD40" s="66">
        <v>166104</v>
      </c>
      <c r="BE40" s="66">
        <v>176974</v>
      </c>
      <c r="BF40" s="66">
        <v>166916</v>
      </c>
      <c r="BG40" s="66">
        <v>168426</v>
      </c>
      <c r="BH40" s="66">
        <v>162526</v>
      </c>
      <c r="BI40" s="66">
        <v>189896</v>
      </c>
      <c r="BJ40" s="66">
        <v>196488</v>
      </c>
      <c r="BK40" s="66">
        <v>173156</v>
      </c>
      <c r="BL40" s="66">
        <v>187092</v>
      </c>
      <c r="BM40" s="66">
        <v>202034</v>
      </c>
      <c r="BN40" s="66">
        <v>211990</v>
      </c>
      <c r="BO40" s="67">
        <f t="shared" si="77"/>
        <v>2182728</v>
      </c>
      <c r="BP40" s="66">
        <v>217912</v>
      </c>
      <c r="BQ40" s="66">
        <v>208434</v>
      </c>
      <c r="BR40" s="66">
        <v>199892</v>
      </c>
      <c r="BS40" s="66">
        <v>182822</v>
      </c>
      <c r="BT40" s="66">
        <v>194572</v>
      </c>
      <c r="BU40" s="66">
        <v>179702</v>
      </c>
      <c r="BV40" s="66">
        <v>191198</v>
      </c>
      <c r="BW40" s="66">
        <v>195124</v>
      </c>
      <c r="BX40" s="66">
        <v>179624</v>
      </c>
      <c r="BY40" s="66">
        <v>200016</v>
      </c>
      <c r="BZ40" s="66">
        <v>197212</v>
      </c>
      <c r="CA40" s="66">
        <v>214746</v>
      </c>
      <c r="CB40" s="67">
        <f t="shared" si="78"/>
        <v>2361254</v>
      </c>
      <c r="CC40" s="66">
        <v>208504</v>
      </c>
      <c r="CD40" s="66">
        <v>194188</v>
      </c>
      <c r="CE40" s="66">
        <v>204550</v>
      </c>
      <c r="CF40" s="66">
        <v>184256</v>
      </c>
      <c r="CG40" s="66">
        <v>191920</v>
      </c>
      <c r="CH40" s="66">
        <v>187550</v>
      </c>
      <c r="CI40" s="66">
        <v>203296</v>
      </c>
      <c r="CJ40" s="66">
        <v>205986</v>
      </c>
      <c r="CK40" s="66">
        <v>205348</v>
      </c>
      <c r="CL40" s="66">
        <v>234144</v>
      </c>
      <c r="CM40" s="66">
        <v>243540</v>
      </c>
      <c r="CN40" s="66">
        <v>257416</v>
      </c>
      <c r="CO40" s="67">
        <f t="shared" si="79"/>
        <v>2520698</v>
      </c>
      <c r="CP40" s="66">
        <v>243290</v>
      </c>
      <c r="CQ40" s="66">
        <v>235978</v>
      </c>
      <c r="CR40" s="66">
        <v>252800</v>
      </c>
      <c r="CS40" s="66">
        <v>243200</v>
      </c>
      <c r="CT40" s="66">
        <v>247112</v>
      </c>
      <c r="CU40" s="66">
        <v>221660</v>
      </c>
      <c r="CV40" s="66">
        <v>252786</v>
      </c>
      <c r="CW40" s="66">
        <v>261494</v>
      </c>
      <c r="CX40" s="66">
        <v>256178</v>
      </c>
      <c r="CY40" s="66">
        <v>256030</v>
      </c>
      <c r="CZ40" s="66">
        <v>241324</v>
      </c>
      <c r="DA40" s="66">
        <v>285752</v>
      </c>
      <c r="DB40" s="67">
        <f t="shared" si="80"/>
        <v>2997604</v>
      </c>
      <c r="DC40" s="66">
        <f>SUM(DC41:DC42)</f>
        <v>257436</v>
      </c>
      <c r="DD40" s="66">
        <v>229900</v>
      </c>
      <c r="DE40" s="66">
        <f>SUM(DE41:DE42)</f>
        <v>116330</v>
      </c>
      <c r="DF40" s="66">
        <f>SUM(DF41:DF42)</f>
        <v>0</v>
      </c>
      <c r="DG40" s="66">
        <f>SUM(DG41:DG42)</f>
        <v>210604</v>
      </c>
      <c r="DH40" s="66">
        <f>SUM(DH41:DH42)</f>
        <v>201808</v>
      </c>
      <c r="DI40" s="66">
        <f t="shared" ref="DI40:DN40" si="98">SUM(DI41:DI42)</f>
        <v>215604</v>
      </c>
      <c r="DJ40" s="66">
        <f t="shared" si="98"/>
        <v>221706</v>
      </c>
      <c r="DK40" s="66">
        <f t="shared" si="98"/>
        <v>206652</v>
      </c>
      <c r="DL40" s="66">
        <f t="shared" si="98"/>
        <v>211030</v>
      </c>
      <c r="DM40" s="66">
        <f t="shared" si="98"/>
        <v>220022</v>
      </c>
      <c r="DN40" s="66">
        <f t="shared" si="98"/>
        <v>256660</v>
      </c>
      <c r="DO40" s="67">
        <f t="shared" si="81"/>
        <v>2347752</v>
      </c>
      <c r="DP40" s="66">
        <f>SUM(DP41:DP42)</f>
        <v>258244</v>
      </c>
      <c r="DQ40" s="66">
        <f>SUM(DQ41:DQ42)</f>
        <v>230024</v>
      </c>
      <c r="DR40" s="66">
        <f t="shared" ref="DR40:EA40" si="99">SUM(DR41:DR42)</f>
        <v>270878</v>
      </c>
      <c r="DS40" s="66">
        <f t="shared" si="99"/>
        <v>256558</v>
      </c>
      <c r="DT40" s="66">
        <f t="shared" si="99"/>
        <v>285306</v>
      </c>
      <c r="DU40" s="66">
        <f t="shared" si="99"/>
        <v>295912</v>
      </c>
      <c r="DV40" s="66">
        <f t="shared" si="99"/>
        <v>308974</v>
      </c>
      <c r="DW40" s="66">
        <f t="shared" si="99"/>
        <v>305060</v>
      </c>
      <c r="DX40" s="66">
        <f t="shared" si="99"/>
        <v>245344</v>
      </c>
      <c r="DY40" s="66">
        <f t="shared" si="99"/>
        <v>277366</v>
      </c>
      <c r="DZ40" s="66">
        <f t="shared" si="99"/>
        <v>299410</v>
      </c>
      <c r="EA40" s="66">
        <f t="shared" si="99"/>
        <v>322494</v>
      </c>
      <c r="EB40" s="67">
        <f t="shared" si="82"/>
        <v>3355570</v>
      </c>
      <c r="EC40" s="66">
        <f>SUM(EC41:EC42)</f>
        <v>314428</v>
      </c>
      <c r="ED40" s="66">
        <f>SUM(ED41:ED42)</f>
        <v>265354</v>
      </c>
      <c r="EE40" s="66">
        <f t="shared" ref="EE40:EL40" si="100">SUM(EE41:EE42)</f>
        <v>295806</v>
      </c>
      <c r="EF40" s="66">
        <f t="shared" si="100"/>
        <v>274970</v>
      </c>
      <c r="EG40" s="66">
        <f t="shared" si="100"/>
        <v>290678</v>
      </c>
      <c r="EH40" s="66">
        <f t="shared" si="100"/>
        <v>308088</v>
      </c>
      <c r="EI40" s="66">
        <f t="shared" si="100"/>
        <v>311670</v>
      </c>
      <c r="EJ40" s="66">
        <f t="shared" si="100"/>
        <v>311814</v>
      </c>
      <c r="EK40" s="66">
        <f t="shared" si="100"/>
        <v>287890</v>
      </c>
      <c r="EL40" s="66">
        <f t="shared" si="100"/>
        <v>324698</v>
      </c>
      <c r="EM40" s="66">
        <v>314338</v>
      </c>
      <c r="EN40" s="66">
        <v>342672</v>
      </c>
      <c r="EO40" s="67">
        <f t="shared" si="87"/>
        <v>3642406</v>
      </c>
      <c r="EP40" s="66">
        <f>SUM(EP41:EP42)</f>
        <v>319016</v>
      </c>
      <c r="EQ40" s="66">
        <f t="shared" ref="EQ40:FA40" si="101">SUM(EQ41:EQ42)</f>
        <v>305344</v>
      </c>
      <c r="ER40" s="66">
        <f t="shared" si="101"/>
        <v>201328</v>
      </c>
      <c r="ES40" s="66">
        <f t="shared" si="101"/>
        <v>97282</v>
      </c>
      <c r="ET40" s="66">
        <f t="shared" si="101"/>
        <v>154568</v>
      </c>
      <c r="EU40" s="66">
        <f t="shared" si="101"/>
        <v>217226</v>
      </c>
      <c r="EV40" s="66">
        <f t="shared" si="101"/>
        <v>241856</v>
      </c>
      <c r="EW40" s="66">
        <f t="shared" si="101"/>
        <v>259528</v>
      </c>
      <c r="EX40" s="66">
        <f t="shared" si="101"/>
        <v>247822</v>
      </c>
      <c r="EY40" s="66">
        <f t="shared" si="101"/>
        <v>316436</v>
      </c>
      <c r="EZ40" s="66">
        <f t="shared" si="101"/>
        <v>334784</v>
      </c>
      <c r="FA40" s="66">
        <f t="shared" si="101"/>
        <v>334382</v>
      </c>
      <c r="FB40" s="67">
        <f t="shared" si="89"/>
        <v>3029572</v>
      </c>
      <c r="FC40" s="66">
        <v>160044</v>
      </c>
      <c r="FD40" s="66">
        <v>140979</v>
      </c>
      <c r="FE40" s="66">
        <v>121875</v>
      </c>
      <c r="FF40" s="66">
        <v>137850</v>
      </c>
      <c r="FG40" s="66">
        <v>163034</v>
      </c>
      <c r="FH40" s="66">
        <v>158981</v>
      </c>
      <c r="FI40" s="66">
        <v>157444</v>
      </c>
      <c r="FJ40" s="66">
        <v>157862</v>
      </c>
      <c r="FK40" s="160">
        <v>152756</v>
      </c>
      <c r="FL40" s="66">
        <v>167753</v>
      </c>
      <c r="FM40" s="66">
        <v>170759</v>
      </c>
      <c r="FN40" s="66">
        <v>186181</v>
      </c>
      <c r="FO40" s="67">
        <f t="shared" si="90"/>
        <v>1875518</v>
      </c>
      <c r="FP40" s="66">
        <v>173839</v>
      </c>
      <c r="FQ40" s="66">
        <v>161867</v>
      </c>
      <c r="FR40" s="66"/>
      <c r="FS40" s="66"/>
      <c r="FT40" s="66"/>
      <c r="FU40" s="66"/>
      <c r="FV40" s="66"/>
      <c r="FW40" s="66"/>
      <c r="FX40" s="160"/>
      <c r="FY40" s="66"/>
      <c r="FZ40" s="66"/>
      <c r="GA40" s="66"/>
      <c r="GB40" s="67">
        <f t="shared" si="91"/>
        <v>335706</v>
      </c>
    </row>
    <row r="41" spans="2:184" x14ac:dyDescent="0.2">
      <c r="B41" s="15" t="s">
        <v>2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2118</v>
      </c>
      <c r="L41" s="48">
        <v>11942</v>
      </c>
      <c r="M41" s="48">
        <v>10954</v>
      </c>
      <c r="N41" s="48">
        <v>16822</v>
      </c>
      <c r="O41" s="67">
        <f t="shared" si="73"/>
        <v>41836</v>
      </c>
      <c r="P41" s="48">
        <v>15344</v>
      </c>
      <c r="Q41" s="48">
        <v>13734</v>
      </c>
      <c r="R41" s="48">
        <v>11806</v>
      </c>
      <c r="S41" s="48">
        <v>12156</v>
      </c>
      <c r="T41" s="48">
        <v>10986</v>
      </c>
      <c r="U41" s="48">
        <v>10744</v>
      </c>
      <c r="V41" s="48">
        <v>15486</v>
      </c>
      <c r="W41" s="48">
        <v>13600</v>
      </c>
      <c r="X41" s="48">
        <v>10184</v>
      </c>
      <c r="Y41" s="48">
        <v>13870</v>
      </c>
      <c r="Z41" s="48">
        <v>11272</v>
      </c>
      <c r="AA41" s="48">
        <v>17492</v>
      </c>
      <c r="AB41" s="67">
        <f t="shared" si="74"/>
        <v>156674</v>
      </c>
      <c r="AC41" s="48">
        <v>16224</v>
      </c>
      <c r="AD41" s="48">
        <v>15074</v>
      </c>
      <c r="AE41" s="48">
        <v>12956</v>
      </c>
      <c r="AF41" s="48">
        <v>14370</v>
      </c>
      <c r="AG41" s="48">
        <v>11976</v>
      </c>
      <c r="AH41" s="48">
        <v>11732</v>
      </c>
      <c r="AI41" s="48">
        <v>17794</v>
      </c>
      <c r="AJ41" s="48">
        <v>14656</v>
      </c>
      <c r="AK41" s="48">
        <v>12322</v>
      </c>
      <c r="AL41" s="48">
        <v>14790</v>
      </c>
      <c r="AM41" s="48">
        <v>12522</v>
      </c>
      <c r="AN41" s="48">
        <v>18516</v>
      </c>
      <c r="AO41" s="67">
        <f t="shared" si="75"/>
        <v>172932</v>
      </c>
      <c r="AP41" s="48">
        <v>17266</v>
      </c>
      <c r="AQ41" s="48">
        <v>16146</v>
      </c>
      <c r="AR41" s="48">
        <v>13446</v>
      </c>
      <c r="AS41" s="48">
        <v>14674</v>
      </c>
      <c r="AT41" s="48">
        <v>12158</v>
      </c>
      <c r="AU41" s="48">
        <v>11646</v>
      </c>
      <c r="AV41" s="48">
        <v>16650</v>
      </c>
      <c r="AW41" s="48">
        <v>15192</v>
      </c>
      <c r="AX41" s="48">
        <v>13036</v>
      </c>
      <c r="AY41" s="48">
        <v>14764</v>
      </c>
      <c r="AZ41" s="48">
        <v>14374</v>
      </c>
      <c r="BA41" s="48">
        <v>19136</v>
      </c>
      <c r="BB41" s="67">
        <f t="shared" si="76"/>
        <v>178488</v>
      </c>
      <c r="BC41" s="48">
        <v>17762</v>
      </c>
      <c r="BD41" s="48">
        <v>17000</v>
      </c>
      <c r="BE41" s="48">
        <v>17788</v>
      </c>
      <c r="BF41" s="48">
        <v>12866</v>
      </c>
      <c r="BG41" s="48">
        <v>14268</v>
      </c>
      <c r="BH41" s="48">
        <v>14486</v>
      </c>
      <c r="BI41" s="48">
        <v>19484</v>
      </c>
      <c r="BJ41" s="48">
        <v>17686</v>
      </c>
      <c r="BK41" s="48">
        <v>14458</v>
      </c>
      <c r="BL41" s="48">
        <v>16848</v>
      </c>
      <c r="BM41" s="48">
        <v>17284</v>
      </c>
      <c r="BN41" s="48">
        <v>23350</v>
      </c>
      <c r="BO41" s="67">
        <f t="shared" si="77"/>
        <v>203280</v>
      </c>
      <c r="BP41" s="48">
        <v>21306</v>
      </c>
      <c r="BQ41" s="48">
        <v>20266</v>
      </c>
      <c r="BR41" s="48">
        <v>17712</v>
      </c>
      <c r="BS41" s="48">
        <v>18670</v>
      </c>
      <c r="BT41" s="48">
        <v>16052</v>
      </c>
      <c r="BU41" s="48">
        <v>14560</v>
      </c>
      <c r="BV41" s="48">
        <v>22082</v>
      </c>
      <c r="BW41" s="48">
        <v>20428</v>
      </c>
      <c r="BX41" s="48">
        <v>15888</v>
      </c>
      <c r="BY41" s="48">
        <v>18574</v>
      </c>
      <c r="BZ41" s="48">
        <v>16972</v>
      </c>
      <c r="CA41" s="48">
        <v>25648</v>
      </c>
      <c r="CB41" s="67">
        <f t="shared" si="78"/>
        <v>228158</v>
      </c>
      <c r="CC41" s="48">
        <v>24456</v>
      </c>
      <c r="CD41" s="48">
        <v>23050</v>
      </c>
      <c r="CE41" s="48">
        <v>19006</v>
      </c>
      <c r="CF41" s="48">
        <v>19530</v>
      </c>
      <c r="CG41" s="48">
        <v>18672</v>
      </c>
      <c r="CH41" s="48">
        <v>17202</v>
      </c>
      <c r="CI41" s="48">
        <v>24932</v>
      </c>
      <c r="CJ41" s="48">
        <v>21584</v>
      </c>
      <c r="CK41" s="48">
        <v>18642</v>
      </c>
      <c r="CL41" s="48">
        <v>20924</v>
      </c>
      <c r="CM41" s="48">
        <v>18592</v>
      </c>
      <c r="CN41" s="48">
        <v>28778</v>
      </c>
      <c r="CO41" s="67">
        <f t="shared" si="79"/>
        <v>255368</v>
      </c>
      <c r="CP41" s="48">
        <v>25480</v>
      </c>
      <c r="CQ41" s="48">
        <v>23234</v>
      </c>
      <c r="CR41" s="48">
        <v>21738</v>
      </c>
      <c r="CS41" s="48">
        <v>17714</v>
      </c>
      <c r="CT41" s="48">
        <v>19540</v>
      </c>
      <c r="CU41" s="48">
        <v>21554</v>
      </c>
      <c r="CV41" s="48">
        <v>28056</v>
      </c>
      <c r="CW41" s="48">
        <v>23274</v>
      </c>
      <c r="CX41" s="48">
        <v>19694</v>
      </c>
      <c r="CY41" s="48">
        <v>23002</v>
      </c>
      <c r="CZ41" s="48">
        <v>20206</v>
      </c>
      <c r="DA41" s="48">
        <v>28558</v>
      </c>
      <c r="DB41" s="67">
        <f t="shared" si="80"/>
        <v>272050</v>
      </c>
      <c r="DC41" s="48">
        <v>27704</v>
      </c>
      <c r="DD41" s="48">
        <v>19314</v>
      </c>
      <c r="DE41" s="48">
        <v>11936</v>
      </c>
      <c r="DF41" s="48">
        <v>0</v>
      </c>
      <c r="DG41" s="48">
        <v>20620</v>
      </c>
      <c r="DH41" s="48">
        <v>19872</v>
      </c>
      <c r="DI41" s="48">
        <v>26980</v>
      </c>
      <c r="DJ41" s="48">
        <v>23864</v>
      </c>
      <c r="DK41" s="48">
        <v>21348</v>
      </c>
      <c r="DL41" s="48">
        <v>22542</v>
      </c>
      <c r="DM41" s="48">
        <v>21360</v>
      </c>
      <c r="DN41" s="48">
        <v>32282</v>
      </c>
      <c r="DO41" s="67">
        <f t="shared" si="81"/>
        <v>247822</v>
      </c>
      <c r="DP41" s="48">
        <v>32540</v>
      </c>
      <c r="DQ41" s="48">
        <v>28908</v>
      </c>
      <c r="DR41" s="48">
        <v>26848</v>
      </c>
      <c r="DS41" s="48">
        <v>20438</v>
      </c>
      <c r="DT41" s="48">
        <v>21292</v>
      </c>
      <c r="DU41" s="48">
        <v>19486</v>
      </c>
      <c r="DV41" s="48">
        <v>26648</v>
      </c>
      <c r="DW41" s="48">
        <v>24838</v>
      </c>
      <c r="DX41" s="48">
        <v>20084</v>
      </c>
      <c r="DY41" s="48">
        <v>23042</v>
      </c>
      <c r="DZ41" s="48">
        <v>21394</v>
      </c>
      <c r="EA41" s="48">
        <v>29768</v>
      </c>
      <c r="EB41" s="67">
        <f t="shared" si="82"/>
        <v>295286</v>
      </c>
      <c r="EC41" s="48">
        <v>28902</v>
      </c>
      <c r="ED41" s="48">
        <v>24482</v>
      </c>
      <c r="EE41" s="48">
        <v>20014</v>
      </c>
      <c r="EF41" s="48">
        <v>21980</v>
      </c>
      <c r="EG41" s="48">
        <v>19278</v>
      </c>
      <c r="EH41" s="48">
        <v>19222</v>
      </c>
      <c r="EI41" s="48">
        <v>27246</v>
      </c>
      <c r="EJ41" s="48">
        <v>24652</v>
      </c>
      <c r="EK41" s="48">
        <v>19250</v>
      </c>
      <c r="EL41" s="48">
        <v>22378</v>
      </c>
      <c r="EM41" s="48">
        <v>20742</v>
      </c>
      <c r="EN41" s="48">
        <v>29286</v>
      </c>
      <c r="EO41" s="67"/>
      <c r="EP41" s="48">
        <v>28496</v>
      </c>
      <c r="EQ41" s="48">
        <v>28026</v>
      </c>
      <c r="ER41" s="48">
        <v>14774</v>
      </c>
      <c r="ES41" s="48">
        <v>6378</v>
      </c>
      <c r="ET41" s="48">
        <v>20006</v>
      </c>
      <c r="EU41" s="48">
        <v>32952</v>
      </c>
      <c r="EV41" s="48">
        <v>32854</v>
      </c>
      <c r="EW41" s="48">
        <v>28060</v>
      </c>
      <c r="EX41" s="48">
        <v>27720</v>
      </c>
      <c r="EY41" s="48">
        <v>33804</v>
      </c>
      <c r="EZ41" s="48">
        <v>31750</v>
      </c>
      <c r="FA41" s="48">
        <v>34520</v>
      </c>
      <c r="FB41" s="67"/>
      <c r="FC41" s="48">
        <v>15979</v>
      </c>
      <c r="FD41" s="48">
        <v>13406</v>
      </c>
      <c r="FE41" s="48">
        <v>12720</v>
      </c>
      <c r="FF41" s="48">
        <v>10938</v>
      </c>
      <c r="FG41" s="48">
        <v>13187</v>
      </c>
      <c r="FH41" s="48">
        <v>12960</v>
      </c>
      <c r="FI41" s="48">
        <v>17732</v>
      </c>
      <c r="FJ41" s="48">
        <v>16995</v>
      </c>
      <c r="FK41" s="161">
        <v>13336</v>
      </c>
      <c r="FL41" s="48">
        <v>16612</v>
      </c>
      <c r="FM41" s="48">
        <v>13637</v>
      </c>
      <c r="FN41" s="48">
        <v>19974</v>
      </c>
      <c r="FO41" s="67"/>
      <c r="FP41" s="48">
        <v>19001</v>
      </c>
      <c r="FQ41" s="48">
        <v>19170</v>
      </c>
      <c r="FR41" s="48"/>
      <c r="FS41" s="48"/>
      <c r="FT41" s="48"/>
      <c r="FU41" s="48"/>
      <c r="FV41" s="48"/>
      <c r="FW41" s="48"/>
      <c r="FX41" s="161"/>
      <c r="FY41" s="48"/>
      <c r="FZ41" s="48"/>
      <c r="GA41" s="48"/>
      <c r="GB41" s="67"/>
    </row>
    <row r="42" spans="2:184" x14ac:dyDescent="0.2">
      <c r="B42" s="15" t="s">
        <v>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24768</v>
      </c>
      <c r="L42" s="48">
        <v>127240</v>
      </c>
      <c r="M42" s="48">
        <v>128428</v>
      </c>
      <c r="N42" s="48">
        <v>136428</v>
      </c>
      <c r="O42" s="67">
        <f t="shared" si="73"/>
        <v>416864</v>
      </c>
      <c r="P42" s="48">
        <v>137462</v>
      </c>
      <c r="Q42" s="48">
        <v>128012</v>
      </c>
      <c r="R42" s="48">
        <v>132324</v>
      </c>
      <c r="S42" s="48">
        <v>122518</v>
      </c>
      <c r="T42" s="48">
        <v>131388</v>
      </c>
      <c r="U42" s="48">
        <v>131546</v>
      </c>
      <c r="V42" s="48">
        <v>136490</v>
      </c>
      <c r="W42" s="48">
        <v>137924</v>
      </c>
      <c r="X42" s="48">
        <v>133132</v>
      </c>
      <c r="Y42" s="48">
        <v>147416</v>
      </c>
      <c r="Z42" s="48">
        <v>151568</v>
      </c>
      <c r="AA42" s="48">
        <v>155664</v>
      </c>
      <c r="AB42" s="67">
        <f t="shared" si="74"/>
        <v>1645444</v>
      </c>
      <c r="AC42" s="48">
        <v>158602</v>
      </c>
      <c r="AD42" s="48">
        <v>147796</v>
      </c>
      <c r="AE42" s="48">
        <v>148032</v>
      </c>
      <c r="AF42" s="48">
        <v>136694</v>
      </c>
      <c r="AG42" s="48">
        <v>149638</v>
      </c>
      <c r="AH42" s="48">
        <v>146232</v>
      </c>
      <c r="AI42" s="48">
        <v>148878</v>
      </c>
      <c r="AJ42" s="48">
        <v>150850</v>
      </c>
      <c r="AK42" s="48">
        <v>148804</v>
      </c>
      <c r="AL42" s="48">
        <v>155956</v>
      </c>
      <c r="AM42" s="48">
        <v>152610</v>
      </c>
      <c r="AN42" s="48">
        <v>170534</v>
      </c>
      <c r="AO42" s="67">
        <f t="shared" si="75"/>
        <v>1814626</v>
      </c>
      <c r="AP42" s="48">
        <v>166980</v>
      </c>
      <c r="AQ42" s="48">
        <v>149090</v>
      </c>
      <c r="AR42" s="48">
        <v>155358</v>
      </c>
      <c r="AS42" s="48">
        <v>138730</v>
      </c>
      <c r="AT42" s="48">
        <v>144058</v>
      </c>
      <c r="AU42" s="48">
        <v>143924</v>
      </c>
      <c r="AV42" s="48">
        <v>148192</v>
      </c>
      <c r="AW42" s="48">
        <v>157748</v>
      </c>
      <c r="AX42" s="48">
        <v>148554</v>
      </c>
      <c r="AY42" s="48">
        <v>159292</v>
      </c>
      <c r="AZ42" s="48">
        <v>164446</v>
      </c>
      <c r="BA42" s="48">
        <v>164004</v>
      </c>
      <c r="BB42" s="67">
        <f t="shared" si="76"/>
        <v>1840376</v>
      </c>
      <c r="BC42" s="48">
        <v>163364</v>
      </c>
      <c r="BD42" s="48">
        <v>149104</v>
      </c>
      <c r="BE42" s="48">
        <v>159186</v>
      </c>
      <c r="BF42" s="48">
        <v>154050</v>
      </c>
      <c r="BG42" s="48">
        <v>154158</v>
      </c>
      <c r="BH42" s="48">
        <v>148040</v>
      </c>
      <c r="BI42" s="48">
        <v>170412</v>
      </c>
      <c r="BJ42" s="48">
        <v>178802</v>
      </c>
      <c r="BK42" s="48">
        <v>158698</v>
      </c>
      <c r="BL42" s="48">
        <v>170244</v>
      </c>
      <c r="BM42" s="48">
        <v>184750</v>
      </c>
      <c r="BN42" s="48">
        <v>188640</v>
      </c>
      <c r="BO42" s="67">
        <f t="shared" si="77"/>
        <v>1979448</v>
      </c>
      <c r="BP42" s="48">
        <v>196606</v>
      </c>
      <c r="BQ42" s="48">
        <v>188168</v>
      </c>
      <c r="BR42" s="48">
        <v>182180</v>
      </c>
      <c r="BS42" s="48">
        <v>164152</v>
      </c>
      <c r="BT42" s="48">
        <v>178520</v>
      </c>
      <c r="BU42" s="48">
        <v>165142</v>
      </c>
      <c r="BV42" s="48">
        <v>169116</v>
      </c>
      <c r="BW42" s="48">
        <v>174696</v>
      </c>
      <c r="BX42" s="48">
        <v>163736</v>
      </c>
      <c r="BY42" s="48">
        <v>181442</v>
      </c>
      <c r="BZ42" s="48">
        <v>180240</v>
      </c>
      <c r="CA42" s="48">
        <v>189098</v>
      </c>
      <c r="CB42" s="67">
        <f t="shared" si="78"/>
        <v>2133096</v>
      </c>
      <c r="CC42" s="48">
        <v>184048</v>
      </c>
      <c r="CD42" s="48">
        <v>171138</v>
      </c>
      <c r="CE42" s="48">
        <v>185544</v>
      </c>
      <c r="CF42" s="48">
        <v>164726</v>
      </c>
      <c r="CG42" s="48">
        <v>173248</v>
      </c>
      <c r="CH42" s="48">
        <v>170348</v>
      </c>
      <c r="CI42" s="48">
        <v>178364</v>
      </c>
      <c r="CJ42" s="48">
        <v>184402</v>
      </c>
      <c r="CK42" s="48">
        <v>186706</v>
      </c>
      <c r="CL42" s="48">
        <v>213220</v>
      </c>
      <c r="CM42" s="48">
        <v>224948</v>
      </c>
      <c r="CN42" s="48">
        <v>228638</v>
      </c>
      <c r="CO42" s="67">
        <f t="shared" si="79"/>
        <v>2265330</v>
      </c>
      <c r="CP42" s="48">
        <v>217810</v>
      </c>
      <c r="CQ42" s="48">
        <v>212744</v>
      </c>
      <c r="CR42" s="48">
        <v>231062</v>
      </c>
      <c r="CS42" s="48">
        <v>225486</v>
      </c>
      <c r="CT42" s="48">
        <v>227572</v>
      </c>
      <c r="CU42" s="48">
        <v>200106</v>
      </c>
      <c r="CV42" s="48">
        <v>224730</v>
      </c>
      <c r="CW42" s="48">
        <v>238220</v>
      </c>
      <c r="CX42" s="48">
        <v>236484</v>
      </c>
      <c r="CY42" s="48">
        <v>233028</v>
      </c>
      <c r="CZ42" s="48">
        <v>221118</v>
      </c>
      <c r="DA42" s="48">
        <v>257194</v>
      </c>
      <c r="DB42" s="67">
        <f t="shared" si="80"/>
        <v>2725554</v>
      </c>
      <c r="DC42" s="48">
        <v>229732</v>
      </c>
      <c r="DD42" s="48">
        <v>210586</v>
      </c>
      <c r="DE42" s="48">
        <v>104394</v>
      </c>
      <c r="DF42" s="48">
        <v>0</v>
      </c>
      <c r="DG42" s="48">
        <v>189984</v>
      </c>
      <c r="DH42" s="48">
        <v>181936</v>
      </c>
      <c r="DI42" s="48">
        <v>188624</v>
      </c>
      <c r="DJ42" s="48">
        <v>197842</v>
      </c>
      <c r="DK42" s="48">
        <v>185304</v>
      </c>
      <c r="DL42" s="48">
        <v>188488</v>
      </c>
      <c r="DM42" s="48">
        <v>198662</v>
      </c>
      <c r="DN42" s="48">
        <v>224378</v>
      </c>
      <c r="DO42" s="67">
        <f t="shared" si="81"/>
        <v>2099930</v>
      </c>
      <c r="DP42" s="48">
        <v>225704</v>
      </c>
      <c r="DQ42" s="48">
        <v>201116</v>
      </c>
      <c r="DR42" s="48">
        <v>244030</v>
      </c>
      <c r="DS42" s="48">
        <v>236120</v>
      </c>
      <c r="DT42" s="48">
        <v>264014</v>
      </c>
      <c r="DU42" s="48">
        <v>276426</v>
      </c>
      <c r="DV42" s="48">
        <v>282326</v>
      </c>
      <c r="DW42" s="48">
        <v>280222</v>
      </c>
      <c r="DX42" s="48">
        <v>225260</v>
      </c>
      <c r="DY42" s="48">
        <v>254324</v>
      </c>
      <c r="DZ42" s="48">
        <v>278016</v>
      </c>
      <c r="EA42" s="48">
        <v>292726</v>
      </c>
      <c r="EB42" s="67">
        <f t="shared" si="82"/>
        <v>3060284</v>
      </c>
      <c r="EC42" s="48">
        <v>285526</v>
      </c>
      <c r="ED42" s="48">
        <v>240872</v>
      </c>
      <c r="EE42" s="48">
        <v>275792</v>
      </c>
      <c r="EF42" s="48">
        <v>252990</v>
      </c>
      <c r="EG42" s="48">
        <v>271400</v>
      </c>
      <c r="EH42" s="48">
        <v>288866</v>
      </c>
      <c r="EI42" s="48">
        <v>284424</v>
      </c>
      <c r="EJ42" s="48">
        <v>287162</v>
      </c>
      <c r="EK42" s="48">
        <v>268640</v>
      </c>
      <c r="EL42" s="48">
        <v>302320</v>
      </c>
      <c r="EM42" s="48">
        <v>293596</v>
      </c>
      <c r="EN42" s="48">
        <v>313386</v>
      </c>
      <c r="EO42" s="67"/>
      <c r="EP42" s="48">
        <v>290520</v>
      </c>
      <c r="EQ42" s="48">
        <v>277318</v>
      </c>
      <c r="ER42" s="48">
        <v>186554</v>
      </c>
      <c r="ES42" s="48">
        <v>90904</v>
      </c>
      <c r="ET42" s="48">
        <v>134562</v>
      </c>
      <c r="EU42" s="48">
        <v>184274</v>
      </c>
      <c r="EV42" s="48">
        <v>209002</v>
      </c>
      <c r="EW42" s="48">
        <v>231468</v>
      </c>
      <c r="EX42" s="48">
        <v>220102</v>
      </c>
      <c r="EY42" s="48">
        <v>282632</v>
      </c>
      <c r="EZ42" s="48">
        <v>303034</v>
      </c>
      <c r="FA42" s="48">
        <v>299862</v>
      </c>
      <c r="FB42" s="67"/>
      <c r="FC42" s="48">
        <v>144065</v>
      </c>
      <c r="FD42" s="48">
        <v>127573</v>
      </c>
      <c r="FE42" s="48">
        <v>109155</v>
      </c>
      <c r="FF42" s="48">
        <v>126912</v>
      </c>
      <c r="FG42" s="48">
        <v>149847</v>
      </c>
      <c r="FH42" s="48">
        <v>146021</v>
      </c>
      <c r="FI42" s="48">
        <v>139712</v>
      </c>
      <c r="FJ42" s="48">
        <v>140867</v>
      </c>
      <c r="FK42" s="161">
        <v>139420</v>
      </c>
      <c r="FL42" s="48">
        <v>151141</v>
      </c>
      <c r="FM42" s="48">
        <v>157122</v>
      </c>
      <c r="FN42" s="48">
        <v>166207</v>
      </c>
      <c r="FO42" s="67"/>
      <c r="FP42" s="48">
        <v>154838</v>
      </c>
      <c r="FQ42" s="48">
        <v>142697</v>
      </c>
      <c r="FR42" s="48"/>
      <c r="FS42" s="48"/>
      <c r="FT42" s="48"/>
      <c r="FU42" s="48"/>
      <c r="FV42" s="48"/>
      <c r="FW42" s="48"/>
      <c r="FX42" s="161"/>
      <c r="FY42" s="48"/>
      <c r="FZ42" s="48"/>
      <c r="GA42" s="48"/>
      <c r="GB42" s="67"/>
    </row>
    <row r="43" spans="2:184" ht="15" x14ac:dyDescent="0.25">
      <c r="B43" s="13" t="s">
        <v>62</v>
      </c>
      <c r="C43" s="66">
        <f>SUM(C44:C45)</f>
        <v>0</v>
      </c>
      <c r="D43" s="66">
        <f t="shared" ref="D43:J43" si="102">SUM(D44:D45)</f>
        <v>0</v>
      </c>
      <c r="E43" s="66">
        <f t="shared" si="102"/>
        <v>0</v>
      </c>
      <c r="F43" s="66">
        <f t="shared" si="102"/>
        <v>0</v>
      </c>
      <c r="G43" s="66">
        <f t="shared" si="102"/>
        <v>0</v>
      </c>
      <c r="H43" s="66">
        <f t="shared" si="102"/>
        <v>0</v>
      </c>
      <c r="I43" s="66">
        <f t="shared" si="102"/>
        <v>0</v>
      </c>
      <c r="J43" s="66">
        <f t="shared" si="102"/>
        <v>0</v>
      </c>
      <c r="K43" s="66">
        <v>50598</v>
      </c>
      <c r="L43" s="66">
        <v>262424</v>
      </c>
      <c r="M43" s="66">
        <v>269848</v>
      </c>
      <c r="N43" s="66">
        <v>297936</v>
      </c>
      <c r="O43" s="67">
        <f t="shared" si="73"/>
        <v>880806</v>
      </c>
      <c r="P43" s="66">
        <v>289778</v>
      </c>
      <c r="Q43" s="66">
        <v>267614</v>
      </c>
      <c r="R43" s="66">
        <v>276032</v>
      </c>
      <c r="S43" s="66">
        <v>258890</v>
      </c>
      <c r="T43" s="66">
        <v>269748</v>
      </c>
      <c r="U43" s="66">
        <v>275434</v>
      </c>
      <c r="V43" s="66">
        <v>282986</v>
      </c>
      <c r="W43" s="66">
        <v>286164</v>
      </c>
      <c r="X43" s="66">
        <v>268226</v>
      </c>
      <c r="Y43" s="66">
        <v>287746</v>
      </c>
      <c r="Z43" s="66">
        <v>289704</v>
      </c>
      <c r="AA43" s="66">
        <v>327426</v>
      </c>
      <c r="AB43" s="67">
        <f t="shared" si="74"/>
        <v>3379748</v>
      </c>
      <c r="AC43" s="66">
        <v>324490</v>
      </c>
      <c r="AD43" s="66">
        <v>299714</v>
      </c>
      <c r="AE43" s="66">
        <v>307388</v>
      </c>
      <c r="AF43" s="66">
        <v>285444</v>
      </c>
      <c r="AG43" s="66">
        <v>297736</v>
      </c>
      <c r="AH43" s="66">
        <v>300178</v>
      </c>
      <c r="AI43" s="66">
        <v>316214</v>
      </c>
      <c r="AJ43" s="66">
        <v>321952</v>
      </c>
      <c r="AK43" s="66">
        <v>305820</v>
      </c>
      <c r="AL43" s="66">
        <v>319116</v>
      </c>
      <c r="AM43" s="66">
        <v>312278</v>
      </c>
      <c r="AN43" s="66">
        <v>356506</v>
      </c>
      <c r="AO43" s="67">
        <f t="shared" si="75"/>
        <v>3746836</v>
      </c>
      <c r="AP43" s="66">
        <v>347850</v>
      </c>
      <c r="AQ43" s="66">
        <v>314710</v>
      </c>
      <c r="AR43" s="66">
        <v>316364</v>
      </c>
      <c r="AS43" s="66">
        <v>297610</v>
      </c>
      <c r="AT43" s="66">
        <v>308472</v>
      </c>
      <c r="AU43" s="66">
        <v>315614</v>
      </c>
      <c r="AV43" s="66">
        <v>325444</v>
      </c>
      <c r="AW43" s="66">
        <v>338290</v>
      </c>
      <c r="AX43" s="66">
        <v>317788</v>
      </c>
      <c r="AY43" s="66">
        <v>336404</v>
      </c>
      <c r="AZ43" s="66">
        <v>332640</v>
      </c>
      <c r="BA43" s="66">
        <v>352864</v>
      </c>
      <c r="BB43" s="67">
        <f t="shared" si="76"/>
        <v>3904050</v>
      </c>
      <c r="BC43" s="66">
        <v>348844</v>
      </c>
      <c r="BD43" s="66">
        <v>321446</v>
      </c>
      <c r="BE43" s="66">
        <v>332300</v>
      </c>
      <c r="BF43" s="66">
        <v>326558</v>
      </c>
      <c r="BG43" s="66">
        <v>328756</v>
      </c>
      <c r="BH43" s="66">
        <v>323265</v>
      </c>
      <c r="BI43" s="66">
        <v>361288</v>
      </c>
      <c r="BJ43" s="66">
        <v>376135</v>
      </c>
      <c r="BK43" s="66">
        <v>343244</v>
      </c>
      <c r="BL43" s="66">
        <v>372506</v>
      </c>
      <c r="BM43" s="66">
        <v>372923</v>
      </c>
      <c r="BN43" s="66">
        <v>396788</v>
      </c>
      <c r="BO43" s="67">
        <f t="shared" si="77"/>
        <v>4204053</v>
      </c>
      <c r="BP43" s="66">
        <v>397678</v>
      </c>
      <c r="BQ43" s="66">
        <v>361279</v>
      </c>
      <c r="BR43" s="66">
        <v>361058</v>
      </c>
      <c r="BS43" s="66">
        <v>318454</v>
      </c>
      <c r="BT43" s="66">
        <v>335845</v>
      </c>
      <c r="BU43" s="66">
        <v>320103</v>
      </c>
      <c r="BV43" s="66">
        <v>343975</v>
      </c>
      <c r="BW43" s="66">
        <v>346033</v>
      </c>
      <c r="BX43" s="66">
        <v>318074</v>
      </c>
      <c r="BY43" s="66">
        <v>342137</v>
      </c>
      <c r="BZ43" s="66">
        <v>335576</v>
      </c>
      <c r="CA43" s="66">
        <v>366532</v>
      </c>
      <c r="CB43" s="67">
        <f t="shared" si="78"/>
        <v>4146744</v>
      </c>
      <c r="CC43" s="66">
        <v>369203</v>
      </c>
      <c r="CD43" s="66">
        <v>344016</v>
      </c>
      <c r="CE43" s="66">
        <v>358220</v>
      </c>
      <c r="CF43" s="66">
        <v>338557</v>
      </c>
      <c r="CG43" s="66">
        <v>345580</v>
      </c>
      <c r="CH43" s="66">
        <v>353085</v>
      </c>
      <c r="CI43" s="66">
        <v>363124</v>
      </c>
      <c r="CJ43" s="66">
        <v>416612</v>
      </c>
      <c r="CK43" s="66">
        <v>389999</v>
      </c>
      <c r="CL43" s="66">
        <v>434325</v>
      </c>
      <c r="CM43" s="66">
        <v>456166</v>
      </c>
      <c r="CN43" s="66">
        <v>423409</v>
      </c>
      <c r="CO43" s="67">
        <f t="shared" si="79"/>
        <v>4592296</v>
      </c>
      <c r="CP43" s="66">
        <v>396926</v>
      </c>
      <c r="CQ43" s="66">
        <v>356834</v>
      </c>
      <c r="CR43" s="66">
        <v>366506</v>
      </c>
      <c r="CS43" s="66">
        <v>378141</v>
      </c>
      <c r="CT43" s="66">
        <v>370356</v>
      </c>
      <c r="CU43" s="66">
        <v>351519</v>
      </c>
      <c r="CV43" s="66">
        <v>373693</v>
      </c>
      <c r="CW43" s="66">
        <v>386093</v>
      </c>
      <c r="CX43" s="66">
        <v>362230</v>
      </c>
      <c r="CY43" s="66">
        <v>383711</v>
      </c>
      <c r="CZ43" s="66">
        <v>376645</v>
      </c>
      <c r="DA43" s="66">
        <v>414624</v>
      </c>
      <c r="DB43" s="67">
        <f t="shared" si="80"/>
        <v>4517278</v>
      </c>
      <c r="DC43" s="66">
        <f>SUM(DC44:DC45)</f>
        <v>401591</v>
      </c>
      <c r="DD43" s="66">
        <v>339558</v>
      </c>
      <c r="DE43" s="66">
        <f>SUM(DE44:DE45)</f>
        <v>231142</v>
      </c>
      <c r="DF43" s="66">
        <f>SUM(DF44:DF45)</f>
        <v>0</v>
      </c>
      <c r="DG43" s="66">
        <f>SUM(DG44:DG45)</f>
        <v>373103</v>
      </c>
      <c r="DH43" s="66">
        <f>SUM(DH44:DH45)</f>
        <v>367338</v>
      </c>
      <c r="DI43" s="66">
        <f t="shared" ref="DI43:DN43" si="103">SUM(DI44:DI45)</f>
        <v>388256</v>
      </c>
      <c r="DJ43" s="66">
        <f t="shared" si="103"/>
        <v>397612</v>
      </c>
      <c r="DK43" s="66">
        <f t="shared" si="103"/>
        <v>380203</v>
      </c>
      <c r="DL43" s="66">
        <f t="shared" si="103"/>
        <v>397342</v>
      </c>
      <c r="DM43" s="66">
        <f t="shared" si="103"/>
        <v>412348</v>
      </c>
      <c r="DN43" s="66">
        <f t="shared" si="103"/>
        <v>448701</v>
      </c>
      <c r="DO43" s="67">
        <f>+SUM(DC43:DN43)</f>
        <v>4137194</v>
      </c>
      <c r="DP43" s="66">
        <f>SUM(DP44:DP45)</f>
        <v>442319</v>
      </c>
      <c r="DQ43" s="66">
        <f>SUM(DQ44:DQ45)</f>
        <v>417876</v>
      </c>
      <c r="DR43" s="66">
        <f t="shared" ref="DR43:EA43" si="104">SUM(DR44:DR45)</f>
        <v>426285</v>
      </c>
      <c r="DS43" s="66">
        <f t="shared" si="104"/>
        <v>408098</v>
      </c>
      <c r="DT43" s="66">
        <f t="shared" si="104"/>
        <v>412546</v>
      </c>
      <c r="DU43" s="66">
        <f t="shared" si="104"/>
        <v>395029</v>
      </c>
      <c r="DV43" s="66">
        <f t="shared" si="104"/>
        <v>423739</v>
      </c>
      <c r="DW43" s="66">
        <f t="shared" si="104"/>
        <v>418883</v>
      </c>
      <c r="DX43" s="66">
        <f t="shared" si="104"/>
        <v>386308</v>
      </c>
      <c r="DY43" s="66">
        <f t="shared" si="104"/>
        <v>414782</v>
      </c>
      <c r="DZ43" s="66">
        <f t="shared" si="104"/>
        <v>411762</v>
      </c>
      <c r="EA43" s="66">
        <f t="shared" si="104"/>
        <v>441699</v>
      </c>
      <c r="EB43" s="67">
        <f t="shared" ref="EB43:EB48" si="105">+SUM(DP43:EA43)</f>
        <v>4999326</v>
      </c>
      <c r="EC43" s="66">
        <f>SUM(EC44:EC45)</f>
        <v>446473</v>
      </c>
      <c r="ED43" s="66">
        <f>SUM(ED44:ED45)</f>
        <v>375949</v>
      </c>
      <c r="EE43" s="66">
        <f t="shared" ref="EE43:EL43" si="106">SUM(EE44:EE45)</f>
        <v>395023</v>
      </c>
      <c r="EF43" s="66">
        <f t="shared" si="106"/>
        <v>370886</v>
      </c>
      <c r="EG43" s="66">
        <f t="shared" si="106"/>
        <v>386767</v>
      </c>
      <c r="EH43" s="66">
        <f t="shared" si="106"/>
        <v>395532</v>
      </c>
      <c r="EI43" s="66">
        <f t="shared" si="106"/>
        <v>412554</v>
      </c>
      <c r="EJ43" s="66">
        <f t="shared" si="106"/>
        <v>415144</v>
      </c>
      <c r="EK43" s="66">
        <f t="shared" si="106"/>
        <v>394254</v>
      </c>
      <c r="EL43" s="66">
        <f t="shared" si="106"/>
        <v>418451</v>
      </c>
      <c r="EM43" s="66">
        <v>421091</v>
      </c>
      <c r="EN43" s="66">
        <v>460050</v>
      </c>
      <c r="EO43" s="67">
        <f>+SUM(EC43:EN43)</f>
        <v>4892174</v>
      </c>
      <c r="EP43" s="66">
        <f>SUM(EP44:EP45)</f>
        <v>442156</v>
      </c>
      <c r="EQ43" s="66">
        <f t="shared" ref="EQ43:FA43" si="107">SUM(EQ44:EQ45)</f>
        <v>416011</v>
      </c>
      <c r="ER43" s="66">
        <f t="shared" si="107"/>
        <v>272480</v>
      </c>
      <c r="ES43" s="66">
        <f t="shared" si="107"/>
        <v>123136</v>
      </c>
      <c r="ET43" s="66">
        <f t="shared" si="107"/>
        <v>185717</v>
      </c>
      <c r="EU43" s="66">
        <f t="shared" si="107"/>
        <v>286936</v>
      </c>
      <c r="EV43" s="66">
        <f t="shared" si="107"/>
        <v>363344</v>
      </c>
      <c r="EW43" s="66">
        <f t="shared" si="107"/>
        <v>365890</v>
      </c>
      <c r="EX43" s="66">
        <f t="shared" si="107"/>
        <v>391263</v>
      </c>
      <c r="EY43" s="66">
        <f t="shared" si="107"/>
        <v>463785</v>
      </c>
      <c r="EZ43" s="66">
        <f t="shared" si="107"/>
        <v>478254</v>
      </c>
      <c r="FA43" s="66">
        <f t="shared" si="107"/>
        <v>486230</v>
      </c>
      <c r="FB43" s="67">
        <f>+SUM(EP43:FA43)</f>
        <v>4275202</v>
      </c>
      <c r="FC43" s="66">
        <v>444352</v>
      </c>
      <c r="FD43" s="66">
        <v>402365</v>
      </c>
      <c r="FE43" s="66">
        <v>438466</v>
      </c>
      <c r="FF43" s="66">
        <v>385774</v>
      </c>
      <c r="FG43" s="66">
        <v>426689</v>
      </c>
      <c r="FH43" s="66">
        <v>430683</v>
      </c>
      <c r="FI43" s="66">
        <v>483798</v>
      </c>
      <c r="FJ43" s="66">
        <v>475371</v>
      </c>
      <c r="FK43" s="160">
        <v>460938</v>
      </c>
      <c r="FL43" s="66">
        <v>487569</v>
      </c>
      <c r="FM43" s="66">
        <v>479533</v>
      </c>
      <c r="FN43" s="66">
        <v>515252</v>
      </c>
      <c r="FO43" s="67">
        <f>+SUM(FC43:FN43)</f>
        <v>5430790</v>
      </c>
      <c r="FP43" s="66">
        <v>484335</v>
      </c>
      <c r="FQ43" s="66">
        <v>457792</v>
      </c>
      <c r="FR43" s="66"/>
      <c r="FS43" s="66"/>
      <c r="FT43" s="66"/>
      <c r="FU43" s="66"/>
      <c r="FV43" s="66"/>
      <c r="FW43" s="66"/>
      <c r="FX43" s="160"/>
      <c r="FY43" s="66"/>
      <c r="FZ43" s="66"/>
      <c r="GA43" s="66"/>
      <c r="GB43" s="67">
        <f>+SUM(FP43:GA43)</f>
        <v>942127</v>
      </c>
    </row>
    <row r="44" spans="2:184" x14ac:dyDescent="0.2">
      <c r="B44" s="15" t="s">
        <v>2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15494</v>
      </c>
      <c r="L44" s="48">
        <v>81322</v>
      </c>
      <c r="M44" s="48">
        <v>82670</v>
      </c>
      <c r="N44" s="48">
        <v>93768</v>
      </c>
      <c r="O44" s="67">
        <f t="shared" si="73"/>
        <v>273254</v>
      </c>
      <c r="P44" s="48">
        <v>87136</v>
      </c>
      <c r="Q44" s="48">
        <v>77556</v>
      </c>
      <c r="R44" s="48">
        <v>80036</v>
      </c>
      <c r="S44" s="48">
        <v>76446</v>
      </c>
      <c r="T44" s="48">
        <v>80256</v>
      </c>
      <c r="U44" s="48">
        <v>79510</v>
      </c>
      <c r="V44" s="48">
        <v>88578</v>
      </c>
      <c r="W44" s="48">
        <v>91434</v>
      </c>
      <c r="X44" s="48">
        <v>82126</v>
      </c>
      <c r="Y44" s="48">
        <v>92302</v>
      </c>
      <c r="Z44" s="48">
        <v>91294</v>
      </c>
      <c r="AA44" s="48">
        <v>107976</v>
      </c>
      <c r="AB44" s="67">
        <f t="shared" si="74"/>
        <v>1034650</v>
      </c>
      <c r="AC44" s="48">
        <v>103756</v>
      </c>
      <c r="AD44" s="48">
        <v>98100</v>
      </c>
      <c r="AE44" s="48">
        <v>98842</v>
      </c>
      <c r="AF44" s="48">
        <v>93948</v>
      </c>
      <c r="AG44" s="48">
        <v>95314</v>
      </c>
      <c r="AH44" s="48">
        <v>93806</v>
      </c>
      <c r="AI44" s="48">
        <v>105574</v>
      </c>
      <c r="AJ44" s="48">
        <v>106658</v>
      </c>
      <c r="AK44" s="48">
        <v>97502</v>
      </c>
      <c r="AL44" s="48">
        <v>107196</v>
      </c>
      <c r="AM44" s="48">
        <v>101884</v>
      </c>
      <c r="AN44" s="48">
        <v>120018</v>
      </c>
      <c r="AO44" s="67">
        <f t="shared" si="75"/>
        <v>1222598</v>
      </c>
      <c r="AP44" s="48">
        <v>115138</v>
      </c>
      <c r="AQ44" s="48">
        <v>106724</v>
      </c>
      <c r="AR44" s="48">
        <v>106162</v>
      </c>
      <c r="AS44" s="48">
        <v>102520</v>
      </c>
      <c r="AT44" s="48">
        <v>103420</v>
      </c>
      <c r="AU44" s="48">
        <v>102594</v>
      </c>
      <c r="AV44" s="48">
        <v>113234</v>
      </c>
      <c r="AW44" s="48">
        <v>114880</v>
      </c>
      <c r="AX44" s="48">
        <v>106686</v>
      </c>
      <c r="AY44" s="48">
        <v>115192</v>
      </c>
      <c r="AZ44" s="48">
        <v>113044</v>
      </c>
      <c r="BA44" s="48">
        <v>126932</v>
      </c>
      <c r="BB44" s="67">
        <f t="shared" si="76"/>
        <v>1326526</v>
      </c>
      <c r="BC44" s="48">
        <v>121594</v>
      </c>
      <c r="BD44" s="48">
        <v>114984</v>
      </c>
      <c r="BE44" s="48">
        <v>115902</v>
      </c>
      <c r="BF44" s="48">
        <v>107602</v>
      </c>
      <c r="BG44" s="48">
        <v>112846</v>
      </c>
      <c r="BH44" s="48">
        <v>111838</v>
      </c>
      <c r="BI44" s="48">
        <v>127732</v>
      </c>
      <c r="BJ44" s="48">
        <v>129237</v>
      </c>
      <c r="BK44" s="48">
        <v>117070</v>
      </c>
      <c r="BL44" s="48">
        <v>129334</v>
      </c>
      <c r="BM44" s="48">
        <v>124890</v>
      </c>
      <c r="BN44" s="48">
        <v>134124</v>
      </c>
      <c r="BO44" s="67">
        <f t="shared" si="77"/>
        <v>1447153</v>
      </c>
      <c r="BP44" s="48">
        <v>125413</v>
      </c>
      <c r="BQ44" s="48">
        <v>112011</v>
      </c>
      <c r="BR44" s="48">
        <v>114414</v>
      </c>
      <c r="BS44" s="48">
        <v>109350</v>
      </c>
      <c r="BT44" s="48">
        <v>112491</v>
      </c>
      <c r="BU44" s="48">
        <v>106641</v>
      </c>
      <c r="BV44" s="48">
        <v>119265</v>
      </c>
      <c r="BW44" s="48">
        <v>123777</v>
      </c>
      <c r="BX44" s="48">
        <v>113686</v>
      </c>
      <c r="BY44" s="48">
        <v>125050</v>
      </c>
      <c r="BZ44" s="48">
        <v>119389</v>
      </c>
      <c r="CA44" s="48">
        <v>138057</v>
      </c>
      <c r="CB44" s="67">
        <f t="shared" si="78"/>
        <v>1419544</v>
      </c>
      <c r="CC44" s="48">
        <v>136531</v>
      </c>
      <c r="CD44" s="48">
        <v>129329</v>
      </c>
      <c r="CE44" s="48">
        <v>128722</v>
      </c>
      <c r="CF44" s="48">
        <v>124607</v>
      </c>
      <c r="CG44" s="48">
        <v>126465</v>
      </c>
      <c r="CH44" s="48">
        <v>119774</v>
      </c>
      <c r="CI44" s="48">
        <v>137243</v>
      </c>
      <c r="CJ44" s="48">
        <v>139270</v>
      </c>
      <c r="CK44" s="48">
        <v>129626</v>
      </c>
      <c r="CL44" s="48">
        <v>141729</v>
      </c>
      <c r="CM44" s="48">
        <v>136936</v>
      </c>
      <c r="CN44" s="48">
        <v>155061</v>
      </c>
      <c r="CO44" s="67">
        <f t="shared" si="79"/>
        <v>1605293</v>
      </c>
      <c r="CP44" s="48">
        <v>146932</v>
      </c>
      <c r="CQ44" s="48">
        <v>136326</v>
      </c>
      <c r="CR44" s="48">
        <v>132601</v>
      </c>
      <c r="CS44" s="48">
        <v>130127</v>
      </c>
      <c r="CT44" s="48">
        <v>134409</v>
      </c>
      <c r="CU44" s="48">
        <v>129515</v>
      </c>
      <c r="CV44" s="48">
        <v>146360</v>
      </c>
      <c r="CW44" s="48">
        <v>146373</v>
      </c>
      <c r="CX44" s="48">
        <v>134854</v>
      </c>
      <c r="CY44" s="48">
        <v>146138</v>
      </c>
      <c r="CZ44" s="48">
        <v>142312</v>
      </c>
      <c r="DA44" s="48">
        <v>170957</v>
      </c>
      <c r="DB44" s="67">
        <f t="shared" si="80"/>
        <v>1696904</v>
      </c>
      <c r="DC44" s="48">
        <v>155977</v>
      </c>
      <c r="DD44" s="48">
        <v>133043</v>
      </c>
      <c r="DE44" s="48">
        <v>92644</v>
      </c>
      <c r="DF44" s="48">
        <v>0</v>
      </c>
      <c r="DG44" s="48">
        <v>126646</v>
      </c>
      <c r="DH44" s="48">
        <v>125850</v>
      </c>
      <c r="DI44" s="48">
        <v>140006</v>
      </c>
      <c r="DJ44" s="48">
        <v>139847</v>
      </c>
      <c r="DK44" s="48">
        <v>130167</v>
      </c>
      <c r="DL44" s="48">
        <v>134408</v>
      </c>
      <c r="DM44" s="48">
        <v>133663</v>
      </c>
      <c r="DN44" s="48">
        <v>156478</v>
      </c>
      <c r="DO44" s="67">
        <f t="shared" si="81"/>
        <v>1468729</v>
      </c>
      <c r="DP44" s="48">
        <v>154036</v>
      </c>
      <c r="DQ44" s="48">
        <v>141388</v>
      </c>
      <c r="DR44" s="48">
        <v>146422</v>
      </c>
      <c r="DS44" s="48">
        <v>135680</v>
      </c>
      <c r="DT44" s="48">
        <v>139294</v>
      </c>
      <c r="DU44" s="48">
        <v>129406</v>
      </c>
      <c r="DV44" s="48">
        <v>146184</v>
      </c>
      <c r="DW44" s="48">
        <v>149379</v>
      </c>
      <c r="DX44" s="48">
        <v>136671</v>
      </c>
      <c r="DY44" s="48">
        <v>142595</v>
      </c>
      <c r="DZ44" s="48">
        <v>141036</v>
      </c>
      <c r="EA44" s="48">
        <v>157724</v>
      </c>
      <c r="EB44" s="67">
        <f t="shared" si="105"/>
        <v>1719815</v>
      </c>
      <c r="EC44" s="48">
        <v>155495</v>
      </c>
      <c r="ED44" s="48">
        <v>133031</v>
      </c>
      <c r="EE44" s="48">
        <v>137235</v>
      </c>
      <c r="EF44" s="48">
        <v>133909</v>
      </c>
      <c r="EG44" s="48">
        <v>132897</v>
      </c>
      <c r="EH44" s="48">
        <v>128883</v>
      </c>
      <c r="EI44" s="48">
        <v>146317</v>
      </c>
      <c r="EJ44" s="48">
        <v>147053</v>
      </c>
      <c r="EK44" s="48">
        <v>133309</v>
      </c>
      <c r="EL44" s="48">
        <v>139516</v>
      </c>
      <c r="EM44" s="48">
        <v>138913</v>
      </c>
      <c r="EN44" s="48">
        <v>164552</v>
      </c>
      <c r="EO44" s="67"/>
      <c r="EP44" s="48">
        <v>161673</v>
      </c>
      <c r="EQ44" s="48">
        <v>148506</v>
      </c>
      <c r="ER44" s="48">
        <v>88370</v>
      </c>
      <c r="ES44" s="48">
        <v>34550</v>
      </c>
      <c r="ET44" s="48">
        <v>60852</v>
      </c>
      <c r="EU44" s="48">
        <v>107706</v>
      </c>
      <c r="EV44" s="48">
        <v>152954</v>
      </c>
      <c r="EW44" s="48">
        <v>142238</v>
      </c>
      <c r="EX44" s="48">
        <v>141972</v>
      </c>
      <c r="EY44" s="48">
        <v>167222</v>
      </c>
      <c r="EZ44" s="48">
        <v>168342</v>
      </c>
      <c r="FA44" s="48">
        <v>185687</v>
      </c>
      <c r="FB44" s="67"/>
      <c r="FC44" s="48">
        <v>164676</v>
      </c>
      <c r="FD44" s="48">
        <v>153908</v>
      </c>
      <c r="FE44" s="48">
        <v>174908</v>
      </c>
      <c r="FF44" s="48">
        <v>141856</v>
      </c>
      <c r="FG44" s="48">
        <v>163869</v>
      </c>
      <c r="FH44" s="48">
        <v>164616</v>
      </c>
      <c r="FI44" s="48">
        <v>195246</v>
      </c>
      <c r="FJ44" s="48">
        <v>202884</v>
      </c>
      <c r="FK44" s="161">
        <v>188792</v>
      </c>
      <c r="FL44" s="48">
        <v>202175</v>
      </c>
      <c r="FM44" s="48">
        <v>190498</v>
      </c>
      <c r="FN44" s="48">
        <v>211610</v>
      </c>
      <c r="FO44" s="67"/>
      <c r="FP44" s="48">
        <v>192668</v>
      </c>
      <c r="FQ44" s="48">
        <v>190380</v>
      </c>
      <c r="FR44" s="48"/>
      <c r="FS44" s="48"/>
      <c r="FT44" s="48"/>
      <c r="FU44" s="48"/>
      <c r="FV44" s="48"/>
      <c r="FW44" s="48"/>
      <c r="FX44" s="161"/>
      <c r="FY44" s="48"/>
      <c r="FZ44" s="48"/>
      <c r="GA44" s="48"/>
      <c r="GB44" s="67"/>
    </row>
    <row r="45" spans="2:184" x14ac:dyDescent="0.2">
      <c r="B45" s="15" t="s">
        <v>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35104</v>
      </c>
      <c r="L45" s="48">
        <v>181102</v>
      </c>
      <c r="M45" s="48">
        <v>187178</v>
      </c>
      <c r="N45" s="48">
        <v>204168</v>
      </c>
      <c r="O45" s="67">
        <f t="shared" si="73"/>
        <v>607552</v>
      </c>
      <c r="P45" s="48">
        <v>202642</v>
      </c>
      <c r="Q45" s="48">
        <v>190058</v>
      </c>
      <c r="R45" s="48">
        <v>195996</v>
      </c>
      <c r="S45" s="48">
        <v>182444</v>
      </c>
      <c r="T45" s="48">
        <v>189492</v>
      </c>
      <c r="U45" s="48">
        <v>195924</v>
      </c>
      <c r="V45" s="48">
        <v>194408</v>
      </c>
      <c r="W45" s="48">
        <v>194730</v>
      </c>
      <c r="X45" s="48">
        <v>186100</v>
      </c>
      <c r="Y45" s="48">
        <v>195444</v>
      </c>
      <c r="Z45" s="48">
        <v>198410</v>
      </c>
      <c r="AA45" s="48">
        <v>219450</v>
      </c>
      <c r="AB45" s="67">
        <f t="shared" si="74"/>
        <v>2345098</v>
      </c>
      <c r="AC45" s="48">
        <v>220734</v>
      </c>
      <c r="AD45" s="48">
        <v>201614</v>
      </c>
      <c r="AE45" s="48">
        <v>208546</v>
      </c>
      <c r="AF45" s="48">
        <v>191496</v>
      </c>
      <c r="AG45" s="48">
        <v>202422</v>
      </c>
      <c r="AH45" s="48">
        <v>206372</v>
      </c>
      <c r="AI45" s="48">
        <v>210640</v>
      </c>
      <c r="AJ45" s="48">
        <v>215294</v>
      </c>
      <c r="AK45" s="48">
        <v>208318</v>
      </c>
      <c r="AL45" s="48">
        <v>211920</v>
      </c>
      <c r="AM45" s="48">
        <v>210394</v>
      </c>
      <c r="AN45" s="48">
        <v>236488</v>
      </c>
      <c r="AO45" s="67">
        <f t="shared" si="75"/>
        <v>2524238</v>
      </c>
      <c r="AP45" s="48">
        <v>232712</v>
      </c>
      <c r="AQ45" s="48">
        <v>207986</v>
      </c>
      <c r="AR45" s="48">
        <v>210202</v>
      </c>
      <c r="AS45" s="48">
        <v>195090</v>
      </c>
      <c r="AT45" s="48">
        <v>205052</v>
      </c>
      <c r="AU45" s="48">
        <v>213020</v>
      </c>
      <c r="AV45" s="48">
        <v>212210</v>
      </c>
      <c r="AW45" s="48">
        <v>223410</v>
      </c>
      <c r="AX45" s="48">
        <v>211102</v>
      </c>
      <c r="AY45" s="48">
        <v>221212</v>
      </c>
      <c r="AZ45" s="48">
        <v>219596</v>
      </c>
      <c r="BA45" s="48">
        <v>225932</v>
      </c>
      <c r="BB45" s="67">
        <f t="shared" si="76"/>
        <v>2577524</v>
      </c>
      <c r="BC45" s="48">
        <v>227250</v>
      </c>
      <c r="BD45" s="48">
        <v>206462</v>
      </c>
      <c r="BE45" s="48">
        <v>216398</v>
      </c>
      <c r="BF45" s="48">
        <v>218956</v>
      </c>
      <c r="BG45" s="48">
        <v>215910</v>
      </c>
      <c r="BH45" s="48">
        <v>211427</v>
      </c>
      <c r="BI45" s="48">
        <v>233556</v>
      </c>
      <c r="BJ45" s="48">
        <v>246898</v>
      </c>
      <c r="BK45" s="48">
        <v>226174</v>
      </c>
      <c r="BL45" s="48">
        <v>243172</v>
      </c>
      <c r="BM45" s="48">
        <v>248033</v>
      </c>
      <c r="BN45" s="48">
        <v>262664</v>
      </c>
      <c r="BO45" s="67">
        <f t="shared" si="77"/>
        <v>2756900</v>
      </c>
      <c r="BP45" s="48">
        <v>272265</v>
      </c>
      <c r="BQ45" s="48">
        <v>249268</v>
      </c>
      <c r="BR45" s="48">
        <v>246644</v>
      </c>
      <c r="BS45" s="48">
        <v>209104</v>
      </c>
      <c r="BT45" s="48">
        <v>223354</v>
      </c>
      <c r="BU45" s="48">
        <v>213462</v>
      </c>
      <c r="BV45" s="48">
        <v>224710</v>
      </c>
      <c r="BW45" s="48">
        <v>222256</v>
      </c>
      <c r="BX45" s="48">
        <v>204388</v>
      </c>
      <c r="BY45" s="48">
        <v>217087</v>
      </c>
      <c r="BZ45" s="48">
        <v>216187</v>
      </c>
      <c r="CA45" s="48">
        <v>228475</v>
      </c>
      <c r="CB45" s="67">
        <f t="shared" si="78"/>
        <v>2727200</v>
      </c>
      <c r="CC45" s="48">
        <v>232672</v>
      </c>
      <c r="CD45" s="48">
        <v>214687</v>
      </c>
      <c r="CE45" s="48">
        <v>229498</v>
      </c>
      <c r="CF45" s="48">
        <v>213950</v>
      </c>
      <c r="CG45" s="48">
        <v>219115</v>
      </c>
      <c r="CH45" s="48">
        <v>233311</v>
      </c>
      <c r="CI45" s="48">
        <v>225881</v>
      </c>
      <c r="CJ45" s="48">
        <v>277342</v>
      </c>
      <c r="CK45" s="48">
        <v>260373</v>
      </c>
      <c r="CL45" s="48">
        <v>292596</v>
      </c>
      <c r="CM45" s="48">
        <v>319230</v>
      </c>
      <c r="CN45" s="48">
        <v>268348</v>
      </c>
      <c r="CO45" s="67">
        <f t="shared" si="79"/>
        <v>2987003</v>
      </c>
      <c r="CP45" s="48">
        <v>249994</v>
      </c>
      <c r="CQ45" s="48">
        <v>220508</v>
      </c>
      <c r="CR45" s="48">
        <v>233905</v>
      </c>
      <c r="CS45" s="48">
        <v>248014</v>
      </c>
      <c r="CT45" s="48">
        <v>235947</v>
      </c>
      <c r="CU45" s="48">
        <v>222004</v>
      </c>
      <c r="CV45" s="48">
        <v>227333</v>
      </c>
      <c r="CW45" s="48">
        <v>239720</v>
      </c>
      <c r="CX45" s="48">
        <v>227376</v>
      </c>
      <c r="CY45" s="48">
        <v>237573</v>
      </c>
      <c r="CZ45" s="48">
        <v>234333</v>
      </c>
      <c r="DA45" s="48">
        <v>243667</v>
      </c>
      <c r="DB45" s="67">
        <f t="shared" si="80"/>
        <v>2820374</v>
      </c>
      <c r="DC45" s="48">
        <v>245614</v>
      </c>
      <c r="DD45" s="48">
        <v>206515</v>
      </c>
      <c r="DE45" s="48">
        <v>138498</v>
      </c>
      <c r="DF45" s="48">
        <v>0</v>
      </c>
      <c r="DG45" s="48">
        <v>246457</v>
      </c>
      <c r="DH45" s="48">
        <v>241488</v>
      </c>
      <c r="DI45" s="48">
        <v>248250</v>
      </c>
      <c r="DJ45" s="48">
        <v>257765</v>
      </c>
      <c r="DK45" s="48">
        <v>250036</v>
      </c>
      <c r="DL45" s="48">
        <v>262934</v>
      </c>
      <c r="DM45" s="48">
        <v>278685</v>
      </c>
      <c r="DN45" s="48">
        <v>292223</v>
      </c>
      <c r="DO45" s="67">
        <f t="shared" si="81"/>
        <v>2668465</v>
      </c>
      <c r="DP45" s="48">
        <v>288283</v>
      </c>
      <c r="DQ45" s="48">
        <v>276488</v>
      </c>
      <c r="DR45" s="48">
        <v>279863</v>
      </c>
      <c r="DS45" s="48">
        <v>272418</v>
      </c>
      <c r="DT45" s="48">
        <v>273252</v>
      </c>
      <c r="DU45" s="48">
        <v>265623</v>
      </c>
      <c r="DV45" s="48">
        <v>277555</v>
      </c>
      <c r="DW45" s="48">
        <v>269504</v>
      </c>
      <c r="DX45" s="48">
        <v>249637</v>
      </c>
      <c r="DY45" s="48">
        <v>272187</v>
      </c>
      <c r="DZ45" s="48">
        <v>270726</v>
      </c>
      <c r="EA45" s="48">
        <v>283975</v>
      </c>
      <c r="EB45" s="67">
        <f t="shared" si="105"/>
        <v>3279511</v>
      </c>
      <c r="EC45" s="48">
        <v>290978</v>
      </c>
      <c r="ED45" s="48">
        <v>242918</v>
      </c>
      <c r="EE45" s="48">
        <v>257788</v>
      </c>
      <c r="EF45" s="48">
        <v>236977</v>
      </c>
      <c r="EG45" s="48">
        <v>253870</v>
      </c>
      <c r="EH45" s="48">
        <v>266649</v>
      </c>
      <c r="EI45" s="48">
        <v>266237</v>
      </c>
      <c r="EJ45" s="48">
        <v>268091</v>
      </c>
      <c r="EK45" s="48">
        <v>260945</v>
      </c>
      <c r="EL45" s="48">
        <v>278935</v>
      </c>
      <c r="EM45" s="48">
        <v>282178</v>
      </c>
      <c r="EN45" s="48">
        <v>295498</v>
      </c>
      <c r="EO45" s="67"/>
      <c r="EP45" s="48">
        <v>280483</v>
      </c>
      <c r="EQ45" s="48">
        <v>267505</v>
      </c>
      <c r="ER45" s="48">
        <v>184110</v>
      </c>
      <c r="ES45" s="48">
        <v>88586</v>
      </c>
      <c r="ET45" s="48">
        <v>124865</v>
      </c>
      <c r="EU45" s="48">
        <v>179230</v>
      </c>
      <c r="EV45" s="48">
        <v>210390</v>
      </c>
      <c r="EW45" s="48">
        <v>223652</v>
      </c>
      <c r="EX45" s="48">
        <v>249291</v>
      </c>
      <c r="EY45" s="48">
        <v>296563</v>
      </c>
      <c r="EZ45" s="48">
        <v>309912</v>
      </c>
      <c r="FA45" s="48">
        <v>300543</v>
      </c>
      <c r="FB45" s="67"/>
      <c r="FC45" s="48">
        <v>279676</v>
      </c>
      <c r="FD45" s="48">
        <v>248457</v>
      </c>
      <c r="FE45" s="48">
        <v>263558</v>
      </c>
      <c r="FF45" s="48">
        <v>243918</v>
      </c>
      <c r="FG45" s="48">
        <v>262820</v>
      </c>
      <c r="FH45" s="48">
        <v>266067</v>
      </c>
      <c r="FI45" s="48">
        <v>288552</v>
      </c>
      <c r="FJ45" s="48">
        <v>272487</v>
      </c>
      <c r="FK45" s="161">
        <v>272146</v>
      </c>
      <c r="FL45" s="48">
        <v>285394</v>
      </c>
      <c r="FM45" s="48">
        <v>289035</v>
      </c>
      <c r="FN45" s="48">
        <v>303642</v>
      </c>
      <c r="FO45" s="67"/>
      <c r="FP45" s="48">
        <v>291667</v>
      </c>
      <c r="FQ45" s="48">
        <v>267412</v>
      </c>
      <c r="FR45" s="48"/>
      <c r="FS45" s="48"/>
      <c r="FT45" s="48"/>
      <c r="FU45" s="48"/>
      <c r="FV45" s="48"/>
      <c r="FW45" s="48"/>
      <c r="FX45" s="161"/>
      <c r="FY45" s="48"/>
      <c r="FZ45" s="48"/>
      <c r="GA45" s="48"/>
      <c r="GB45" s="67"/>
    </row>
    <row r="46" spans="2:184" ht="15" x14ac:dyDescent="0.2">
      <c r="B46" s="18" t="s">
        <v>10</v>
      </c>
      <c r="C46" s="68">
        <f t="shared" ref="C46:BS46" si="108">SUM(C47:C48)</f>
        <v>0</v>
      </c>
      <c r="D46" s="68">
        <f t="shared" si="108"/>
        <v>0</v>
      </c>
      <c r="E46" s="68">
        <f>SUM(E47:E48)</f>
        <v>0</v>
      </c>
      <c r="F46" s="68">
        <f t="shared" si="108"/>
        <v>0</v>
      </c>
      <c r="G46" s="68">
        <f t="shared" si="108"/>
        <v>0</v>
      </c>
      <c r="H46" s="68">
        <f t="shared" si="108"/>
        <v>0</v>
      </c>
      <c r="I46" s="68">
        <f t="shared" si="108"/>
        <v>0</v>
      </c>
      <c r="J46" s="68">
        <f t="shared" si="108"/>
        <v>0</v>
      </c>
      <c r="K46" s="68">
        <f t="shared" si="108"/>
        <v>244414</v>
      </c>
      <c r="L46" s="68">
        <f>SUM(L47:L48)</f>
        <v>1249348</v>
      </c>
      <c r="M46" s="68">
        <f>SUM(M47:M48)</f>
        <v>1269162</v>
      </c>
      <c r="N46" s="68">
        <f t="shared" si="108"/>
        <v>1360614</v>
      </c>
      <c r="O46" s="68">
        <f t="shared" si="108"/>
        <v>4123538</v>
      </c>
      <c r="P46" s="68">
        <f t="shared" si="108"/>
        <v>1341254</v>
      </c>
      <c r="Q46" s="68">
        <f t="shared" si="108"/>
        <v>1246412</v>
      </c>
      <c r="R46" s="68">
        <f>SUM(R47:R48)</f>
        <v>1284106</v>
      </c>
      <c r="S46" s="68">
        <f t="shared" si="108"/>
        <v>1166236</v>
      </c>
      <c r="T46" s="68">
        <f t="shared" si="108"/>
        <v>1218288</v>
      </c>
      <c r="U46" s="68">
        <f t="shared" si="108"/>
        <v>1241464</v>
      </c>
      <c r="V46" s="68">
        <f t="shared" si="108"/>
        <v>1302244</v>
      </c>
      <c r="W46" s="68">
        <f t="shared" si="108"/>
        <v>1324000</v>
      </c>
      <c r="X46" s="68">
        <f t="shared" si="108"/>
        <v>1285626</v>
      </c>
      <c r="Y46" s="68">
        <f>SUM(Y47:Y48)</f>
        <v>1350814</v>
      </c>
      <c r="Z46" s="68">
        <f>SUM(Z47:Z48)</f>
        <v>1386890</v>
      </c>
      <c r="AA46" s="68">
        <f t="shared" si="108"/>
        <v>1520218</v>
      </c>
      <c r="AB46" s="68">
        <f>SUM(AB47:AB48)</f>
        <v>15667552</v>
      </c>
      <c r="AC46" s="68">
        <f t="shared" si="108"/>
        <v>1505710</v>
      </c>
      <c r="AD46" s="68">
        <f t="shared" si="108"/>
        <v>1403468</v>
      </c>
      <c r="AE46" s="68">
        <f>SUM(AE47:AE48)</f>
        <v>1429382</v>
      </c>
      <c r="AF46" s="68">
        <f t="shared" si="108"/>
        <v>1342198</v>
      </c>
      <c r="AG46" s="68">
        <f t="shared" si="108"/>
        <v>1404550</v>
      </c>
      <c r="AH46" s="68">
        <f t="shared" si="108"/>
        <v>1384738</v>
      </c>
      <c r="AI46" s="68">
        <f t="shared" si="108"/>
        <v>1462118</v>
      </c>
      <c r="AJ46" s="68">
        <f t="shared" si="108"/>
        <v>1492832</v>
      </c>
      <c r="AK46" s="68">
        <f t="shared" si="108"/>
        <v>1438068</v>
      </c>
      <c r="AL46" s="68">
        <f>SUM(AL47:AL48)</f>
        <v>1507346</v>
      </c>
      <c r="AM46" s="68">
        <f>SUM(AM47:AM48)</f>
        <v>1466032</v>
      </c>
      <c r="AN46" s="68">
        <f t="shared" si="108"/>
        <v>1636418</v>
      </c>
      <c r="AO46" s="68">
        <f t="shared" si="108"/>
        <v>17472860</v>
      </c>
      <c r="AP46" s="68">
        <f t="shared" si="108"/>
        <v>1613160</v>
      </c>
      <c r="AQ46" s="68">
        <f t="shared" si="108"/>
        <v>1485908</v>
      </c>
      <c r="AR46" s="68">
        <f>SUM(AR47:AR48)</f>
        <v>1536576</v>
      </c>
      <c r="AS46" s="68">
        <f t="shared" si="108"/>
        <v>1415194</v>
      </c>
      <c r="AT46" s="68">
        <f t="shared" si="108"/>
        <v>1473394</v>
      </c>
      <c r="AU46" s="68">
        <f t="shared" si="108"/>
        <v>1458658</v>
      </c>
      <c r="AV46" s="68">
        <f t="shared" si="108"/>
        <v>1519852</v>
      </c>
      <c r="AW46" s="68">
        <f t="shared" si="108"/>
        <v>1597990</v>
      </c>
      <c r="AX46" s="68">
        <f t="shared" si="108"/>
        <v>1523668</v>
      </c>
      <c r="AY46" s="68">
        <f>SUM(AY47:AY48)</f>
        <v>1593094</v>
      </c>
      <c r="AZ46" s="68">
        <f>SUM(AZ47:AZ48)</f>
        <v>1594622</v>
      </c>
      <c r="BA46" s="68">
        <f t="shared" si="108"/>
        <v>1643624</v>
      </c>
      <c r="BB46" s="68">
        <f>SUM(BB47:BB48)</f>
        <v>18455740</v>
      </c>
      <c r="BC46" s="68">
        <f t="shared" si="108"/>
        <v>1649180</v>
      </c>
      <c r="BD46" s="68">
        <f t="shared" si="108"/>
        <v>1501852</v>
      </c>
      <c r="BE46" s="68">
        <f>SUM(BE47:BE48)</f>
        <v>1573078</v>
      </c>
      <c r="BF46" s="68">
        <f t="shared" si="108"/>
        <v>1483116</v>
      </c>
      <c r="BG46" s="68">
        <f t="shared" si="108"/>
        <v>1501234</v>
      </c>
      <c r="BH46" s="68">
        <f t="shared" si="108"/>
        <v>1455411</v>
      </c>
      <c r="BI46" s="68">
        <f t="shared" si="108"/>
        <v>1610154</v>
      </c>
      <c r="BJ46" s="68">
        <f t="shared" si="108"/>
        <v>1673099</v>
      </c>
      <c r="BK46" s="68">
        <f t="shared" si="108"/>
        <v>1568172</v>
      </c>
      <c r="BL46" s="68">
        <f>SUM(BL47:BL48)</f>
        <v>1657326</v>
      </c>
      <c r="BM46" s="68">
        <f>SUM(BM47:BM48)</f>
        <v>1692717</v>
      </c>
      <c r="BN46" s="68">
        <f t="shared" si="108"/>
        <v>1801748</v>
      </c>
      <c r="BO46" s="68">
        <f t="shared" si="108"/>
        <v>19167087</v>
      </c>
      <c r="BP46" s="68">
        <f t="shared" si="108"/>
        <v>1817098</v>
      </c>
      <c r="BQ46" s="68">
        <f t="shared" si="108"/>
        <v>1676161</v>
      </c>
      <c r="BR46" s="68">
        <f>SUM(BR47:BR48)</f>
        <v>1653092</v>
      </c>
      <c r="BS46" s="68">
        <f t="shared" si="108"/>
        <v>1552370</v>
      </c>
      <c r="BT46" s="68">
        <f t="shared" ref="BT46:CN46" si="109">SUM(BT47:BT48)</f>
        <v>1631509</v>
      </c>
      <c r="BU46" s="68">
        <f t="shared" si="109"/>
        <v>1564947</v>
      </c>
      <c r="BV46" s="68">
        <f t="shared" si="109"/>
        <v>1666891</v>
      </c>
      <c r="BW46" s="68">
        <f t="shared" si="109"/>
        <v>1718791</v>
      </c>
      <c r="BX46" s="68">
        <f t="shared" si="109"/>
        <v>1587160</v>
      </c>
      <c r="BY46" s="68">
        <f>SUM(BY47:BY48)</f>
        <v>1697283</v>
      </c>
      <c r="BZ46" s="68">
        <f>SUM(BZ47:BZ48)</f>
        <v>1677152</v>
      </c>
      <c r="CA46" s="68">
        <f t="shared" si="109"/>
        <v>1786902</v>
      </c>
      <c r="CB46" s="68">
        <f t="shared" si="109"/>
        <v>20029356</v>
      </c>
      <c r="CC46" s="68">
        <f t="shared" si="109"/>
        <v>1777093</v>
      </c>
      <c r="CD46" s="68">
        <f t="shared" si="109"/>
        <v>1678516</v>
      </c>
      <c r="CE46" s="68">
        <f t="shared" si="109"/>
        <v>1737194</v>
      </c>
      <c r="CF46" s="68">
        <f t="shared" si="109"/>
        <v>1605219</v>
      </c>
      <c r="CG46" s="68">
        <f t="shared" si="109"/>
        <v>1680476</v>
      </c>
      <c r="CH46" s="68">
        <f t="shared" si="109"/>
        <v>1641451</v>
      </c>
      <c r="CI46" s="68">
        <f t="shared" si="109"/>
        <v>1716690</v>
      </c>
      <c r="CJ46" s="68">
        <f t="shared" si="109"/>
        <v>1828740</v>
      </c>
      <c r="CK46" s="68">
        <f t="shared" si="109"/>
        <v>1729849</v>
      </c>
      <c r="CL46" s="68">
        <f t="shared" si="109"/>
        <v>1889709</v>
      </c>
      <c r="CM46" s="68">
        <f t="shared" si="109"/>
        <v>1899604</v>
      </c>
      <c r="CN46" s="68">
        <f t="shared" si="109"/>
        <v>1975397</v>
      </c>
      <c r="CO46" s="68">
        <f>SUM(CO47:CO48)</f>
        <v>21159938</v>
      </c>
      <c r="CP46" s="68">
        <f t="shared" ref="CP46:DA46" si="110">SUM(CP47:CP48)</f>
        <v>1892558</v>
      </c>
      <c r="CQ46" s="68">
        <f t="shared" si="110"/>
        <v>1788460</v>
      </c>
      <c r="CR46" s="68">
        <f t="shared" si="110"/>
        <v>1829840</v>
      </c>
      <c r="CS46" s="68">
        <f t="shared" si="110"/>
        <v>1757937</v>
      </c>
      <c r="CT46" s="68">
        <f t="shared" si="110"/>
        <v>1777968</v>
      </c>
      <c r="CU46" s="68">
        <f t="shared" si="110"/>
        <v>1689587</v>
      </c>
      <c r="CV46" s="68">
        <f t="shared" si="110"/>
        <v>1838083</v>
      </c>
      <c r="CW46" s="68">
        <f t="shared" si="110"/>
        <v>1892263</v>
      </c>
      <c r="CX46" s="68">
        <f t="shared" si="110"/>
        <v>1831122</v>
      </c>
      <c r="CY46" s="68">
        <f t="shared" si="110"/>
        <v>1922067</v>
      </c>
      <c r="CZ46" s="68">
        <v>1864631</v>
      </c>
      <c r="DA46" s="68">
        <f t="shared" si="110"/>
        <v>2076060</v>
      </c>
      <c r="DB46" s="68">
        <f>SUM(DB47:DB48)</f>
        <v>22160576</v>
      </c>
      <c r="DC46" s="68">
        <f>SUM(DC47:DC48)</f>
        <v>1999805</v>
      </c>
      <c r="DD46" s="68">
        <v>1724156</v>
      </c>
      <c r="DE46" s="68">
        <f t="shared" ref="DE46:DN46" si="111">SUM(DE47:DE48)</f>
        <v>1011908</v>
      </c>
      <c r="DF46" s="68">
        <f t="shared" si="111"/>
        <v>0</v>
      </c>
      <c r="DG46" s="68">
        <f t="shared" si="111"/>
        <v>1801519</v>
      </c>
      <c r="DH46" s="68">
        <f t="shared" si="111"/>
        <v>1764608</v>
      </c>
      <c r="DI46" s="68">
        <f t="shared" si="111"/>
        <v>1867038</v>
      </c>
      <c r="DJ46" s="68">
        <f t="shared" si="111"/>
        <v>1918616</v>
      </c>
      <c r="DK46" s="68">
        <f t="shared" si="111"/>
        <v>1821069</v>
      </c>
      <c r="DL46" s="68">
        <f t="shared" si="111"/>
        <v>1853504</v>
      </c>
      <c r="DM46" s="68">
        <f t="shared" si="111"/>
        <v>1913576</v>
      </c>
      <c r="DN46" s="68">
        <f t="shared" si="111"/>
        <v>2112493</v>
      </c>
      <c r="DO46" s="68">
        <f t="shared" si="81"/>
        <v>19788292</v>
      </c>
      <c r="DP46" s="68">
        <f>SUM(DP47:DP48)</f>
        <v>2116648</v>
      </c>
      <c r="DQ46" s="68">
        <f>SUM(DQ47:DQ48)</f>
        <v>1941605</v>
      </c>
      <c r="DR46" s="68">
        <f>SUM(DR47:DR48)</f>
        <v>2034102</v>
      </c>
      <c r="DS46" s="68">
        <f t="shared" ref="DS46:EA46" si="112">SUM(DS47:DS48)</f>
        <v>1946906</v>
      </c>
      <c r="DT46" s="68">
        <f t="shared" si="112"/>
        <v>2028639</v>
      </c>
      <c r="DU46" s="68">
        <f t="shared" si="112"/>
        <v>1979843</v>
      </c>
      <c r="DV46" s="68">
        <f t="shared" si="112"/>
        <v>2092930</v>
      </c>
      <c r="DW46" s="68">
        <f t="shared" si="112"/>
        <v>2101596</v>
      </c>
      <c r="DX46" s="68">
        <f t="shared" si="112"/>
        <v>1869566</v>
      </c>
      <c r="DY46" s="68">
        <f t="shared" si="112"/>
        <v>2007882</v>
      </c>
      <c r="DZ46" s="68">
        <f t="shared" si="112"/>
        <v>2040624</v>
      </c>
      <c r="EA46" s="68">
        <f t="shared" si="112"/>
        <v>2210022</v>
      </c>
      <c r="EB46" s="68">
        <f t="shared" si="105"/>
        <v>24370363</v>
      </c>
      <c r="EC46" s="68">
        <f>SUM(EC47:EC48)</f>
        <v>2190898</v>
      </c>
      <c r="ED46" s="68">
        <f>SUM(ED47:ED48)</f>
        <v>1896201</v>
      </c>
      <c r="EE46" s="68">
        <f>SUM(EE47:EE48)</f>
        <v>2040532</v>
      </c>
      <c r="EF46" s="68">
        <f t="shared" ref="EF46:EN46" si="113">SUM(EF47:EF48)</f>
        <v>1865617</v>
      </c>
      <c r="EG46" s="68">
        <f t="shared" si="113"/>
        <v>1987538</v>
      </c>
      <c r="EH46" s="68">
        <f t="shared" si="113"/>
        <v>2059868</v>
      </c>
      <c r="EI46" s="68">
        <f t="shared" si="113"/>
        <v>2121766</v>
      </c>
      <c r="EJ46" s="68">
        <f t="shared" si="113"/>
        <v>2161607</v>
      </c>
      <c r="EK46" s="68">
        <f t="shared" si="113"/>
        <v>2007239</v>
      </c>
      <c r="EL46" s="68">
        <f>SUM(EL47:EL48)</f>
        <v>2143110</v>
      </c>
      <c r="EM46" s="68">
        <f t="shared" si="113"/>
        <v>2150158</v>
      </c>
      <c r="EN46" s="68">
        <f t="shared" si="113"/>
        <v>2289247</v>
      </c>
      <c r="EO46" s="68">
        <f>+SUM(EC46:EN46)</f>
        <v>24913781</v>
      </c>
      <c r="EP46" s="68">
        <f t="shared" ref="EP46:FA46" si="114">SUM(EP47:EP48)</f>
        <v>2205328</v>
      </c>
      <c r="EQ46" s="68">
        <f t="shared" si="114"/>
        <v>2096011</v>
      </c>
      <c r="ER46" s="68">
        <f>SUM(ER47:ER48)</f>
        <v>1452977</v>
      </c>
      <c r="ES46" s="68">
        <f t="shared" si="114"/>
        <v>724797</v>
      </c>
      <c r="ET46" s="68">
        <f t="shared" si="114"/>
        <v>1107830</v>
      </c>
      <c r="EU46" s="68">
        <f t="shared" si="114"/>
        <v>1537368</v>
      </c>
      <c r="EV46" s="68">
        <f t="shared" si="114"/>
        <v>1878942</v>
      </c>
      <c r="EW46" s="68">
        <f t="shared" si="114"/>
        <v>1935999</v>
      </c>
      <c r="EX46" s="68">
        <f t="shared" si="114"/>
        <v>1918351</v>
      </c>
      <c r="EY46" s="68">
        <f>SUM(EY47:EY48)</f>
        <v>2249984</v>
      </c>
      <c r="EZ46" s="68">
        <f>SUM(EZ47:EZ48)</f>
        <v>2337109</v>
      </c>
      <c r="FA46" s="68">
        <f t="shared" si="114"/>
        <v>2332888</v>
      </c>
      <c r="FB46" s="68">
        <f>+SUM(EP46:FA46)</f>
        <v>21777584</v>
      </c>
      <c r="FC46" s="68">
        <v>1999913</v>
      </c>
      <c r="FD46" s="68">
        <v>1718643</v>
      </c>
      <c r="FE46" s="68">
        <v>1802470</v>
      </c>
      <c r="FF46" s="68">
        <v>1743531</v>
      </c>
      <c r="FG46" s="68">
        <v>1919084</v>
      </c>
      <c r="FH46" s="68">
        <v>1893823</v>
      </c>
      <c r="FI46" s="68">
        <v>2030742</v>
      </c>
      <c r="FJ46" s="68">
        <v>2032928</v>
      </c>
      <c r="FK46" s="162">
        <v>1967624</v>
      </c>
      <c r="FL46" s="68">
        <v>2087760</v>
      </c>
      <c r="FM46" s="68">
        <v>2046620</v>
      </c>
      <c r="FN46" s="68">
        <v>2179377</v>
      </c>
      <c r="FO46" s="68">
        <f>+SUM(FC46:FN46)</f>
        <v>23422515</v>
      </c>
      <c r="FP46" s="68">
        <v>2049559</v>
      </c>
      <c r="FQ46" s="68">
        <v>1932393</v>
      </c>
      <c r="FR46" s="68"/>
      <c r="FS46" s="68"/>
      <c r="FT46" s="68"/>
      <c r="FU46" s="68"/>
      <c r="FV46" s="68"/>
      <c r="FW46" s="68"/>
      <c r="FX46" s="162"/>
      <c r="FY46" s="68"/>
      <c r="FZ46" s="68"/>
      <c r="GA46" s="68"/>
      <c r="GB46" s="68">
        <f>+SUM(FP46:GA46)</f>
        <v>3981952</v>
      </c>
    </row>
    <row r="47" spans="2:184" x14ac:dyDescent="0.2">
      <c r="B47" s="15" t="s">
        <v>2</v>
      </c>
      <c r="C47" s="67">
        <f>IF($B47="","",C32+C35+C38+C41+C44)</f>
        <v>0</v>
      </c>
      <c r="D47" s="67">
        <f t="shared" ref="D47:O48" si="115">IF($B47="","",D32+D35+D38+D41+D44)</f>
        <v>0</v>
      </c>
      <c r="E47" s="67">
        <f>IF($B47="","",E32+E35+E38+E41+E44)</f>
        <v>0</v>
      </c>
      <c r="F47" s="67">
        <f t="shared" si="115"/>
        <v>0</v>
      </c>
      <c r="G47" s="67">
        <f t="shared" si="115"/>
        <v>0</v>
      </c>
      <c r="H47" s="67">
        <f t="shared" si="115"/>
        <v>0</v>
      </c>
      <c r="I47" s="67">
        <f t="shared" si="115"/>
        <v>0</v>
      </c>
      <c r="J47" s="67">
        <f t="shared" si="115"/>
        <v>0</v>
      </c>
      <c r="K47" s="67">
        <f t="shared" si="115"/>
        <v>40024</v>
      </c>
      <c r="L47" s="67">
        <f>IF($B47="","",L32+L35+L38+L41+L44)</f>
        <v>207772</v>
      </c>
      <c r="M47" s="67">
        <f t="shared" si="115"/>
        <v>206592</v>
      </c>
      <c r="N47" s="67">
        <f>IF($B47="","",N32+N35+N38+N41+N44)</f>
        <v>256794</v>
      </c>
      <c r="O47" s="67">
        <f>IF($B47="","",O32+O35+O38+O41+O44)</f>
        <v>711182</v>
      </c>
      <c r="P47" s="67">
        <f>IF($B47="","",P32+P35+P38+P41+P44)</f>
        <v>241060</v>
      </c>
      <c r="Q47" s="67">
        <f t="shared" ref="Q47:AB48" si="116">IF($B47="","",Q32+Q35+Q38+Q41+Q44)</f>
        <v>213910</v>
      </c>
      <c r="R47" s="67">
        <f>IF($B47="","",R32+R35+R38+R41+R44)</f>
        <v>212414</v>
      </c>
      <c r="S47" s="67">
        <f t="shared" si="116"/>
        <v>210324</v>
      </c>
      <c r="T47" s="67">
        <f t="shared" si="116"/>
        <v>211692</v>
      </c>
      <c r="U47" s="67">
        <f t="shared" si="116"/>
        <v>207418</v>
      </c>
      <c r="V47" s="67">
        <f t="shared" si="116"/>
        <v>246866</v>
      </c>
      <c r="W47" s="67">
        <f t="shared" si="116"/>
        <v>238384</v>
      </c>
      <c r="X47" s="67">
        <f t="shared" si="116"/>
        <v>208296</v>
      </c>
      <c r="Y47" s="67">
        <f>IF($B47="","",Y32+Y35+Y38+Y41+Y44)</f>
        <v>239334</v>
      </c>
      <c r="Z47" s="67">
        <f t="shared" si="116"/>
        <v>226122</v>
      </c>
      <c r="AA47" s="67">
        <f>IF($B47="","",AA32+AA35+AA38+AA41+AA44)</f>
        <v>289038</v>
      </c>
      <c r="AB47" s="67">
        <f>IF($B47="","",AB32+AB35+AB38+AB41+AB44)</f>
        <v>2744858</v>
      </c>
      <c r="AC47" s="67">
        <f>IF($B47="","",AC32+AC35+AC38+AC41+AC44)</f>
        <v>274892</v>
      </c>
      <c r="AD47" s="67">
        <f t="shared" ref="AD47:AO48" si="117">IF($B47="","",AD32+AD35+AD38+AD41+AD44)</f>
        <v>258142</v>
      </c>
      <c r="AE47" s="67">
        <f>IF($B47="","",AE32+AE35+AE38+AE41+AE44)</f>
        <v>252628</v>
      </c>
      <c r="AF47" s="67">
        <f t="shared" si="117"/>
        <v>256392</v>
      </c>
      <c r="AG47" s="67">
        <f t="shared" si="117"/>
        <v>243336</v>
      </c>
      <c r="AH47" s="67">
        <f t="shared" si="117"/>
        <v>241102</v>
      </c>
      <c r="AI47" s="67">
        <f t="shared" si="117"/>
        <v>289812</v>
      </c>
      <c r="AJ47" s="67">
        <f t="shared" si="117"/>
        <v>272358</v>
      </c>
      <c r="AK47" s="67">
        <f t="shared" si="117"/>
        <v>242506</v>
      </c>
      <c r="AL47" s="67">
        <f>IF($B47="","",AL32+AL35+AL38+AL41+AL44)</f>
        <v>268442</v>
      </c>
      <c r="AM47" s="67">
        <f t="shared" si="117"/>
        <v>251724</v>
      </c>
      <c r="AN47" s="67">
        <f>IF($B47="","",AN32+AN35+AN38+AN41+AN44)</f>
        <v>317908</v>
      </c>
      <c r="AO47" s="67">
        <f>IF($B47="","",AO32+AO35+AO38+AO41+AO44)</f>
        <v>3169242</v>
      </c>
      <c r="AP47" s="67">
        <f>IF($B47="","",AP32+AP35+AP38+AP41+AP44)</f>
        <v>304924</v>
      </c>
      <c r="AQ47" s="67">
        <f t="shared" ref="AQ47:BB48" si="118">IF($B47="","",AQ32+AQ35+AQ38+AQ41+AQ44)</f>
        <v>287196</v>
      </c>
      <c r="AR47" s="67">
        <f>IF($B47="","",AR32+AR35+AR38+AR41+AR44)</f>
        <v>272312</v>
      </c>
      <c r="AS47" s="67">
        <f t="shared" si="118"/>
        <v>274980</v>
      </c>
      <c r="AT47" s="67">
        <f t="shared" si="118"/>
        <v>266754</v>
      </c>
      <c r="AU47" s="67">
        <f t="shared" si="118"/>
        <v>261394</v>
      </c>
      <c r="AV47" s="67">
        <f t="shared" si="118"/>
        <v>298692</v>
      </c>
      <c r="AW47" s="67">
        <f t="shared" si="118"/>
        <v>296576</v>
      </c>
      <c r="AX47" s="67">
        <f t="shared" si="118"/>
        <v>266700</v>
      </c>
      <c r="AY47" s="67">
        <f>IF($B47="","",AY32+AY35+AY38+AY41+AY44)</f>
        <v>286484</v>
      </c>
      <c r="AZ47" s="67">
        <f t="shared" si="118"/>
        <v>276608</v>
      </c>
      <c r="BA47" s="67">
        <f>IF($B47="","",BA32+BA35+BA38+BA41+BA44)</f>
        <v>336844</v>
      </c>
      <c r="BB47" s="67">
        <f>IF($B47="","",BB32+BB35+BB38+BB41+BB44)</f>
        <v>3429464</v>
      </c>
      <c r="BC47" s="67">
        <f>IF($B47="","",BC32+BC35+BC38+BC41+BC44)</f>
        <v>318314</v>
      </c>
      <c r="BD47" s="67">
        <f t="shared" ref="BD47:BO48" si="119">IF($B47="","",BD32+BD35+BD38+BD41+BD44)</f>
        <v>300650</v>
      </c>
      <c r="BE47" s="67">
        <f>IF($B47="","",BE32+BE35+BE38+BE41+BE44)</f>
        <v>310936</v>
      </c>
      <c r="BF47" s="67">
        <f t="shared" si="119"/>
        <v>268776</v>
      </c>
      <c r="BG47" s="67">
        <f t="shared" si="119"/>
        <v>286146</v>
      </c>
      <c r="BH47" s="67">
        <f t="shared" si="119"/>
        <v>281946</v>
      </c>
      <c r="BI47" s="67">
        <f t="shared" si="119"/>
        <v>330704</v>
      </c>
      <c r="BJ47" s="67">
        <f t="shared" si="119"/>
        <v>324297</v>
      </c>
      <c r="BK47" s="67">
        <f t="shared" si="119"/>
        <v>285550</v>
      </c>
      <c r="BL47" s="67">
        <f>IF($B47="","",BL32+BL35+BL38+BL41+BL44)</f>
        <v>312590</v>
      </c>
      <c r="BM47" s="67">
        <f t="shared" si="119"/>
        <v>306430</v>
      </c>
      <c r="BN47" s="67">
        <f>IF($B47="","",BN32+BN35+BN38+BN41+BN44)</f>
        <v>365548</v>
      </c>
      <c r="BO47" s="67">
        <f>IF($B47="","",BO32+BO35+BO38+BO41+BO44)</f>
        <v>3691887</v>
      </c>
      <c r="BP47" s="67">
        <f>IF($B47="","",BP32+BP35+BP38+BP41+BP44)</f>
        <v>340035</v>
      </c>
      <c r="BQ47" s="67">
        <f t="shared" ref="BQ47:CB48" si="120">IF($B47="","",BQ32+BQ35+BQ38+BQ41+BQ44)</f>
        <v>314697</v>
      </c>
      <c r="BR47" s="67">
        <f>IF($B47="","",BR32+BR35+BR38+BR41+BR44)</f>
        <v>303370</v>
      </c>
      <c r="BS47" s="67">
        <f t="shared" si="120"/>
        <v>302738</v>
      </c>
      <c r="BT47" s="67">
        <f t="shared" si="120"/>
        <v>295009</v>
      </c>
      <c r="BU47" s="67">
        <f t="shared" si="120"/>
        <v>283899</v>
      </c>
      <c r="BV47" s="67">
        <f t="shared" si="120"/>
        <v>342439</v>
      </c>
      <c r="BW47" s="67">
        <f t="shared" si="120"/>
        <v>337825</v>
      </c>
      <c r="BX47" s="67">
        <f t="shared" si="120"/>
        <v>298012</v>
      </c>
      <c r="BY47" s="67">
        <f>IF($B47="","",BY32+BY35+BY38+BY41+BY44)</f>
        <v>327632</v>
      </c>
      <c r="BZ47" s="67">
        <f t="shared" si="120"/>
        <v>312631</v>
      </c>
      <c r="CA47" s="67">
        <f>IF($B47="","",CA32+CA35+CA38+CA41+CA44)</f>
        <v>400981</v>
      </c>
      <c r="CB47" s="67">
        <f>IF($B47="","",CB32+CB35+CB38+CB41+CB44)</f>
        <v>3859268</v>
      </c>
      <c r="CC47" s="67">
        <f t="shared" ref="CC47:CN48" si="121">IF($B47="","",CC32+CC35+CC38+CC41+CC44)</f>
        <v>387551</v>
      </c>
      <c r="CD47" s="67">
        <f t="shared" si="121"/>
        <v>368681</v>
      </c>
      <c r="CE47" s="67">
        <f t="shared" si="121"/>
        <v>346786</v>
      </c>
      <c r="CF47" s="67">
        <f t="shared" si="121"/>
        <v>343617</v>
      </c>
      <c r="CG47" s="67">
        <f t="shared" si="121"/>
        <v>348317</v>
      </c>
      <c r="CH47" s="67">
        <f t="shared" si="121"/>
        <v>327334</v>
      </c>
      <c r="CI47" s="67">
        <f t="shared" si="121"/>
        <v>401367</v>
      </c>
      <c r="CJ47" s="67">
        <f t="shared" si="121"/>
        <v>388410</v>
      </c>
      <c r="CK47" s="67">
        <f t="shared" si="121"/>
        <v>347746</v>
      </c>
      <c r="CL47" s="67">
        <f t="shared" si="121"/>
        <v>378605</v>
      </c>
      <c r="CM47" s="67">
        <f t="shared" si="121"/>
        <v>359244</v>
      </c>
      <c r="CN47" s="67">
        <f t="shared" si="121"/>
        <v>463141</v>
      </c>
      <c r="CO47" s="67">
        <f>IF($B47="","",CO32+CO35+CO38+CO41+CO44)</f>
        <v>4460799</v>
      </c>
      <c r="CP47" s="67">
        <f t="shared" ref="CP47:DA47" si="122">IF($B47="","",CP32+CP35+CP38+CP41+CP44)</f>
        <v>432346</v>
      </c>
      <c r="CQ47" s="67">
        <f t="shared" si="122"/>
        <v>404590</v>
      </c>
      <c r="CR47" s="67">
        <f t="shared" si="122"/>
        <v>393631</v>
      </c>
      <c r="CS47" s="67">
        <f t="shared" si="122"/>
        <v>349731</v>
      </c>
      <c r="CT47" s="67">
        <f t="shared" si="122"/>
        <v>362145</v>
      </c>
      <c r="CU47" s="67">
        <f t="shared" si="122"/>
        <v>350991</v>
      </c>
      <c r="CV47" s="67">
        <f t="shared" si="122"/>
        <v>435962</v>
      </c>
      <c r="CW47" s="67">
        <f t="shared" si="122"/>
        <v>415619</v>
      </c>
      <c r="CX47" s="67">
        <f t="shared" si="122"/>
        <v>370336</v>
      </c>
      <c r="CY47" s="67">
        <f t="shared" si="122"/>
        <v>408468</v>
      </c>
      <c r="CZ47" s="67">
        <v>389508</v>
      </c>
      <c r="DA47" s="67">
        <f t="shared" si="122"/>
        <v>507221</v>
      </c>
      <c r="DB47" s="67">
        <f>IF($B47="","",DB32+DB35+DB38+DB41+DB44)</f>
        <v>4820548</v>
      </c>
      <c r="DC47" s="67">
        <f>IF($B47="","",DC32+DC35+DC38+DC41+DC44)</f>
        <v>463109</v>
      </c>
      <c r="DD47" s="67">
        <v>394091</v>
      </c>
      <c r="DE47" s="67">
        <f t="shared" ref="DE47:DN47" si="123">IF($B47="","",DE32+DE35+DE38+DE41+DE44)</f>
        <v>243504</v>
      </c>
      <c r="DF47" s="67">
        <f t="shared" si="123"/>
        <v>0</v>
      </c>
      <c r="DG47" s="67">
        <f t="shared" si="123"/>
        <v>368976</v>
      </c>
      <c r="DH47" s="67">
        <f t="shared" si="123"/>
        <v>368246</v>
      </c>
      <c r="DI47" s="67">
        <f t="shared" si="123"/>
        <v>437410</v>
      </c>
      <c r="DJ47" s="67">
        <f t="shared" si="123"/>
        <v>414285</v>
      </c>
      <c r="DK47" s="67">
        <f t="shared" si="123"/>
        <v>379879</v>
      </c>
      <c r="DL47" s="67">
        <f t="shared" si="123"/>
        <v>390542</v>
      </c>
      <c r="DM47" s="67">
        <f t="shared" si="123"/>
        <v>385487</v>
      </c>
      <c r="DN47" s="67">
        <f t="shared" si="123"/>
        <v>493672</v>
      </c>
      <c r="DO47" s="67">
        <f t="shared" si="81"/>
        <v>4339201</v>
      </c>
      <c r="DP47" s="67">
        <f t="shared" ref="DP47:DR48" si="124">IF($B47="","",DP32+DP35+DP38+DP41+DP44)</f>
        <v>498552</v>
      </c>
      <c r="DQ47" s="67">
        <f t="shared" si="124"/>
        <v>452807</v>
      </c>
      <c r="DR47" s="67">
        <f t="shared" si="124"/>
        <v>456554</v>
      </c>
      <c r="DS47" s="67">
        <f t="shared" ref="DS47:EA48" si="125">IF($B47="","",DS32+DS35+DS38+DS41+DS44)</f>
        <v>435108</v>
      </c>
      <c r="DT47" s="67">
        <f t="shared" si="125"/>
        <v>414681</v>
      </c>
      <c r="DU47" s="67">
        <f t="shared" si="125"/>
        <v>385258</v>
      </c>
      <c r="DV47" s="67">
        <f t="shared" si="125"/>
        <v>452632</v>
      </c>
      <c r="DW47" s="67">
        <f t="shared" si="125"/>
        <v>457455</v>
      </c>
      <c r="DX47" s="67">
        <f t="shared" si="125"/>
        <v>399504</v>
      </c>
      <c r="DY47" s="67">
        <f t="shared" si="125"/>
        <v>422940</v>
      </c>
      <c r="DZ47" s="67">
        <f t="shared" si="125"/>
        <v>410532</v>
      </c>
      <c r="EA47" s="67">
        <f t="shared" si="125"/>
        <v>501271</v>
      </c>
      <c r="EB47" s="67">
        <f t="shared" si="105"/>
        <v>5287294</v>
      </c>
      <c r="EC47" s="67">
        <f t="shared" ref="EC47:EE48" si="126">IF($B47="","",EC32+EC35+EC38+EC41+EC44)</f>
        <v>495441</v>
      </c>
      <c r="ED47" s="67">
        <f t="shared" si="126"/>
        <v>429320</v>
      </c>
      <c r="EE47" s="67">
        <f t="shared" si="126"/>
        <v>421890</v>
      </c>
      <c r="EF47" s="67">
        <f t="shared" ref="EF47:EN47" si="127">IF($B47="","",EF32+EF35+EF38+EF41+EF44)</f>
        <v>416412</v>
      </c>
      <c r="EG47" s="67">
        <f t="shared" si="127"/>
        <v>406320</v>
      </c>
      <c r="EH47" s="67">
        <f t="shared" si="127"/>
        <v>399917</v>
      </c>
      <c r="EI47" s="67">
        <f t="shared" si="127"/>
        <v>469214</v>
      </c>
      <c r="EJ47" s="67">
        <f t="shared" si="127"/>
        <v>472544</v>
      </c>
      <c r="EK47" s="67">
        <f t="shared" si="127"/>
        <v>410758</v>
      </c>
      <c r="EL47" s="67">
        <f>IF($B47="","",EL32+EL35+EL38+EL41+EL44)</f>
        <v>438075</v>
      </c>
      <c r="EM47" s="67">
        <f t="shared" si="127"/>
        <v>437944</v>
      </c>
      <c r="EN47" s="67">
        <f t="shared" si="127"/>
        <v>528981</v>
      </c>
      <c r="EO47" s="67">
        <f>+SUM(EC47:EN47)</f>
        <v>5326816</v>
      </c>
      <c r="EP47" s="67">
        <f>IF($B47="","",EP32+EP35+EP38+EP41+EP44)</f>
        <v>535027</v>
      </c>
      <c r="EQ47" s="67">
        <f t="shared" ref="EQ47:FA48" si="128">IF($B47="","",EQ32+EQ35+EQ38+EQ41+EQ44)</f>
        <v>501510</v>
      </c>
      <c r="ER47" s="67">
        <f>IF($B47="","",ER32+ER35+ER38+ER41+ER44)</f>
        <v>301511</v>
      </c>
      <c r="ES47" s="67">
        <f t="shared" si="128"/>
        <v>107272</v>
      </c>
      <c r="ET47" s="67">
        <f t="shared" si="128"/>
        <v>206248</v>
      </c>
      <c r="EU47" s="67">
        <f t="shared" si="128"/>
        <v>337872</v>
      </c>
      <c r="EV47" s="67">
        <f t="shared" si="128"/>
        <v>491907</v>
      </c>
      <c r="EW47" s="67">
        <f t="shared" si="128"/>
        <v>456895</v>
      </c>
      <c r="EX47" s="67">
        <f t="shared" si="128"/>
        <v>457578</v>
      </c>
      <c r="EY47" s="67">
        <f>IF($B47="","",EY32+EY35+EY38+EY41+EY44)</f>
        <v>537085</v>
      </c>
      <c r="EZ47" s="67">
        <f t="shared" si="128"/>
        <v>537384</v>
      </c>
      <c r="FA47" s="67">
        <f>IF($B47="","",FA32+FA35+FA38+FA41+FA44)</f>
        <v>598384</v>
      </c>
      <c r="FB47" s="67">
        <f>+SUM(EP47:FA47)</f>
        <v>5068673</v>
      </c>
      <c r="FC47" s="67">
        <v>520262</v>
      </c>
      <c r="FD47" s="67">
        <v>439810</v>
      </c>
      <c r="FE47" s="67">
        <v>499835</v>
      </c>
      <c r="FF47" s="67">
        <v>426226</v>
      </c>
      <c r="FG47" s="67">
        <v>499059</v>
      </c>
      <c r="FH47" s="67">
        <v>494279</v>
      </c>
      <c r="FI47" s="67">
        <v>590660</v>
      </c>
      <c r="FJ47" s="67">
        <v>618019</v>
      </c>
      <c r="FK47" s="163">
        <v>548030</v>
      </c>
      <c r="FL47" s="67">
        <v>600386</v>
      </c>
      <c r="FM47" s="67">
        <v>547608</v>
      </c>
      <c r="FN47" s="67">
        <v>638352</v>
      </c>
      <c r="FO47" s="67">
        <f>+SUM(FC47:FN47)</f>
        <v>6422526</v>
      </c>
      <c r="FP47" s="67">
        <v>599253</v>
      </c>
      <c r="FQ47" s="67">
        <v>576103</v>
      </c>
      <c r="FR47" s="67"/>
      <c r="FS47" s="67"/>
      <c r="FT47" s="67"/>
      <c r="FU47" s="67"/>
      <c r="FV47" s="67"/>
      <c r="FW47" s="67"/>
      <c r="FX47" s="163"/>
      <c r="FY47" s="67"/>
      <c r="FZ47" s="67"/>
      <c r="GA47" s="67"/>
      <c r="GB47" s="67">
        <f>+SUM(FP47:GA47)</f>
        <v>1175356</v>
      </c>
    </row>
    <row r="48" spans="2:184" x14ac:dyDescent="0.2">
      <c r="B48" s="15" t="s">
        <v>3</v>
      </c>
      <c r="C48" s="67">
        <f>IF($B48="","",C33+C36+C39+C42+C45)</f>
        <v>0</v>
      </c>
      <c r="D48" s="67">
        <f t="shared" si="115"/>
        <v>0</v>
      </c>
      <c r="E48" s="67">
        <f>IF($B48="","",E33+E36+E39+E42+E45)</f>
        <v>0</v>
      </c>
      <c r="F48" s="67">
        <f t="shared" si="115"/>
        <v>0</v>
      </c>
      <c r="G48" s="67">
        <f t="shared" si="115"/>
        <v>0</v>
      </c>
      <c r="H48" s="67">
        <f t="shared" si="115"/>
        <v>0</v>
      </c>
      <c r="I48" s="67">
        <f t="shared" si="115"/>
        <v>0</v>
      </c>
      <c r="J48" s="67">
        <f t="shared" si="115"/>
        <v>0</v>
      </c>
      <c r="K48" s="67">
        <f t="shared" si="115"/>
        <v>204390</v>
      </c>
      <c r="L48" s="67">
        <f>IF($B48="","",L33+L36+L39+L42+L45)</f>
        <v>1041576</v>
      </c>
      <c r="M48" s="67">
        <f t="shared" si="115"/>
        <v>1062570</v>
      </c>
      <c r="N48" s="67">
        <f t="shared" si="115"/>
        <v>1103820</v>
      </c>
      <c r="O48" s="67">
        <f t="shared" si="115"/>
        <v>3412356</v>
      </c>
      <c r="P48" s="67">
        <f>IF($B48="","",P33+P36+P39+P42+P45)</f>
        <v>1100194</v>
      </c>
      <c r="Q48" s="67">
        <f t="shared" si="116"/>
        <v>1032502</v>
      </c>
      <c r="R48" s="67">
        <f>IF($B48="","",R33+R36+R39+R42+R45)</f>
        <v>1071692</v>
      </c>
      <c r="S48" s="67">
        <f t="shared" si="116"/>
        <v>955912</v>
      </c>
      <c r="T48" s="67">
        <f t="shared" si="116"/>
        <v>1006596</v>
      </c>
      <c r="U48" s="67">
        <f t="shared" si="116"/>
        <v>1034046</v>
      </c>
      <c r="V48" s="67">
        <f t="shared" si="116"/>
        <v>1055378</v>
      </c>
      <c r="W48" s="67">
        <f t="shared" si="116"/>
        <v>1085616</v>
      </c>
      <c r="X48" s="67">
        <f t="shared" si="116"/>
        <v>1077330</v>
      </c>
      <c r="Y48" s="67">
        <f>IF($B48="","",Y33+Y36+Y39+Y42+Y45)</f>
        <v>1111480</v>
      </c>
      <c r="Z48" s="67">
        <f t="shared" si="116"/>
        <v>1160768</v>
      </c>
      <c r="AA48" s="67">
        <f t="shared" si="116"/>
        <v>1231180</v>
      </c>
      <c r="AB48" s="67">
        <f t="shared" si="116"/>
        <v>12922694</v>
      </c>
      <c r="AC48" s="67">
        <f>IF($B48="","",AC33+AC36+AC39+AC42+AC45)</f>
        <v>1230818</v>
      </c>
      <c r="AD48" s="67">
        <f t="shared" si="117"/>
        <v>1145326</v>
      </c>
      <c r="AE48" s="67">
        <f>IF($B48="","",AE33+AE36+AE39+AE42+AE45)</f>
        <v>1176754</v>
      </c>
      <c r="AF48" s="67">
        <f t="shared" si="117"/>
        <v>1085806</v>
      </c>
      <c r="AG48" s="67">
        <f t="shared" si="117"/>
        <v>1161214</v>
      </c>
      <c r="AH48" s="67">
        <f t="shared" si="117"/>
        <v>1143636</v>
      </c>
      <c r="AI48" s="67">
        <f t="shared" si="117"/>
        <v>1172306</v>
      </c>
      <c r="AJ48" s="67">
        <f t="shared" si="117"/>
        <v>1220474</v>
      </c>
      <c r="AK48" s="67">
        <f t="shared" si="117"/>
        <v>1195562</v>
      </c>
      <c r="AL48" s="67">
        <f>IF($B48="","",AL33+AL36+AL39+AL42+AL45)</f>
        <v>1238904</v>
      </c>
      <c r="AM48" s="67">
        <f t="shared" si="117"/>
        <v>1214308</v>
      </c>
      <c r="AN48" s="67">
        <f t="shared" si="117"/>
        <v>1318510</v>
      </c>
      <c r="AO48" s="67">
        <f t="shared" si="117"/>
        <v>14303618</v>
      </c>
      <c r="AP48" s="67">
        <f>IF($B48="","",AP33+AP36+AP39+AP42+AP45)</f>
        <v>1308236</v>
      </c>
      <c r="AQ48" s="67">
        <f t="shared" si="118"/>
        <v>1198712</v>
      </c>
      <c r="AR48" s="67">
        <f>IF($B48="","",AR33+AR36+AR39+AR42+AR45)</f>
        <v>1264264</v>
      </c>
      <c r="AS48" s="67">
        <f t="shared" si="118"/>
        <v>1140214</v>
      </c>
      <c r="AT48" s="67">
        <f t="shared" si="118"/>
        <v>1206640</v>
      </c>
      <c r="AU48" s="67">
        <f t="shared" si="118"/>
        <v>1197264</v>
      </c>
      <c r="AV48" s="67">
        <f t="shared" si="118"/>
        <v>1221160</v>
      </c>
      <c r="AW48" s="67">
        <f t="shared" si="118"/>
        <v>1301414</v>
      </c>
      <c r="AX48" s="67">
        <f t="shared" si="118"/>
        <v>1256968</v>
      </c>
      <c r="AY48" s="67">
        <f>IF($B48="","",AY33+AY36+AY39+AY42+AY45)</f>
        <v>1306610</v>
      </c>
      <c r="AZ48" s="67">
        <f t="shared" si="118"/>
        <v>1318014</v>
      </c>
      <c r="BA48" s="67">
        <f t="shared" si="118"/>
        <v>1306780</v>
      </c>
      <c r="BB48" s="67">
        <f t="shared" si="118"/>
        <v>15026276</v>
      </c>
      <c r="BC48" s="67">
        <f>IF($B48="","",BC33+BC36+BC39+BC42+BC45)</f>
        <v>1330866</v>
      </c>
      <c r="BD48" s="67">
        <f t="shared" si="119"/>
        <v>1201202</v>
      </c>
      <c r="BE48" s="67">
        <f>IF($B48="","",BE33+BE36+BE39+BE42+BE45)</f>
        <v>1262142</v>
      </c>
      <c r="BF48" s="67">
        <f t="shared" si="119"/>
        <v>1214340</v>
      </c>
      <c r="BG48" s="67">
        <f t="shared" si="119"/>
        <v>1215088</v>
      </c>
      <c r="BH48" s="67">
        <f t="shared" si="119"/>
        <v>1173465</v>
      </c>
      <c r="BI48" s="67">
        <f t="shared" si="119"/>
        <v>1279450</v>
      </c>
      <c r="BJ48" s="67">
        <f t="shared" si="119"/>
        <v>1348802</v>
      </c>
      <c r="BK48" s="67">
        <f t="shared" si="119"/>
        <v>1282622</v>
      </c>
      <c r="BL48" s="67">
        <f>IF($B48="","",BL33+BL36+BL39+BL42+BL45)</f>
        <v>1344736</v>
      </c>
      <c r="BM48" s="67">
        <f t="shared" si="119"/>
        <v>1386287</v>
      </c>
      <c r="BN48" s="67">
        <f t="shared" si="119"/>
        <v>1436200</v>
      </c>
      <c r="BO48" s="67">
        <f t="shared" si="119"/>
        <v>15475200</v>
      </c>
      <c r="BP48" s="67">
        <f>IF($B48="","",BP33+BP36+BP39+BP42+BP45)</f>
        <v>1477063</v>
      </c>
      <c r="BQ48" s="67">
        <f t="shared" si="120"/>
        <v>1361464</v>
      </c>
      <c r="BR48" s="67">
        <f>IF($B48="","",BR33+BR36+BR39+BR42+BR45)</f>
        <v>1349722</v>
      </c>
      <c r="BS48" s="67">
        <f t="shared" si="120"/>
        <v>1249632</v>
      </c>
      <c r="BT48" s="67">
        <f t="shared" si="120"/>
        <v>1336500</v>
      </c>
      <c r="BU48" s="67">
        <f t="shared" si="120"/>
        <v>1281048</v>
      </c>
      <c r="BV48" s="67">
        <f t="shared" si="120"/>
        <v>1324452</v>
      </c>
      <c r="BW48" s="67">
        <f t="shared" si="120"/>
        <v>1380966</v>
      </c>
      <c r="BX48" s="67">
        <f t="shared" si="120"/>
        <v>1289148</v>
      </c>
      <c r="BY48" s="67">
        <f>IF($B48="","",BY33+BY36+BY39+BY42+BY45)</f>
        <v>1369651</v>
      </c>
      <c r="BZ48" s="67">
        <f t="shared" si="120"/>
        <v>1364521</v>
      </c>
      <c r="CA48" s="67">
        <f t="shared" si="120"/>
        <v>1385921</v>
      </c>
      <c r="CB48" s="67">
        <f t="shared" si="120"/>
        <v>16170088</v>
      </c>
      <c r="CC48" s="67">
        <f t="shared" si="121"/>
        <v>1389542</v>
      </c>
      <c r="CD48" s="67">
        <f t="shared" si="121"/>
        <v>1309835</v>
      </c>
      <c r="CE48" s="67">
        <f t="shared" si="121"/>
        <v>1390408</v>
      </c>
      <c r="CF48" s="67">
        <f t="shared" si="121"/>
        <v>1261602</v>
      </c>
      <c r="CG48" s="67">
        <f t="shared" si="121"/>
        <v>1332159</v>
      </c>
      <c r="CH48" s="67">
        <f t="shared" si="121"/>
        <v>1314117</v>
      </c>
      <c r="CI48" s="67">
        <f t="shared" si="121"/>
        <v>1315323</v>
      </c>
      <c r="CJ48" s="67">
        <f t="shared" si="121"/>
        <v>1440330</v>
      </c>
      <c r="CK48" s="67">
        <f t="shared" si="121"/>
        <v>1382103</v>
      </c>
      <c r="CL48" s="67">
        <f t="shared" si="121"/>
        <v>1511104</v>
      </c>
      <c r="CM48" s="67">
        <f t="shared" si="121"/>
        <v>1540360</v>
      </c>
      <c r="CN48" s="67">
        <f t="shared" si="121"/>
        <v>1512256</v>
      </c>
      <c r="CO48" s="67">
        <f t="shared" ref="CO48:DA48" si="129">IF($B48="","",CO33+CO36+CO39+CO42+CO45)</f>
        <v>16699139</v>
      </c>
      <c r="CP48" s="67">
        <f t="shared" si="129"/>
        <v>1460212</v>
      </c>
      <c r="CQ48" s="67">
        <f t="shared" si="129"/>
        <v>1383870</v>
      </c>
      <c r="CR48" s="67">
        <f t="shared" si="129"/>
        <v>1436209</v>
      </c>
      <c r="CS48" s="67">
        <f t="shared" si="129"/>
        <v>1408206</v>
      </c>
      <c r="CT48" s="67">
        <f t="shared" si="129"/>
        <v>1415823</v>
      </c>
      <c r="CU48" s="67">
        <f t="shared" si="129"/>
        <v>1338596</v>
      </c>
      <c r="CV48" s="67">
        <f t="shared" si="129"/>
        <v>1402121</v>
      </c>
      <c r="CW48" s="67">
        <f t="shared" si="129"/>
        <v>1476644</v>
      </c>
      <c r="CX48" s="67">
        <v>1460786</v>
      </c>
      <c r="CY48" s="67">
        <v>1513599</v>
      </c>
      <c r="CZ48" s="67">
        <v>1475123</v>
      </c>
      <c r="DA48" s="67">
        <f t="shared" si="129"/>
        <v>1568839</v>
      </c>
      <c r="DB48" s="67">
        <f>IF($B48="","",DB33+DB36+DB39+DB42+DB45)</f>
        <v>17340028</v>
      </c>
      <c r="DC48" s="67">
        <f>IF($B48="","",DC33+DC36+DC39+DC42+DC45)</f>
        <v>1536696</v>
      </c>
      <c r="DD48" s="67">
        <v>1330065</v>
      </c>
      <c r="DE48" s="67">
        <f t="shared" ref="DE48:DN48" si="130">IF($B48="","",DE33+DE36+DE39+DE42+DE45)</f>
        <v>768404</v>
      </c>
      <c r="DF48" s="67">
        <f t="shared" si="130"/>
        <v>0</v>
      </c>
      <c r="DG48" s="67">
        <f t="shared" si="130"/>
        <v>1432543</v>
      </c>
      <c r="DH48" s="67">
        <f t="shared" si="130"/>
        <v>1396362</v>
      </c>
      <c r="DI48" s="67">
        <f t="shared" si="130"/>
        <v>1429628</v>
      </c>
      <c r="DJ48" s="67">
        <f t="shared" si="130"/>
        <v>1504331</v>
      </c>
      <c r="DK48" s="67">
        <f t="shared" si="130"/>
        <v>1441190</v>
      </c>
      <c r="DL48" s="67">
        <f t="shared" si="130"/>
        <v>1462962</v>
      </c>
      <c r="DM48" s="67">
        <f t="shared" si="130"/>
        <v>1528089</v>
      </c>
      <c r="DN48" s="67">
        <f t="shared" si="130"/>
        <v>1618821</v>
      </c>
      <c r="DO48" s="67">
        <f t="shared" si="81"/>
        <v>15449091</v>
      </c>
      <c r="DP48" s="67">
        <f t="shared" si="124"/>
        <v>1618096</v>
      </c>
      <c r="DQ48" s="67">
        <f t="shared" si="124"/>
        <v>1488798</v>
      </c>
      <c r="DR48" s="67">
        <f t="shared" si="124"/>
        <v>1577548</v>
      </c>
      <c r="DS48" s="67">
        <f t="shared" ref="DS48:DZ48" si="131">IF($B48="","",DS33+DS36+DS39+DS42+DS45)</f>
        <v>1511798</v>
      </c>
      <c r="DT48" s="67">
        <f t="shared" si="131"/>
        <v>1613958</v>
      </c>
      <c r="DU48" s="67">
        <f t="shared" si="131"/>
        <v>1594585</v>
      </c>
      <c r="DV48" s="67">
        <f t="shared" si="131"/>
        <v>1640298</v>
      </c>
      <c r="DW48" s="67">
        <f t="shared" si="131"/>
        <v>1644141</v>
      </c>
      <c r="DX48" s="67">
        <f t="shared" si="131"/>
        <v>1470062</v>
      </c>
      <c r="DY48" s="67">
        <f t="shared" si="131"/>
        <v>1584942</v>
      </c>
      <c r="DZ48" s="67">
        <f t="shared" si="131"/>
        <v>1630092</v>
      </c>
      <c r="EA48" s="67">
        <f t="shared" si="125"/>
        <v>1708751</v>
      </c>
      <c r="EB48" s="67">
        <f t="shared" si="105"/>
        <v>19083069</v>
      </c>
      <c r="EC48" s="67">
        <f t="shared" si="126"/>
        <v>1695457</v>
      </c>
      <c r="ED48" s="67">
        <f t="shared" si="126"/>
        <v>1466881</v>
      </c>
      <c r="EE48" s="67">
        <f t="shared" si="126"/>
        <v>1618642</v>
      </c>
      <c r="EF48" s="67">
        <f t="shared" ref="EF48:EN48" si="132">IF($B48="","",EF33+EF36+EF39+EF42+EF45)</f>
        <v>1449205</v>
      </c>
      <c r="EG48" s="67">
        <f t="shared" si="132"/>
        <v>1581218</v>
      </c>
      <c r="EH48" s="67">
        <f t="shared" si="132"/>
        <v>1659951</v>
      </c>
      <c r="EI48" s="67">
        <f t="shared" si="132"/>
        <v>1652552</v>
      </c>
      <c r="EJ48" s="67">
        <f t="shared" si="132"/>
        <v>1689063</v>
      </c>
      <c r="EK48" s="67">
        <f t="shared" si="132"/>
        <v>1596481</v>
      </c>
      <c r="EL48" s="67">
        <f>IF($B48="","",EL33+EL36+EL39+EL42+EL45)</f>
        <v>1705035</v>
      </c>
      <c r="EM48" s="67">
        <f t="shared" si="132"/>
        <v>1712214</v>
      </c>
      <c r="EN48" s="67">
        <f t="shared" si="132"/>
        <v>1760266</v>
      </c>
      <c r="EO48" s="67">
        <f>+SUM(EC48:EN48)</f>
        <v>19586965</v>
      </c>
      <c r="EP48" s="67">
        <f>IF($B48="","",EP33+EP36+EP39+EP42+EP45)</f>
        <v>1670301</v>
      </c>
      <c r="EQ48" s="67">
        <f t="shared" si="128"/>
        <v>1594501</v>
      </c>
      <c r="ER48" s="67">
        <f>IF($B48="","",ER33+ER36+ER39+ER42+ER45)</f>
        <v>1151466</v>
      </c>
      <c r="ES48" s="67">
        <f t="shared" si="128"/>
        <v>617525</v>
      </c>
      <c r="ET48" s="67">
        <f t="shared" si="128"/>
        <v>901582</v>
      </c>
      <c r="EU48" s="67">
        <f t="shared" si="128"/>
        <v>1199496</v>
      </c>
      <c r="EV48" s="67">
        <f t="shared" si="128"/>
        <v>1387035</v>
      </c>
      <c r="EW48" s="67">
        <f t="shared" si="128"/>
        <v>1479104</v>
      </c>
      <c r="EX48" s="67">
        <f t="shared" si="128"/>
        <v>1460773</v>
      </c>
      <c r="EY48" s="67">
        <f>IF($B48="","",EY33+EY36+EY39+EY42+EY45)</f>
        <v>1712899</v>
      </c>
      <c r="EZ48" s="67">
        <f t="shared" si="128"/>
        <v>1799725</v>
      </c>
      <c r="FA48" s="67">
        <f t="shared" si="128"/>
        <v>1734504</v>
      </c>
      <c r="FB48" s="67">
        <f>+SUM(EP48:FA48)</f>
        <v>16708911</v>
      </c>
      <c r="FC48" s="67">
        <v>1479651</v>
      </c>
      <c r="FD48" s="67">
        <v>1278833</v>
      </c>
      <c r="FE48" s="67">
        <v>1302635</v>
      </c>
      <c r="FF48" s="67">
        <v>1317305</v>
      </c>
      <c r="FG48" s="67">
        <v>1420025</v>
      </c>
      <c r="FH48" s="67">
        <v>1399544</v>
      </c>
      <c r="FI48" s="67">
        <v>1440082</v>
      </c>
      <c r="FJ48" s="67">
        <v>1414909</v>
      </c>
      <c r="FK48" s="163">
        <v>1419594</v>
      </c>
      <c r="FL48" s="67">
        <v>1487374</v>
      </c>
      <c r="FM48" s="67">
        <v>1499012</v>
      </c>
      <c r="FN48" s="67">
        <v>1541025</v>
      </c>
      <c r="FO48" s="67">
        <f>+SUM(FC48:FN48)</f>
        <v>16999989</v>
      </c>
      <c r="FP48" s="67">
        <v>1450306</v>
      </c>
      <c r="FQ48" s="67">
        <v>1356290</v>
      </c>
      <c r="FR48" s="67"/>
      <c r="FS48" s="67"/>
      <c r="FT48" s="67"/>
      <c r="FU48" s="67"/>
      <c r="FV48" s="67"/>
      <c r="FW48" s="67"/>
      <c r="FX48" s="163"/>
      <c r="FY48" s="67"/>
      <c r="FZ48" s="67"/>
      <c r="GA48" s="67"/>
      <c r="GB48" s="67">
        <f>+SUM(FP48:GA48)</f>
        <v>2806596</v>
      </c>
    </row>
    <row r="49" spans="2:184" x14ac:dyDescent="0.2"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</row>
    <row r="50" spans="2:184" x14ac:dyDescent="0.2">
      <c r="ED50" s="112">
        <f>EO47/EB47-1</f>
        <v>7.4749011498131956E-3</v>
      </c>
      <c r="EQ50" s="2">
        <f>FB47/EO47-1</f>
        <v>-4.8461031880958516E-2</v>
      </c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</row>
    <row r="51" spans="2:184" ht="15" x14ac:dyDescent="0.25">
      <c r="B51" s="5" t="s">
        <v>82</v>
      </c>
      <c r="EQ51" s="112">
        <f>FB48/EO48-1</f>
        <v>-0.14693721053772246</v>
      </c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</row>
    <row r="52" spans="2:184" ht="15" x14ac:dyDescent="0.25">
      <c r="B52" s="23" t="s">
        <v>158</v>
      </c>
      <c r="C52" s="190">
        <v>2009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2"/>
      <c r="O52" s="188" t="s">
        <v>86</v>
      </c>
      <c r="P52" s="190">
        <v>2010</v>
      </c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2"/>
      <c r="AB52" s="188" t="s">
        <v>87</v>
      </c>
      <c r="AC52" s="190">
        <v>2011</v>
      </c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2"/>
      <c r="AO52" s="188" t="s">
        <v>88</v>
      </c>
      <c r="AP52" s="190">
        <v>2012</v>
      </c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2"/>
      <c r="BB52" s="188" t="s">
        <v>89</v>
      </c>
      <c r="BC52" s="190">
        <v>2013</v>
      </c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2"/>
      <c r="BO52" s="188" t="s">
        <v>90</v>
      </c>
      <c r="BP52" s="190">
        <v>2014</v>
      </c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2"/>
      <c r="CB52" s="188" t="s">
        <v>91</v>
      </c>
      <c r="CC52" s="190">
        <v>2015</v>
      </c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2"/>
      <c r="CO52" s="188" t="s">
        <v>92</v>
      </c>
      <c r="CP52" s="190">
        <v>2016</v>
      </c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2"/>
      <c r="DB52" s="188" t="s">
        <v>93</v>
      </c>
      <c r="DC52" s="190">
        <v>2017</v>
      </c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2"/>
      <c r="DO52" s="188" t="s">
        <v>104</v>
      </c>
      <c r="DP52" s="190">
        <v>2018</v>
      </c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2"/>
      <c r="EB52" s="188" t="s">
        <v>137</v>
      </c>
      <c r="EC52" s="190">
        <v>2019</v>
      </c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2"/>
      <c r="EO52" s="188" t="s">
        <v>161</v>
      </c>
      <c r="EP52" s="185">
        <v>2020</v>
      </c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7"/>
      <c r="FB52" s="188" t="s">
        <v>169</v>
      </c>
      <c r="FC52" s="185">
        <v>2021</v>
      </c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7"/>
      <c r="FO52" s="188" t="s">
        <v>170</v>
      </c>
      <c r="FP52" s="185">
        <v>2022</v>
      </c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7"/>
      <c r="GB52" s="188" t="s">
        <v>171</v>
      </c>
    </row>
    <row r="53" spans="2:184" ht="15" x14ac:dyDescent="0.25">
      <c r="B53" s="24" t="s">
        <v>159</v>
      </c>
      <c r="C53" s="12" t="s">
        <v>11</v>
      </c>
      <c r="D53" s="12" t="s">
        <v>12</v>
      </c>
      <c r="E53" s="12" t="s">
        <v>13</v>
      </c>
      <c r="F53" s="12" t="s">
        <v>14</v>
      </c>
      <c r="G53" s="12" t="s">
        <v>15</v>
      </c>
      <c r="H53" s="12" t="s">
        <v>16</v>
      </c>
      <c r="I53" s="12" t="s">
        <v>17</v>
      </c>
      <c r="J53" s="12" t="s">
        <v>18</v>
      </c>
      <c r="K53" s="12" t="s">
        <v>160</v>
      </c>
      <c r="L53" s="12" t="s">
        <v>19</v>
      </c>
      <c r="M53" s="12" t="s">
        <v>20</v>
      </c>
      <c r="N53" s="12" t="s">
        <v>21</v>
      </c>
      <c r="O53" s="189"/>
      <c r="P53" s="12" t="s">
        <v>11</v>
      </c>
      <c r="Q53" s="12" t="s">
        <v>12</v>
      </c>
      <c r="R53" s="12" t="s">
        <v>13</v>
      </c>
      <c r="S53" s="12" t="s">
        <v>14</v>
      </c>
      <c r="T53" s="12" t="s">
        <v>15</v>
      </c>
      <c r="U53" s="12" t="s">
        <v>16</v>
      </c>
      <c r="V53" s="12" t="s">
        <v>17</v>
      </c>
      <c r="W53" s="12" t="s">
        <v>18</v>
      </c>
      <c r="X53" s="12" t="s">
        <v>160</v>
      </c>
      <c r="Y53" s="12" t="s">
        <v>19</v>
      </c>
      <c r="Z53" s="12" t="s">
        <v>20</v>
      </c>
      <c r="AA53" s="12" t="s">
        <v>21</v>
      </c>
      <c r="AB53" s="189"/>
      <c r="AC53" s="12" t="s">
        <v>11</v>
      </c>
      <c r="AD53" s="12" t="s">
        <v>12</v>
      </c>
      <c r="AE53" s="12" t="s">
        <v>13</v>
      </c>
      <c r="AF53" s="12" t="s">
        <v>14</v>
      </c>
      <c r="AG53" s="12" t="s">
        <v>15</v>
      </c>
      <c r="AH53" s="12" t="s">
        <v>16</v>
      </c>
      <c r="AI53" s="12" t="s">
        <v>17</v>
      </c>
      <c r="AJ53" s="12" t="s">
        <v>18</v>
      </c>
      <c r="AK53" s="12" t="s">
        <v>160</v>
      </c>
      <c r="AL53" s="12" t="s">
        <v>19</v>
      </c>
      <c r="AM53" s="12" t="s">
        <v>20</v>
      </c>
      <c r="AN53" s="12" t="s">
        <v>21</v>
      </c>
      <c r="AO53" s="189"/>
      <c r="AP53" s="12" t="s">
        <v>11</v>
      </c>
      <c r="AQ53" s="12" t="s">
        <v>12</v>
      </c>
      <c r="AR53" s="12" t="s">
        <v>13</v>
      </c>
      <c r="AS53" s="12" t="s">
        <v>14</v>
      </c>
      <c r="AT53" s="12" t="s">
        <v>15</v>
      </c>
      <c r="AU53" s="12" t="s">
        <v>16</v>
      </c>
      <c r="AV53" s="12" t="s">
        <v>17</v>
      </c>
      <c r="AW53" s="12" t="s">
        <v>18</v>
      </c>
      <c r="AX53" s="12" t="s">
        <v>160</v>
      </c>
      <c r="AY53" s="12" t="s">
        <v>19</v>
      </c>
      <c r="AZ53" s="12" t="s">
        <v>20</v>
      </c>
      <c r="BA53" s="12" t="s">
        <v>21</v>
      </c>
      <c r="BB53" s="189"/>
      <c r="BC53" s="12" t="s">
        <v>11</v>
      </c>
      <c r="BD53" s="12" t="s">
        <v>12</v>
      </c>
      <c r="BE53" s="12" t="s">
        <v>13</v>
      </c>
      <c r="BF53" s="12" t="s">
        <v>14</v>
      </c>
      <c r="BG53" s="12" t="s">
        <v>15</v>
      </c>
      <c r="BH53" s="12" t="s">
        <v>16</v>
      </c>
      <c r="BI53" s="12" t="s">
        <v>17</v>
      </c>
      <c r="BJ53" s="12" t="s">
        <v>18</v>
      </c>
      <c r="BK53" s="12" t="s">
        <v>160</v>
      </c>
      <c r="BL53" s="12" t="s">
        <v>19</v>
      </c>
      <c r="BM53" s="12" t="s">
        <v>20</v>
      </c>
      <c r="BN53" s="12" t="s">
        <v>21</v>
      </c>
      <c r="BO53" s="189"/>
      <c r="BP53" s="12" t="s">
        <v>11</v>
      </c>
      <c r="BQ53" s="12" t="s">
        <v>12</v>
      </c>
      <c r="BR53" s="12" t="s">
        <v>13</v>
      </c>
      <c r="BS53" s="12" t="s">
        <v>14</v>
      </c>
      <c r="BT53" s="12" t="s">
        <v>15</v>
      </c>
      <c r="BU53" s="12" t="s">
        <v>16</v>
      </c>
      <c r="BV53" s="12" t="s">
        <v>17</v>
      </c>
      <c r="BW53" s="12" t="s">
        <v>18</v>
      </c>
      <c r="BX53" s="12" t="s">
        <v>160</v>
      </c>
      <c r="BY53" s="12" t="s">
        <v>19</v>
      </c>
      <c r="BZ53" s="12" t="s">
        <v>20</v>
      </c>
      <c r="CA53" s="12" t="s">
        <v>21</v>
      </c>
      <c r="CB53" s="189"/>
      <c r="CC53" s="12" t="s">
        <v>11</v>
      </c>
      <c r="CD53" s="12" t="s">
        <v>12</v>
      </c>
      <c r="CE53" s="12" t="s">
        <v>13</v>
      </c>
      <c r="CF53" s="12" t="s">
        <v>14</v>
      </c>
      <c r="CG53" s="12" t="s">
        <v>15</v>
      </c>
      <c r="CH53" s="12" t="s">
        <v>16</v>
      </c>
      <c r="CI53" s="12" t="s">
        <v>17</v>
      </c>
      <c r="CJ53" s="12" t="s">
        <v>18</v>
      </c>
      <c r="CK53" s="12" t="s">
        <v>160</v>
      </c>
      <c r="CL53" s="12" t="s">
        <v>19</v>
      </c>
      <c r="CM53" s="12" t="s">
        <v>20</v>
      </c>
      <c r="CN53" s="12" t="s">
        <v>21</v>
      </c>
      <c r="CO53" s="189"/>
      <c r="CP53" s="12" t="s">
        <v>11</v>
      </c>
      <c r="CQ53" s="12" t="s">
        <v>12</v>
      </c>
      <c r="CR53" s="12" t="s">
        <v>13</v>
      </c>
      <c r="CS53" s="12" t="s">
        <v>14</v>
      </c>
      <c r="CT53" s="12" t="s">
        <v>15</v>
      </c>
      <c r="CU53" s="12" t="s">
        <v>16</v>
      </c>
      <c r="CV53" s="12" t="s">
        <v>17</v>
      </c>
      <c r="CW53" s="12" t="s">
        <v>18</v>
      </c>
      <c r="CX53" s="12" t="s">
        <v>160</v>
      </c>
      <c r="CY53" s="12" t="s">
        <v>19</v>
      </c>
      <c r="CZ53" s="12" t="s">
        <v>20</v>
      </c>
      <c r="DA53" s="12" t="s">
        <v>21</v>
      </c>
      <c r="DB53" s="189"/>
      <c r="DC53" s="12" t="s">
        <v>11</v>
      </c>
      <c r="DD53" s="12" t="s">
        <v>12</v>
      </c>
      <c r="DE53" s="12" t="s">
        <v>13</v>
      </c>
      <c r="DF53" s="12" t="s">
        <v>14</v>
      </c>
      <c r="DG53" s="12" t="s">
        <v>15</v>
      </c>
      <c r="DH53" s="12" t="s">
        <v>16</v>
      </c>
      <c r="DI53" s="12" t="s">
        <v>17</v>
      </c>
      <c r="DJ53" s="12" t="s">
        <v>18</v>
      </c>
      <c r="DK53" s="12" t="s">
        <v>160</v>
      </c>
      <c r="DL53" s="12" t="s">
        <v>19</v>
      </c>
      <c r="DM53" s="12" t="s">
        <v>20</v>
      </c>
      <c r="DN53" s="12" t="s">
        <v>21</v>
      </c>
      <c r="DO53" s="189"/>
      <c r="DP53" s="12" t="s">
        <v>11</v>
      </c>
      <c r="DQ53" s="12" t="s">
        <v>12</v>
      </c>
      <c r="DR53" s="12" t="s">
        <v>13</v>
      </c>
      <c r="DS53" s="12" t="s">
        <v>14</v>
      </c>
      <c r="DT53" s="12" t="s">
        <v>15</v>
      </c>
      <c r="DU53" s="12" t="s">
        <v>16</v>
      </c>
      <c r="DV53" s="12" t="s">
        <v>17</v>
      </c>
      <c r="DW53" s="12" t="s">
        <v>18</v>
      </c>
      <c r="DX53" s="12" t="s">
        <v>160</v>
      </c>
      <c r="DY53" s="12" t="s">
        <v>19</v>
      </c>
      <c r="DZ53" s="12" t="s">
        <v>20</v>
      </c>
      <c r="EA53" s="12" t="s">
        <v>21</v>
      </c>
      <c r="EB53" s="189"/>
      <c r="EC53" s="12" t="s">
        <v>11</v>
      </c>
      <c r="ED53" s="12" t="s">
        <v>12</v>
      </c>
      <c r="EE53" s="12" t="s">
        <v>13</v>
      </c>
      <c r="EF53" s="12" t="s">
        <v>14</v>
      </c>
      <c r="EG53" s="12" t="s">
        <v>15</v>
      </c>
      <c r="EH53" s="12" t="s">
        <v>16</v>
      </c>
      <c r="EI53" s="12" t="s">
        <v>17</v>
      </c>
      <c r="EJ53" s="12" t="s">
        <v>18</v>
      </c>
      <c r="EK53" s="12" t="s">
        <v>160</v>
      </c>
      <c r="EL53" s="12" t="s">
        <v>19</v>
      </c>
      <c r="EM53" s="12" t="s">
        <v>20</v>
      </c>
      <c r="EN53" s="12" t="s">
        <v>21</v>
      </c>
      <c r="EO53" s="189"/>
      <c r="EP53" s="103" t="s">
        <v>11</v>
      </c>
      <c r="EQ53" s="103" t="s">
        <v>12</v>
      </c>
      <c r="ER53" s="103" t="s">
        <v>13</v>
      </c>
      <c r="ES53" s="103" t="s">
        <v>14</v>
      </c>
      <c r="ET53" s="103" t="s">
        <v>15</v>
      </c>
      <c r="EU53" s="103" t="s">
        <v>16</v>
      </c>
      <c r="EV53" s="103" t="s">
        <v>17</v>
      </c>
      <c r="EW53" s="103" t="s">
        <v>18</v>
      </c>
      <c r="EX53" s="103" t="s">
        <v>160</v>
      </c>
      <c r="EY53" s="103" t="s">
        <v>19</v>
      </c>
      <c r="EZ53" s="103" t="s">
        <v>20</v>
      </c>
      <c r="FA53" s="103" t="s">
        <v>21</v>
      </c>
      <c r="FB53" s="189"/>
      <c r="FC53" s="123" t="s">
        <v>11</v>
      </c>
      <c r="FD53" s="123" t="s">
        <v>12</v>
      </c>
      <c r="FE53" s="123" t="s">
        <v>13</v>
      </c>
      <c r="FF53" s="123" t="s">
        <v>14</v>
      </c>
      <c r="FG53" s="123" t="s">
        <v>15</v>
      </c>
      <c r="FH53" s="123" t="s">
        <v>16</v>
      </c>
      <c r="FI53" s="123" t="s">
        <v>17</v>
      </c>
      <c r="FJ53" s="123" t="s">
        <v>18</v>
      </c>
      <c r="FK53" s="123" t="s">
        <v>160</v>
      </c>
      <c r="FL53" s="123" t="s">
        <v>19</v>
      </c>
      <c r="FM53" s="123" t="s">
        <v>20</v>
      </c>
      <c r="FN53" s="123" t="s">
        <v>21</v>
      </c>
      <c r="FO53" s="189"/>
      <c r="FP53" s="180" t="s">
        <v>11</v>
      </c>
      <c r="FQ53" s="180" t="s">
        <v>12</v>
      </c>
      <c r="FR53" s="180" t="s">
        <v>13</v>
      </c>
      <c r="FS53" s="180" t="s">
        <v>14</v>
      </c>
      <c r="FT53" s="180" t="s">
        <v>15</v>
      </c>
      <c r="FU53" s="180" t="s">
        <v>16</v>
      </c>
      <c r="FV53" s="180" t="s">
        <v>17</v>
      </c>
      <c r="FW53" s="180" t="s">
        <v>18</v>
      </c>
      <c r="FX53" s="180" t="s">
        <v>160</v>
      </c>
      <c r="FY53" s="180" t="s">
        <v>19</v>
      </c>
      <c r="FZ53" s="180" t="s">
        <v>20</v>
      </c>
      <c r="GA53" s="180" t="s">
        <v>21</v>
      </c>
      <c r="GB53" s="189"/>
    </row>
    <row r="54" spans="2:184" ht="15" x14ac:dyDescent="0.2">
      <c r="B54" s="100" t="s">
        <v>103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f>SUM(K55:K56)</f>
        <v>942003.59999999986</v>
      </c>
      <c r="L54" s="69">
        <f t="shared" ref="L54:BH54" si="133">SUM(L55:L56)</f>
        <v>4820868</v>
      </c>
      <c r="M54" s="69">
        <f t="shared" si="133"/>
        <v>4899107.5</v>
      </c>
      <c r="N54" s="69">
        <f t="shared" si="133"/>
        <v>5278725.0000000009</v>
      </c>
      <c r="O54" s="69">
        <f>SUM(K54:N54)</f>
        <v>15940704.100000001</v>
      </c>
      <c r="P54" s="69">
        <f t="shared" si="133"/>
        <v>5212160.2</v>
      </c>
      <c r="Q54" s="69">
        <f t="shared" si="133"/>
        <v>4833583.5999999996</v>
      </c>
      <c r="R54" s="69">
        <f t="shared" si="133"/>
        <v>4960823.8999999994</v>
      </c>
      <c r="S54" s="69">
        <f t="shared" si="133"/>
        <v>4509038.3</v>
      </c>
      <c r="T54" s="69">
        <f t="shared" si="133"/>
        <v>4706679</v>
      </c>
      <c r="U54" s="69">
        <f t="shared" si="133"/>
        <v>4794497.7</v>
      </c>
      <c r="V54" s="69">
        <f t="shared" si="133"/>
        <v>5050042.8000000007</v>
      </c>
      <c r="W54" s="69">
        <f t="shared" si="133"/>
        <v>5130098.5000000009</v>
      </c>
      <c r="X54" s="69">
        <f t="shared" si="133"/>
        <v>4977570.4000000004</v>
      </c>
      <c r="Y54" s="69">
        <f t="shared" si="133"/>
        <v>5251593.9999999991</v>
      </c>
      <c r="Z54" s="69">
        <f t="shared" si="133"/>
        <v>5391193.2999999998</v>
      </c>
      <c r="AA54" s="69">
        <f t="shared" si="133"/>
        <v>5922950.5000000009</v>
      </c>
      <c r="AB54" s="69">
        <f>SUM(P54:AA54)</f>
        <v>60740232.199999996</v>
      </c>
      <c r="AC54" s="69">
        <f t="shared" si="133"/>
        <v>5861768</v>
      </c>
      <c r="AD54" s="69">
        <f t="shared" si="133"/>
        <v>5456672.0999999996</v>
      </c>
      <c r="AE54" s="69">
        <f t="shared" si="133"/>
        <v>5505920.3999999994</v>
      </c>
      <c r="AF54" s="69">
        <f t="shared" si="133"/>
        <v>5187032</v>
      </c>
      <c r="AG54" s="69">
        <f t="shared" si="133"/>
        <v>5405137.5</v>
      </c>
      <c r="AH54" s="69">
        <f t="shared" si="133"/>
        <v>5333167.0999999978</v>
      </c>
      <c r="AI54" s="69">
        <f t="shared" si="133"/>
        <v>5667176.200000002</v>
      </c>
      <c r="AJ54" s="69">
        <f t="shared" si="133"/>
        <v>5770309</v>
      </c>
      <c r="AK54" s="69">
        <f t="shared" si="133"/>
        <v>5535787.5999999996</v>
      </c>
      <c r="AL54" s="69">
        <f t="shared" si="133"/>
        <v>5814020.9999999981</v>
      </c>
      <c r="AM54" s="69">
        <f t="shared" si="133"/>
        <v>5653944.5999999996</v>
      </c>
      <c r="AN54" s="69">
        <f t="shared" si="133"/>
        <v>6368158.9000000022</v>
      </c>
      <c r="AO54" s="69">
        <f>SUM(AC54:AN54)</f>
        <v>67559094.400000006</v>
      </c>
      <c r="AP54" s="69">
        <f t="shared" si="133"/>
        <v>6335251.1000000006</v>
      </c>
      <c r="AQ54" s="69">
        <f t="shared" si="133"/>
        <v>6993701.5999999996</v>
      </c>
      <c r="AR54" s="69">
        <f t="shared" si="133"/>
        <v>7213910.7000000002</v>
      </c>
      <c r="AS54" s="69">
        <f t="shared" si="133"/>
        <v>6635281.2000000002</v>
      </c>
      <c r="AT54" s="69">
        <f t="shared" si="133"/>
        <v>6910914</v>
      </c>
      <c r="AU54" s="69">
        <f t="shared" si="133"/>
        <v>6838917.7999999998</v>
      </c>
      <c r="AV54" s="69">
        <f t="shared" si="133"/>
        <v>7129775.3999999985</v>
      </c>
      <c r="AW54" s="69">
        <f t="shared" si="133"/>
        <v>7507149.7000000002</v>
      </c>
      <c r="AX54" s="69">
        <f t="shared" si="133"/>
        <v>7153630.9999999981</v>
      </c>
      <c r="AY54" s="69">
        <f t="shared" si="133"/>
        <v>7472596.4999999981</v>
      </c>
      <c r="AZ54" s="69">
        <f t="shared" si="133"/>
        <v>7465182.5000000019</v>
      </c>
      <c r="BA54" s="69">
        <f t="shared" si="133"/>
        <v>7691418.0000000009</v>
      </c>
      <c r="BB54" s="69">
        <f>SUM(AP54:BA54)</f>
        <v>85347729.499999985</v>
      </c>
      <c r="BC54" s="69">
        <f t="shared" si="133"/>
        <v>7734327.4999999991</v>
      </c>
      <c r="BD54" s="69">
        <f t="shared" si="133"/>
        <v>7045182.4000000004</v>
      </c>
      <c r="BE54" s="69">
        <f t="shared" si="133"/>
        <v>7385706.4000000004</v>
      </c>
      <c r="BF54" s="69">
        <f t="shared" si="133"/>
        <v>7172811.5999999978</v>
      </c>
      <c r="BG54" s="69">
        <f t="shared" si="133"/>
        <v>7444025.1999999983</v>
      </c>
      <c r="BH54" s="69">
        <f t="shared" si="133"/>
        <v>7216583.0000000009</v>
      </c>
      <c r="BI54" s="69">
        <f>SUM(BI55:BI56)</f>
        <v>7973885.9000000004</v>
      </c>
      <c r="BJ54" s="69">
        <f>SUM(BJ55:BJ56)</f>
        <v>8279922.4000000004</v>
      </c>
      <c r="BK54" s="69">
        <f t="shared" ref="BK54:BU54" si="134">SUM(BK55:BK56)</f>
        <v>7740258.6999999993</v>
      </c>
      <c r="BL54" s="69">
        <f t="shared" si="134"/>
        <v>8199585</v>
      </c>
      <c r="BM54" s="69">
        <f t="shared" si="134"/>
        <v>8379979.1000000006</v>
      </c>
      <c r="BN54" s="69">
        <f t="shared" si="134"/>
        <v>8918916.5</v>
      </c>
      <c r="BO54" s="69">
        <f>SUM(BC54:BN54)</f>
        <v>93491183.699999988</v>
      </c>
      <c r="BP54" s="69">
        <f>SUM(BP55:BP56)</f>
        <v>9000314.5999999996</v>
      </c>
      <c r="BQ54" s="69">
        <f t="shared" si="134"/>
        <v>8379989.5999999996</v>
      </c>
      <c r="BR54" s="69">
        <f t="shared" si="134"/>
        <v>8287045</v>
      </c>
      <c r="BS54" s="69">
        <f t="shared" si="134"/>
        <v>7749961</v>
      </c>
      <c r="BT54" s="69">
        <f t="shared" si="134"/>
        <v>8144821</v>
      </c>
      <c r="BU54" s="69">
        <f t="shared" si="134"/>
        <v>7811428.7000000002</v>
      </c>
      <c r="BV54" s="69">
        <f t="shared" ref="BV54:CA54" si="135">SUM(BV55:BV56)</f>
        <v>8332016.3000000045</v>
      </c>
      <c r="BW54" s="69">
        <f t="shared" si="135"/>
        <v>8575883</v>
      </c>
      <c r="BX54" s="69">
        <f t="shared" si="135"/>
        <v>7907674.2000000002</v>
      </c>
      <c r="BY54" s="69">
        <f t="shared" si="135"/>
        <v>8465163.5</v>
      </c>
      <c r="BZ54" s="69">
        <f t="shared" si="135"/>
        <v>8368185.0999999996</v>
      </c>
      <c r="CA54" s="69">
        <f t="shared" si="135"/>
        <v>8928170.6999999993</v>
      </c>
      <c r="CB54" s="69">
        <f>SUM(BP54:CA54)</f>
        <v>99950652.700000003</v>
      </c>
      <c r="CC54" s="69">
        <f t="shared" ref="CC54:CL54" si="136">SUM(CC55:CC56)</f>
        <v>8974111.7000000011</v>
      </c>
      <c r="CD54" s="69">
        <f t="shared" si="136"/>
        <v>8626429.0999999996</v>
      </c>
      <c r="CE54" s="69">
        <f t="shared" si="136"/>
        <v>8934752.8000000007</v>
      </c>
      <c r="CF54" s="69">
        <f t="shared" si="136"/>
        <v>8256701.5</v>
      </c>
      <c r="CG54" s="69">
        <f t="shared" si="136"/>
        <v>8619381.3000000007</v>
      </c>
      <c r="CH54" s="69">
        <f t="shared" si="136"/>
        <v>8470521.1999999993</v>
      </c>
      <c r="CI54" s="69">
        <f t="shared" si="136"/>
        <v>8833556.9999999981</v>
      </c>
      <c r="CJ54" s="69">
        <f t="shared" si="136"/>
        <v>9493306.6000000015</v>
      </c>
      <c r="CK54" s="69">
        <f t="shared" si="136"/>
        <v>8964688.3000000007</v>
      </c>
      <c r="CL54" s="69">
        <f t="shared" si="136"/>
        <v>9835278.3000000026</v>
      </c>
      <c r="CM54" s="69">
        <f t="shared" ref="CM54:CS54" si="137">SUM(CM55:CM56)</f>
        <v>9961315</v>
      </c>
      <c r="CN54" s="69">
        <f t="shared" si="137"/>
        <v>10220223.100000001</v>
      </c>
      <c r="CO54" s="69">
        <f>SUM(CC54:CN54)</f>
        <v>109190265.90000001</v>
      </c>
      <c r="CP54" s="69">
        <f t="shared" si="137"/>
        <v>10224163.699999999</v>
      </c>
      <c r="CQ54" s="69">
        <f t="shared" si="137"/>
        <v>9942073.0999999996</v>
      </c>
      <c r="CR54" s="69">
        <f t="shared" si="137"/>
        <v>11303331.200000001</v>
      </c>
      <c r="CS54" s="69">
        <f t="shared" si="137"/>
        <v>10881315.199999999</v>
      </c>
      <c r="CT54" s="69">
        <f t="shared" ref="CT54:DA54" si="138">SUM(CT55:CT56)</f>
        <v>10992772.800000001</v>
      </c>
      <c r="CU54" s="69">
        <f t="shared" si="138"/>
        <v>10437881.1</v>
      </c>
      <c r="CV54" s="69">
        <f t="shared" si="138"/>
        <v>11358274.299999999</v>
      </c>
      <c r="CW54" s="69">
        <f t="shared" si="138"/>
        <v>11695508.199999999</v>
      </c>
      <c r="CX54" s="69">
        <f t="shared" si="138"/>
        <v>11181274</v>
      </c>
      <c r="CY54" s="69">
        <v>10552720.800000001</v>
      </c>
      <c r="CZ54" s="69">
        <f t="shared" si="138"/>
        <v>10232238.200000001</v>
      </c>
      <c r="DA54" s="69">
        <f t="shared" si="138"/>
        <v>11586157.499999996</v>
      </c>
      <c r="DB54" s="69">
        <f>SUM(CP54:DA54)</f>
        <v>130387710.10000001</v>
      </c>
      <c r="DC54" s="69">
        <f>SUM(DC55:DC56)</f>
        <v>12211104.799999999</v>
      </c>
      <c r="DD54" s="69">
        <f t="shared" ref="DD54:DO54" si="139">SUM(DD55:DD56)</f>
        <v>10681910.6</v>
      </c>
      <c r="DE54" s="69">
        <f t="shared" si="139"/>
        <v>6392320.2000000002</v>
      </c>
      <c r="DF54" s="69">
        <f t="shared" si="139"/>
        <v>0</v>
      </c>
      <c r="DG54" s="69">
        <f t="shared" si="139"/>
        <v>11201674.799999999</v>
      </c>
      <c r="DH54" s="69">
        <f t="shared" si="139"/>
        <v>11017764.499999998</v>
      </c>
      <c r="DI54" s="69">
        <f t="shared" si="139"/>
        <v>11821262.700000001</v>
      </c>
      <c r="DJ54" s="69">
        <f t="shared" si="139"/>
        <v>11999617.6</v>
      </c>
      <c r="DK54" s="69">
        <f t="shared" si="139"/>
        <v>11377330.699999999</v>
      </c>
      <c r="DL54" s="69">
        <f t="shared" si="139"/>
        <v>11567852.600000001</v>
      </c>
      <c r="DM54" s="69">
        <f t="shared" si="139"/>
        <v>11662652.699999999</v>
      </c>
      <c r="DN54" s="69">
        <f t="shared" si="139"/>
        <v>13870186.000000002</v>
      </c>
      <c r="DO54" s="69">
        <f t="shared" si="139"/>
        <v>123803677.2</v>
      </c>
      <c r="DP54" s="69">
        <f>SUM(DP55:DP56)</f>
        <v>14045094.499999998</v>
      </c>
      <c r="DQ54" s="69">
        <f t="shared" ref="DQ54:EB54" si="140">SUM(DQ55:DQ56)</f>
        <v>12743689.5</v>
      </c>
      <c r="DR54" s="69">
        <f t="shared" si="140"/>
        <v>13039768.200000001</v>
      </c>
      <c r="DS54" s="69">
        <f t="shared" si="140"/>
        <v>12308165.300000001</v>
      </c>
      <c r="DT54" s="69">
        <f t="shared" si="140"/>
        <v>12610746.299999997</v>
      </c>
      <c r="DU54" s="69">
        <f t="shared" si="140"/>
        <v>12299562.299999999</v>
      </c>
      <c r="DV54" s="69">
        <f t="shared" si="140"/>
        <v>12965281.199999997</v>
      </c>
      <c r="DW54" s="69">
        <f t="shared" si="140"/>
        <v>12953393.6</v>
      </c>
      <c r="DX54" s="69">
        <f t="shared" si="140"/>
        <v>11852063.300000001</v>
      </c>
      <c r="DY54" s="69">
        <f t="shared" si="140"/>
        <v>12917509.699999999</v>
      </c>
      <c r="DZ54" s="69">
        <f t="shared" si="140"/>
        <v>12853476.799999997</v>
      </c>
      <c r="EA54" s="69">
        <f t="shared" si="140"/>
        <v>13994051</v>
      </c>
      <c r="EB54" s="69">
        <f t="shared" si="140"/>
        <v>154582801.69999999</v>
      </c>
      <c r="EC54" s="69">
        <f>SUM(EC55:EC56)</f>
        <v>15938017.399999999</v>
      </c>
      <c r="ED54" s="69">
        <f t="shared" ref="ED54:FN54" si="141">SUM(ED55:ED56)</f>
        <v>13903509.599999998</v>
      </c>
      <c r="EE54" s="69">
        <f t="shared" si="141"/>
        <v>14925881</v>
      </c>
      <c r="EF54" s="69">
        <f t="shared" si="141"/>
        <v>13604153.699999999</v>
      </c>
      <c r="EG54" s="69">
        <f t="shared" si="141"/>
        <v>14512044.299999999</v>
      </c>
      <c r="EH54" s="69">
        <f>SUM(EH55:EH56)</f>
        <v>15026291.400000002</v>
      </c>
      <c r="EI54" s="69">
        <f>SUM(EI55:EI56)</f>
        <v>15511335.999999998</v>
      </c>
      <c r="EJ54" s="69">
        <f t="shared" si="141"/>
        <v>15807089.600000005</v>
      </c>
      <c r="EK54" s="69">
        <f t="shared" si="141"/>
        <v>14644959.699999999</v>
      </c>
      <c r="EL54" s="69">
        <f t="shared" si="141"/>
        <v>15616035.200000003</v>
      </c>
      <c r="EM54" s="69">
        <f t="shared" si="141"/>
        <v>15693758.9</v>
      </c>
      <c r="EN54" s="69">
        <f t="shared" si="141"/>
        <v>16663347.800000004</v>
      </c>
      <c r="EO54" s="69">
        <f>+SUM(EC54:EN54)</f>
        <v>181846424.60000005</v>
      </c>
      <c r="EP54" s="69">
        <f t="shared" si="141"/>
        <v>16439881.500000007</v>
      </c>
      <c r="EQ54" s="69">
        <f t="shared" si="141"/>
        <v>15621159.799999999</v>
      </c>
      <c r="ER54" s="69">
        <f t="shared" si="141"/>
        <v>10881258.000000002</v>
      </c>
      <c r="ES54" s="69">
        <f t="shared" si="141"/>
        <v>5482517.299999998</v>
      </c>
      <c r="ET54" s="69">
        <f t="shared" si="141"/>
        <v>1973551.2999999998</v>
      </c>
      <c r="EU54" s="69">
        <f t="shared" si="141"/>
        <v>0</v>
      </c>
      <c r="EV54" s="69">
        <f t="shared" si="141"/>
        <v>14270763.699999999</v>
      </c>
      <c r="EW54" s="69">
        <f t="shared" si="141"/>
        <v>14660733.700000005</v>
      </c>
      <c r="EX54" s="69">
        <f t="shared" si="141"/>
        <v>14544220.399999999</v>
      </c>
      <c r="EY54" s="69">
        <f t="shared" si="141"/>
        <v>16962635.299999997</v>
      </c>
      <c r="EZ54" s="69">
        <f t="shared" si="141"/>
        <v>17595778.400000006</v>
      </c>
      <c r="FA54" s="69">
        <f t="shared" si="141"/>
        <v>17575663.400000002</v>
      </c>
      <c r="FB54" s="69">
        <f>+SUM(EP54:FA54)</f>
        <v>146008162.79999998</v>
      </c>
      <c r="FC54" s="69">
        <f t="shared" si="141"/>
        <v>18165643.199999996</v>
      </c>
      <c r="FD54" s="69">
        <f t="shared" si="141"/>
        <v>15879685</v>
      </c>
      <c r="FE54" s="69">
        <f t="shared" si="141"/>
        <v>16425512.4</v>
      </c>
      <c r="FF54" s="69">
        <f t="shared" si="141"/>
        <v>16058218.5</v>
      </c>
      <c r="FG54" s="69">
        <f>SUM(FG55:FG56)</f>
        <v>17715430.600000001</v>
      </c>
      <c r="FH54" s="69">
        <f t="shared" si="141"/>
        <v>17452026.799999997</v>
      </c>
      <c r="FI54" s="154">
        <f t="shared" si="141"/>
        <v>18653875.700000003</v>
      </c>
      <c r="FJ54" s="154">
        <f t="shared" si="141"/>
        <v>18638465.399999999</v>
      </c>
      <c r="FK54" s="154">
        <f t="shared" si="141"/>
        <v>17999824.5</v>
      </c>
      <c r="FL54" s="154">
        <f t="shared" si="141"/>
        <v>19141539.5</v>
      </c>
      <c r="FM54" s="154">
        <f t="shared" si="141"/>
        <v>18819771</v>
      </c>
      <c r="FN54" s="154">
        <f t="shared" si="141"/>
        <v>20019311.5</v>
      </c>
      <c r="FO54" s="69">
        <f>+SUM(FC54:FN54)</f>
        <v>214969304.09999999</v>
      </c>
      <c r="FP54" s="69">
        <f t="shared" ref="FP54:FS54" si="142">SUM(FP55:FP56)</f>
        <v>20684525.799999997</v>
      </c>
      <c r="FQ54" s="69">
        <f t="shared" si="142"/>
        <v>20126970.299999997</v>
      </c>
      <c r="FR54" s="69">
        <f t="shared" si="142"/>
        <v>0</v>
      </c>
      <c r="FS54" s="69">
        <f t="shared" si="142"/>
        <v>0</v>
      </c>
      <c r="FT54" s="69">
        <f>SUM(FT55:FT56)</f>
        <v>0</v>
      </c>
      <c r="FU54" s="69">
        <f t="shared" ref="FU54:GA54" si="143">SUM(FU55:FU56)</f>
        <v>0</v>
      </c>
      <c r="FV54" s="154">
        <f t="shared" si="143"/>
        <v>0</v>
      </c>
      <c r="FW54" s="154">
        <f t="shared" si="143"/>
        <v>0</v>
      </c>
      <c r="FX54" s="154">
        <f t="shared" si="143"/>
        <v>0</v>
      </c>
      <c r="FY54" s="154">
        <f t="shared" si="143"/>
        <v>0</v>
      </c>
      <c r="FZ54" s="154">
        <f t="shared" si="143"/>
        <v>0</v>
      </c>
      <c r="GA54" s="154">
        <f t="shared" si="143"/>
        <v>0</v>
      </c>
      <c r="GB54" s="69">
        <f>+SUM(FP54:GA54)</f>
        <v>40811496.099999994</v>
      </c>
    </row>
    <row r="55" spans="2:184" x14ac:dyDescent="0.2">
      <c r="B55" s="15" t="s">
        <v>95</v>
      </c>
      <c r="C55" s="70">
        <v>0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175523.7</v>
      </c>
      <c r="L55" s="70">
        <v>911098</v>
      </c>
      <c r="M55" s="70">
        <v>905565.10000000009</v>
      </c>
      <c r="N55" s="70">
        <v>1129362.7</v>
      </c>
      <c r="O55" s="70">
        <f>SUM(K55:N55)</f>
        <v>3121549.5</v>
      </c>
      <c r="P55" s="70">
        <v>1062880.2</v>
      </c>
      <c r="Q55" s="70">
        <v>941696.40000000014</v>
      </c>
      <c r="R55" s="70">
        <v>931662.8</v>
      </c>
      <c r="S55" s="70">
        <v>922559.89999999991</v>
      </c>
      <c r="T55" s="70">
        <v>927131.20000000019</v>
      </c>
      <c r="U55" s="70">
        <v>909553.9</v>
      </c>
      <c r="V55" s="70">
        <v>1083832.9000000001</v>
      </c>
      <c r="W55" s="70">
        <v>1045036.3000000002</v>
      </c>
      <c r="X55" s="70">
        <v>911598.2</v>
      </c>
      <c r="Y55" s="70">
        <v>1049761.2</v>
      </c>
      <c r="Z55" s="70">
        <v>991530.00000000012</v>
      </c>
      <c r="AA55" s="70">
        <v>1268569.2</v>
      </c>
      <c r="AB55" s="70">
        <f>SUM(P55:AA55)</f>
        <v>12045812.199999999</v>
      </c>
      <c r="AC55" s="70">
        <v>1207747.3999999999</v>
      </c>
      <c r="AD55" s="70">
        <v>1135299.1000000001</v>
      </c>
      <c r="AE55" s="70">
        <v>1110005.8</v>
      </c>
      <c r="AF55" s="70">
        <v>1127211.6000000001</v>
      </c>
      <c r="AG55" s="70">
        <v>1068161.3999999999</v>
      </c>
      <c r="AH55" s="70">
        <v>1059702.1000000001</v>
      </c>
      <c r="AI55" s="70">
        <v>1276978.2</v>
      </c>
      <c r="AJ55" s="70">
        <v>1198997.0999999999</v>
      </c>
      <c r="AK55" s="70">
        <v>1066609.9000000001</v>
      </c>
      <c r="AL55" s="70">
        <v>1181476.7000000002</v>
      </c>
      <c r="AM55" s="70">
        <v>1106658.6000000001</v>
      </c>
      <c r="AN55" s="70">
        <v>1405455.4</v>
      </c>
      <c r="AO55" s="70">
        <f>SUM(AC55:AN55)</f>
        <v>13944303.300000001</v>
      </c>
      <c r="AP55" s="70">
        <v>1350993.4000000001</v>
      </c>
      <c r="AQ55" s="70">
        <v>1373873.2000000002</v>
      </c>
      <c r="AR55" s="70">
        <v>1299408.8</v>
      </c>
      <c r="AS55" s="70">
        <v>1310753.7</v>
      </c>
      <c r="AT55" s="70">
        <v>1269964.6000000001</v>
      </c>
      <c r="AU55" s="70">
        <v>1244525.9999999998</v>
      </c>
      <c r="AV55" s="70">
        <v>1423487</v>
      </c>
      <c r="AW55" s="70">
        <v>1415562.8</v>
      </c>
      <c r="AX55" s="70">
        <v>1272579.8999999999</v>
      </c>
      <c r="AY55" s="70">
        <v>1368250.1</v>
      </c>
      <c r="AZ55" s="70">
        <v>1307360.8999999999</v>
      </c>
      <c r="BA55" s="70">
        <v>1593474.4000000001</v>
      </c>
      <c r="BB55" s="70">
        <f>SUM(AP55:BA55)</f>
        <v>16230234.800000003</v>
      </c>
      <c r="BC55" s="70">
        <v>1508485.8</v>
      </c>
      <c r="BD55" s="70">
        <v>1425553.4</v>
      </c>
      <c r="BE55" s="70">
        <v>1475496.7</v>
      </c>
      <c r="BF55" s="70">
        <v>1350431.6</v>
      </c>
      <c r="BG55" s="70">
        <v>1508413.8</v>
      </c>
      <c r="BH55" s="70">
        <v>1486485.0999999999</v>
      </c>
      <c r="BI55" s="70">
        <v>1739141.7</v>
      </c>
      <c r="BJ55" s="70">
        <v>1710795.4</v>
      </c>
      <c r="BK55" s="70">
        <v>1510747.9</v>
      </c>
      <c r="BL55" s="70">
        <v>1656436.0999999999</v>
      </c>
      <c r="BM55" s="70">
        <v>1620838.7</v>
      </c>
      <c r="BN55" s="70">
        <v>1914194.4000000001</v>
      </c>
      <c r="BO55" s="70">
        <f>SUM(BC55:BN55)</f>
        <v>18907020.599999998</v>
      </c>
      <c r="BP55" s="70">
        <v>1781231.2</v>
      </c>
      <c r="BQ55" s="70">
        <v>1669265</v>
      </c>
      <c r="BR55" s="70">
        <v>1626118.8</v>
      </c>
      <c r="BS55" s="70">
        <v>1615219</v>
      </c>
      <c r="BT55" s="70">
        <v>1580015.4</v>
      </c>
      <c r="BU55" s="70">
        <v>1522801.8</v>
      </c>
      <c r="BV55" s="70">
        <v>1821118.8</v>
      </c>
      <c r="BW55" s="70">
        <v>1806184.4000000001</v>
      </c>
      <c r="BX55" s="70">
        <v>1600668.8</v>
      </c>
      <c r="BY55" s="70">
        <v>1759852.1999999993</v>
      </c>
      <c r="BZ55" s="70">
        <v>1679824.8</v>
      </c>
      <c r="CA55" s="70">
        <v>2129622.5999999996</v>
      </c>
      <c r="CB55" s="70">
        <f>SUM(BP55:CA55)</f>
        <v>20591922.800000004</v>
      </c>
      <c r="CC55" s="70">
        <v>2082833.6</v>
      </c>
      <c r="CD55" s="70">
        <v>2025640.7</v>
      </c>
      <c r="CE55" s="70">
        <v>1919692.3</v>
      </c>
      <c r="CF55" s="70">
        <v>1896040.4000000001</v>
      </c>
      <c r="CG55" s="70">
        <v>1921180.7999999998</v>
      </c>
      <c r="CH55" s="70">
        <v>1807520.6</v>
      </c>
      <c r="CI55" s="70">
        <v>2198656.9</v>
      </c>
      <c r="CJ55" s="70">
        <v>2139771.600000001</v>
      </c>
      <c r="CK55" s="70">
        <v>1925934.2000000002</v>
      </c>
      <c r="CL55" s="70">
        <v>2099605.3000000003</v>
      </c>
      <c r="CM55" s="70">
        <v>1996605.3</v>
      </c>
      <c r="CN55" s="70">
        <v>2532167.4000000008</v>
      </c>
      <c r="CO55" s="70">
        <f>SUM(CC55:CN55)</f>
        <v>24545649.100000005</v>
      </c>
      <c r="CP55" s="70">
        <v>2468057.2999999989</v>
      </c>
      <c r="CQ55" s="70">
        <v>2393261.4</v>
      </c>
      <c r="CR55" s="70">
        <v>2572967.9000000004</v>
      </c>
      <c r="CS55" s="70">
        <v>2303069.5</v>
      </c>
      <c r="CT55" s="70">
        <v>2383663.0999999996</v>
      </c>
      <c r="CU55" s="70">
        <v>2308126.1</v>
      </c>
      <c r="CV55" s="70">
        <v>2846889.1999999997</v>
      </c>
      <c r="CW55" s="70">
        <v>2724900.7</v>
      </c>
      <c r="CX55" s="70">
        <v>2414345.5</v>
      </c>
      <c r="CY55" s="70">
        <v>2410864.3999999994</v>
      </c>
      <c r="CZ55" s="70">
        <v>2303429.0000000005</v>
      </c>
      <c r="DA55" s="70">
        <v>2808802.1</v>
      </c>
      <c r="DB55" s="70">
        <f>SUM(CP55:DA55)</f>
        <v>29938376.199999999</v>
      </c>
      <c r="DC55" s="70">
        <v>2977075.5</v>
      </c>
      <c r="DD55" s="70">
        <v>2468322</v>
      </c>
      <c r="DE55" s="70">
        <v>1529625.8</v>
      </c>
      <c r="DF55" s="70">
        <v>0</v>
      </c>
      <c r="DG55" s="70">
        <v>2453459.6</v>
      </c>
      <c r="DH55" s="70">
        <v>2448176.899999998</v>
      </c>
      <c r="DI55" s="70">
        <v>2910318.5999999996</v>
      </c>
      <c r="DJ55" s="70">
        <v>2751249.9</v>
      </c>
      <c r="DK55" s="70">
        <v>2523755.6</v>
      </c>
      <c r="DL55" s="70">
        <v>2593903.8000000003</v>
      </c>
      <c r="DM55" s="70">
        <v>2567852.7999999998</v>
      </c>
      <c r="DN55" s="70">
        <v>3420789.0000000014</v>
      </c>
      <c r="DO55" s="70">
        <f>+SUM(DC55:DN55)</f>
        <v>28644529.5</v>
      </c>
      <c r="DP55" s="70">
        <v>3520617.399999999</v>
      </c>
      <c r="DQ55" s="70">
        <v>3186973.6</v>
      </c>
      <c r="DR55" s="70">
        <v>3197829.4</v>
      </c>
      <c r="DS55" s="70">
        <v>2806155.5</v>
      </c>
      <c r="DT55" s="70">
        <v>2885808.6</v>
      </c>
      <c r="DU55" s="70">
        <v>2706767.1</v>
      </c>
      <c r="DV55" s="70">
        <v>3172005.899999999</v>
      </c>
      <c r="DW55" s="70">
        <v>3212516.0000000014</v>
      </c>
      <c r="DX55" s="70">
        <v>2849577.3000000003</v>
      </c>
      <c r="DY55" s="70">
        <v>3094738.4000000004</v>
      </c>
      <c r="DZ55" s="70">
        <v>2998235.0000000009</v>
      </c>
      <c r="EA55" s="70">
        <v>3663524.2999999993</v>
      </c>
      <c r="EB55" s="70">
        <f>+SUM(DP55:EA55)</f>
        <v>37294748.499999993</v>
      </c>
      <c r="EC55" s="70">
        <v>3770409.9999999986</v>
      </c>
      <c r="ED55" s="70">
        <v>3279661.4999999995</v>
      </c>
      <c r="EE55" s="70">
        <v>3230572.4000000013</v>
      </c>
      <c r="EF55" s="70">
        <v>3185714.1999999983</v>
      </c>
      <c r="EG55" s="70">
        <v>3111481.4999999995</v>
      </c>
      <c r="EH55" s="70">
        <v>3057197.8</v>
      </c>
      <c r="EI55" s="70">
        <v>3569669.4</v>
      </c>
      <c r="EJ55" s="70">
        <v>3596742.1000000006</v>
      </c>
      <c r="EK55" s="70">
        <v>3124648.8000000003</v>
      </c>
      <c r="EL55" s="70">
        <v>3326890.4000000013</v>
      </c>
      <c r="EM55" s="70">
        <v>3329490.5000000005</v>
      </c>
      <c r="EN55" s="70">
        <v>3976594.600000001</v>
      </c>
      <c r="EO55" s="70">
        <f>+SUM(EC55:EN55)</f>
        <v>40559073.200000003</v>
      </c>
      <c r="EP55" s="70">
        <v>4029986.7000000007</v>
      </c>
      <c r="EQ55" s="70">
        <v>3880685.399999998</v>
      </c>
      <c r="ER55" s="70">
        <v>2340269.6999999988</v>
      </c>
      <c r="ES55" s="70">
        <v>835055.19999999937</v>
      </c>
      <c r="ET55" s="105">
        <v>359961.4</v>
      </c>
      <c r="EU55" s="2">
        <v>0</v>
      </c>
      <c r="EV55" s="70">
        <v>3834336.7999999993</v>
      </c>
      <c r="EW55" s="70">
        <v>3566429.8000000012</v>
      </c>
      <c r="EX55" s="70">
        <v>3571094.2999999989</v>
      </c>
      <c r="EY55" s="70">
        <v>4185393.5000000014</v>
      </c>
      <c r="EZ55" s="70">
        <v>4190996.0000000019</v>
      </c>
      <c r="FA55" s="70">
        <v>4672317.1000000006</v>
      </c>
      <c r="FB55" s="70">
        <f>+SUM(EP55:FA55)</f>
        <v>35466525.899999999</v>
      </c>
      <c r="FC55" s="70">
        <v>4543674.9999999981</v>
      </c>
      <c r="FD55" s="70">
        <v>3901524.1</v>
      </c>
      <c r="FE55" s="70">
        <v>4402691.6999999993</v>
      </c>
      <c r="FF55" s="70">
        <v>3762418.9</v>
      </c>
      <c r="FG55" s="105">
        <v>4402790.3000000007</v>
      </c>
      <c r="FH55" s="112">
        <v>4354088.8999999985</v>
      </c>
      <c r="FI55" s="70">
        <v>5220695.9000000013</v>
      </c>
      <c r="FJ55" s="70">
        <v>5447547.0999999996</v>
      </c>
      <c r="FK55" s="70">
        <v>4814647.3</v>
      </c>
      <c r="FL55" s="70">
        <v>5293549.2</v>
      </c>
      <c r="FM55" s="70">
        <v>4823514.0999999996</v>
      </c>
      <c r="FN55" s="70">
        <v>5658568.7999999998</v>
      </c>
      <c r="FO55" s="70">
        <f>+SUM(FC55:FN55)</f>
        <v>56625711.299999997</v>
      </c>
      <c r="FP55" s="70">
        <v>5801605.5999999996</v>
      </c>
      <c r="FQ55" s="70">
        <v>5803067.0999999996</v>
      </c>
      <c r="FR55" s="70"/>
      <c r="FS55" s="70"/>
      <c r="FT55" s="105"/>
      <c r="FU55" s="112"/>
      <c r="FV55" s="70"/>
      <c r="FW55" s="70"/>
      <c r="FX55" s="70"/>
      <c r="FY55" s="70"/>
      <c r="FZ55" s="70"/>
      <c r="GA55" s="70"/>
      <c r="GB55" s="70">
        <f>+SUM(FP55:GA55)</f>
        <v>11604672.699999999</v>
      </c>
    </row>
    <row r="56" spans="2:184" x14ac:dyDescent="0.2">
      <c r="B56" s="15" t="s">
        <v>84</v>
      </c>
      <c r="C56" s="70">
        <v>0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766479.89999999991</v>
      </c>
      <c r="L56" s="70">
        <v>3909770</v>
      </c>
      <c r="M56" s="70">
        <v>3993542.4</v>
      </c>
      <c r="N56" s="70">
        <v>4149362.3000000007</v>
      </c>
      <c r="O56" s="70">
        <f>SUM(K56:N56)</f>
        <v>12819154.600000001</v>
      </c>
      <c r="P56" s="70">
        <v>4149280</v>
      </c>
      <c r="Q56" s="70">
        <v>3891887.1999999993</v>
      </c>
      <c r="R56" s="70">
        <v>4029161.0999999996</v>
      </c>
      <c r="S56" s="70">
        <v>3586478.4</v>
      </c>
      <c r="T56" s="70">
        <v>3779547.8</v>
      </c>
      <c r="U56" s="70">
        <v>3884943.8000000003</v>
      </c>
      <c r="V56" s="70">
        <v>3966209.9000000004</v>
      </c>
      <c r="W56" s="70">
        <v>4085062.2000000007</v>
      </c>
      <c r="X56" s="70">
        <v>4065972.2</v>
      </c>
      <c r="Y56" s="70">
        <v>4201832.7999999989</v>
      </c>
      <c r="Z56" s="70">
        <v>4399663.3</v>
      </c>
      <c r="AA56" s="70">
        <v>4654381.3000000007</v>
      </c>
      <c r="AB56" s="70">
        <f>SUM(P56:AA56)</f>
        <v>48694420</v>
      </c>
      <c r="AC56" s="70">
        <v>4654020.5999999996</v>
      </c>
      <c r="AD56" s="70">
        <v>4321373</v>
      </c>
      <c r="AE56" s="70">
        <v>4395914.5999999996</v>
      </c>
      <c r="AF56" s="70">
        <v>4059820.4</v>
      </c>
      <c r="AG56" s="70">
        <v>4336976.0999999996</v>
      </c>
      <c r="AH56" s="70">
        <v>4273464.9999999981</v>
      </c>
      <c r="AI56" s="70">
        <v>4390198.0000000019</v>
      </c>
      <c r="AJ56" s="70">
        <v>4571311.9000000004</v>
      </c>
      <c r="AK56" s="70">
        <v>4469177.6999999993</v>
      </c>
      <c r="AL56" s="70">
        <v>4632544.299999998</v>
      </c>
      <c r="AM56" s="70">
        <v>4547286</v>
      </c>
      <c r="AN56" s="70">
        <v>4962703.5000000019</v>
      </c>
      <c r="AO56" s="70">
        <f>SUM(AC56:AN56)</f>
        <v>53614791.099999994</v>
      </c>
      <c r="AP56" s="70">
        <v>4984257.7</v>
      </c>
      <c r="AQ56" s="70">
        <v>5619828.3999999994</v>
      </c>
      <c r="AR56" s="70">
        <v>5914501.9000000004</v>
      </c>
      <c r="AS56" s="70">
        <v>5324527.5</v>
      </c>
      <c r="AT56" s="70">
        <v>5640949.4000000004</v>
      </c>
      <c r="AU56" s="70">
        <v>5594391.7999999998</v>
      </c>
      <c r="AV56" s="70">
        <v>5706288.3999999985</v>
      </c>
      <c r="AW56" s="70">
        <v>6091586.9000000004</v>
      </c>
      <c r="AX56" s="70">
        <v>5881051.0999999978</v>
      </c>
      <c r="AY56" s="70">
        <v>6104346.3999999985</v>
      </c>
      <c r="AZ56" s="70">
        <v>6157821.6000000015</v>
      </c>
      <c r="BA56" s="70">
        <v>6097943.6000000006</v>
      </c>
      <c r="BB56" s="70">
        <f>SUM(AP56:BA56)</f>
        <v>69117494.699999988</v>
      </c>
      <c r="BC56" s="70">
        <v>6225841.6999999993</v>
      </c>
      <c r="BD56" s="70">
        <v>5619629</v>
      </c>
      <c r="BE56" s="70">
        <v>5910209.7000000002</v>
      </c>
      <c r="BF56" s="70">
        <v>5822379.9999999981</v>
      </c>
      <c r="BG56" s="70">
        <v>5935611.3999999985</v>
      </c>
      <c r="BH56" s="70">
        <v>5730097.9000000013</v>
      </c>
      <c r="BI56" s="70">
        <v>6234744.2000000002</v>
      </c>
      <c r="BJ56" s="70">
        <v>6569127</v>
      </c>
      <c r="BK56" s="70">
        <v>6229510.7999999998</v>
      </c>
      <c r="BL56" s="70">
        <v>6543148.9000000004</v>
      </c>
      <c r="BM56" s="70">
        <v>6759140.4000000004</v>
      </c>
      <c r="BN56" s="70">
        <v>7004722.0999999996</v>
      </c>
      <c r="BO56" s="70">
        <f>SUM(BC56:BN56)</f>
        <v>74584163.099999994</v>
      </c>
      <c r="BP56" s="70">
        <v>7219083.4000000004</v>
      </c>
      <c r="BQ56" s="70">
        <v>6710724.5999999996</v>
      </c>
      <c r="BR56" s="70">
        <v>6660926.2000000002</v>
      </c>
      <c r="BS56" s="70">
        <v>6134742</v>
      </c>
      <c r="BT56" s="70">
        <v>6564805.6000000006</v>
      </c>
      <c r="BU56" s="70">
        <v>6288626.9000000004</v>
      </c>
      <c r="BV56" s="70">
        <v>6510897.5000000047</v>
      </c>
      <c r="BW56" s="70">
        <v>6769698.5999999996</v>
      </c>
      <c r="BX56" s="70">
        <v>6307005.4000000004</v>
      </c>
      <c r="BY56" s="70">
        <v>6705311.2999999998</v>
      </c>
      <c r="BZ56" s="70">
        <v>6688360.2999999998</v>
      </c>
      <c r="CA56" s="70">
        <v>6798548.1000000006</v>
      </c>
      <c r="CB56" s="70">
        <f>SUM(BP56:CA56)</f>
        <v>79358729.900000006</v>
      </c>
      <c r="CC56" s="70">
        <v>6891278.1000000006</v>
      </c>
      <c r="CD56" s="70">
        <v>6600788.4000000004</v>
      </c>
      <c r="CE56" s="70">
        <v>7015060.5</v>
      </c>
      <c r="CF56" s="70">
        <v>6360661.0999999996</v>
      </c>
      <c r="CG56" s="70">
        <v>6698200.5000000009</v>
      </c>
      <c r="CH56" s="70">
        <v>6663000.5999999996</v>
      </c>
      <c r="CI56" s="70">
        <v>6634900.0999999978</v>
      </c>
      <c r="CJ56" s="70">
        <v>7353535</v>
      </c>
      <c r="CK56" s="70">
        <v>7038754.0999999996</v>
      </c>
      <c r="CL56" s="70">
        <v>7735673.0000000019</v>
      </c>
      <c r="CM56" s="70">
        <v>7964709.6999999993</v>
      </c>
      <c r="CN56" s="70">
        <v>7688055.7000000002</v>
      </c>
      <c r="CO56" s="70">
        <f>SUM(CC56:CN56)</f>
        <v>84644616.800000012</v>
      </c>
      <c r="CP56" s="70">
        <v>7756106.4000000004</v>
      </c>
      <c r="CQ56" s="70">
        <v>7548811.7000000002</v>
      </c>
      <c r="CR56" s="70">
        <v>8730363.3000000007</v>
      </c>
      <c r="CS56" s="70">
        <v>8578245.6999999993</v>
      </c>
      <c r="CT56" s="70">
        <v>8609109.7000000011</v>
      </c>
      <c r="CU56" s="70">
        <v>8129755</v>
      </c>
      <c r="CV56" s="70">
        <v>8511385.0999999996</v>
      </c>
      <c r="CW56" s="70">
        <v>8970607.5</v>
      </c>
      <c r="CX56" s="70">
        <v>8766928.5</v>
      </c>
      <c r="CY56" s="70">
        <v>8141856.4000000022</v>
      </c>
      <c r="CZ56" s="70">
        <v>7928809.2000000011</v>
      </c>
      <c r="DA56" s="70">
        <v>8777355.3999999966</v>
      </c>
      <c r="DB56" s="70">
        <f>SUM(CP56:DA56)</f>
        <v>100449333.90000001</v>
      </c>
      <c r="DC56" s="70">
        <v>9234029.2999999989</v>
      </c>
      <c r="DD56" s="70">
        <v>8213588.5999999996</v>
      </c>
      <c r="DE56" s="70">
        <v>4862694.4000000004</v>
      </c>
      <c r="DF56" s="70">
        <v>0</v>
      </c>
      <c r="DG56" s="70">
        <v>8748215.1999999993</v>
      </c>
      <c r="DH56" s="70">
        <v>8569587.5999999996</v>
      </c>
      <c r="DI56" s="70">
        <v>8910944.1000000015</v>
      </c>
      <c r="DJ56" s="70">
        <v>9248367.6999999993</v>
      </c>
      <c r="DK56" s="70">
        <v>8853575.0999999996</v>
      </c>
      <c r="DL56" s="70">
        <v>8973948.8000000007</v>
      </c>
      <c r="DM56" s="70">
        <v>9094799.9000000004</v>
      </c>
      <c r="DN56" s="70">
        <v>10449397</v>
      </c>
      <c r="DO56" s="70">
        <f>+SUM(DC56:DN56)</f>
        <v>95159147.700000003</v>
      </c>
      <c r="DP56" s="70">
        <v>10524477.1</v>
      </c>
      <c r="DQ56" s="70">
        <v>9556715.9000000004</v>
      </c>
      <c r="DR56" s="70">
        <v>9841938.8000000007</v>
      </c>
      <c r="DS56" s="70">
        <v>9502009.8000000007</v>
      </c>
      <c r="DT56" s="70">
        <v>9724937.6999999974</v>
      </c>
      <c r="DU56" s="70">
        <v>9592795.1999999993</v>
      </c>
      <c r="DV56" s="70">
        <v>9793275.2999999989</v>
      </c>
      <c r="DW56" s="70">
        <v>9740877.5999999978</v>
      </c>
      <c r="DX56" s="70">
        <v>9002486</v>
      </c>
      <c r="DY56" s="70">
        <v>9822771.2999999989</v>
      </c>
      <c r="DZ56" s="70">
        <v>9855241.799999997</v>
      </c>
      <c r="EA56" s="70">
        <v>10330526.700000001</v>
      </c>
      <c r="EB56" s="70">
        <f>+SUM(DP56:EA56)</f>
        <v>117288053.19999999</v>
      </c>
      <c r="EC56" s="70">
        <v>12167607.4</v>
      </c>
      <c r="ED56" s="70">
        <v>10623848.099999998</v>
      </c>
      <c r="EE56" s="70">
        <v>11695308.6</v>
      </c>
      <c r="EF56" s="70">
        <v>10418439.5</v>
      </c>
      <c r="EG56" s="70">
        <v>11400562.799999999</v>
      </c>
      <c r="EH56" s="70">
        <v>11969093.600000003</v>
      </c>
      <c r="EI56" s="70">
        <v>11941666.599999998</v>
      </c>
      <c r="EJ56" s="70">
        <v>12210347.500000004</v>
      </c>
      <c r="EK56" s="70">
        <v>11520310.899999999</v>
      </c>
      <c r="EL56" s="70">
        <v>12289144.800000001</v>
      </c>
      <c r="EM56" s="70">
        <v>12364268.4</v>
      </c>
      <c r="EN56" s="70">
        <v>12686753.200000003</v>
      </c>
      <c r="EO56" s="70">
        <f>+SUM(EC56:EN56)</f>
        <v>141287351.40000001</v>
      </c>
      <c r="EP56" s="70">
        <v>12409894.800000006</v>
      </c>
      <c r="EQ56" s="70">
        <v>11740474.4</v>
      </c>
      <c r="ER56" s="70">
        <v>8540988.3000000026</v>
      </c>
      <c r="ES56" s="70">
        <v>4647462.0999999987</v>
      </c>
      <c r="ET56" s="105">
        <v>1613589.9</v>
      </c>
      <c r="EU56" s="70">
        <v>0</v>
      </c>
      <c r="EV56" s="70">
        <v>10436426.9</v>
      </c>
      <c r="EW56" s="70">
        <v>11094303.900000004</v>
      </c>
      <c r="EX56" s="70">
        <v>10973126.1</v>
      </c>
      <c r="EY56" s="70">
        <v>12777241.799999997</v>
      </c>
      <c r="EZ56" s="70">
        <v>13404782.400000002</v>
      </c>
      <c r="FA56" s="70">
        <v>12903346.300000001</v>
      </c>
      <c r="FB56" s="70">
        <f>+SUM(EP56:FA56)</f>
        <v>110541636.90000001</v>
      </c>
      <c r="FC56" s="70">
        <v>13621968.199999999</v>
      </c>
      <c r="FD56" s="70">
        <v>11978160.9</v>
      </c>
      <c r="FE56" s="70">
        <v>12022820.700000001</v>
      </c>
      <c r="FF56" s="70">
        <v>12295799.6</v>
      </c>
      <c r="FG56" s="105">
        <v>13312640.300000001</v>
      </c>
      <c r="FH56" s="70">
        <v>13097937.9</v>
      </c>
      <c r="FI56" s="70">
        <v>13433179.800000003</v>
      </c>
      <c r="FJ56" s="70">
        <v>13190918.300000001</v>
      </c>
      <c r="FK56" s="70">
        <v>13185177.200000001</v>
      </c>
      <c r="FL56" s="70">
        <v>13847990.300000001</v>
      </c>
      <c r="FM56" s="70">
        <v>13996256.9</v>
      </c>
      <c r="FN56" s="70">
        <v>14360742.699999999</v>
      </c>
      <c r="FO56" s="70">
        <f>+SUM(FC56:FN56)</f>
        <v>158343592.79999998</v>
      </c>
      <c r="FP56" s="70">
        <v>14882920.199999999</v>
      </c>
      <c r="FQ56" s="70">
        <v>14323903.199999999</v>
      </c>
      <c r="FR56" s="70"/>
      <c r="FS56" s="70"/>
      <c r="FT56" s="105"/>
      <c r="FU56" s="70"/>
      <c r="FV56" s="70"/>
      <c r="FW56" s="70"/>
      <c r="FX56" s="70"/>
      <c r="FY56" s="70"/>
      <c r="FZ56" s="70"/>
      <c r="GA56" s="70"/>
      <c r="GB56" s="70">
        <f>+SUM(FP56:GA56)</f>
        <v>29206823.399999999</v>
      </c>
    </row>
    <row r="60" spans="2:184" ht="15" x14ac:dyDescent="0.25">
      <c r="B60" s="5"/>
    </row>
    <row r="62" spans="2:184" x14ac:dyDescent="0.2">
      <c r="CC62" s="44"/>
      <c r="CD62" s="44"/>
      <c r="CE62" s="44"/>
      <c r="CF62" s="44"/>
      <c r="CG62" s="44"/>
      <c r="CH62" s="44"/>
      <c r="CI62" s="44"/>
      <c r="CJ62" s="44"/>
    </row>
  </sheetData>
  <mergeCells count="88">
    <mergeCell ref="FP6:GA6"/>
    <mergeCell ref="FP29:GA29"/>
    <mergeCell ref="FP52:GA52"/>
    <mergeCell ref="GB6:GB7"/>
    <mergeCell ref="GB29:GB30"/>
    <mergeCell ref="GB52:GB53"/>
    <mergeCell ref="FC6:FN6"/>
    <mergeCell ref="FO6:FO7"/>
    <mergeCell ref="FC29:FN29"/>
    <mergeCell ref="FO29:FO30"/>
    <mergeCell ref="FC52:FN52"/>
    <mergeCell ref="FO52:FO53"/>
    <mergeCell ref="EP6:FA6"/>
    <mergeCell ref="FB6:FB7"/>
    <mergeCell ref="EP29:FA29"/>
    <mergeCell ref="FB29:FB30"/>
    <mergeCell ref="EP52:FA52"/>
    <mergeCell ref="FB52:FB53"/>
    <mergeCell ref="DP6:EA6"/>
    <mergeCell ref="EB6:EB7"/>
    <mergeCell ref="DP29:EA29"/>
    <mergeCell ref="EB29:EB30"/>
    <mergeCell ref="DP52:EA52"/>
    <mergeCell ref="EB52:EB53"/>
    <mergeCell ref="A1:B1"/>
    <mergeCell ref="DC6:DN6"/>
    <mergeCell ref="DO6:DO7"/>
    <mergeCell ref="DC29:DN29"/>
    <mergeCell ref="DO29:DO30"/>
    <mergeCell ref="AC6:AN6"/>
    <mergeCell ref="O6:O7"/>
    <mergeCell ref="O29:O30"/>
    <mergeCell ref="AB6:AB7"/>
    <mergeCell ref="AB29:AB30"/>
    <mergeCell ref="DB6:DB7"/>
    <mergeCell ref="DB29:DB30"/>
    <mergeCell ref="DC52:DN52"/>
    <mergeCell ref="DO52:DO53"/>
    <mergeCell ref="A2:B2"/>
    <mergeCell ref="CC6:CN6"/>
    <mergeCell ref="CC29:CN29"/>
    <mergeCell ref="BP6:CA6"/>
    <mergeCell ref="B29:B30"/>
    <mergeCell ref="C29:N29"/>
    <mergeCell ref="P29:AA29"/>
    <mergeCell ref="AC29:AN29"/>
    <mergeCell ref="AP29:BA29"/>
    <mergeCell ref="BC29:BN29"/>
    <mergeCell ref="BP29:CA29"/>
    <mergeCell ref="B6:B7"/>
    <mergeCell ref="C6:N6"/>
    <mergeCell ref="P6:AA6"/>
    <mergeCell ref="BP52:CA52"/>
    <mergeCell ref="AO6:AO7"/>
    <mergeCell ref="AO29:AO30"/>
    <mergeCell ref="BB6:BB7"/>
    <mergeCell ref="BB29:BB30"/>
    <mergeCell ref="BO6:BO7"/>
    <mergeCell ref="BO29:BO30"/>
    <mergeCell ref="BO52:BO53"/>
    <mergeCell ref="AP6:BA6"/>
    <mergeCell ref="BC6:BN6"/>
    <mergeCell ref="C52:N52"/>
    <mergeCell ref="P52:AA52"/>
    <mergeCell ref="AC52:AN52"/>
    <mergeCell ref="AP52:BA52"/>
    <mergeCell ref="BC52:BN52"/>
    <mergeCell ref="AO52:AO53"/>
    <mergeCell ref="BB52:BB53"/>
    <mergeCell ref="O52:O53"/>
    <mergeCell ref="AB52:AB53"/>
    <mergeCell ref="DB52:DB53"/>
    <mergeCell ref="CB6:CB7"/>
    <mergeCell ref="CB29:CB30"/>
    <mergeCell ref="CB52:CB53"/>
    <mergeCell ref="CO6:CO7"/>
    <mergeCell ref="CO29:CO30"/>
    <mergeCell ref="CO52:CO53"/>
    <mergeCell ref="CC52:CN52"/>
    <mergeCell ref="CP6:DA6"/>
    <mergeCell ref="CP29:DA29"/>
    <mergeCell ref="CP52:DA52"/>
    <mergeCell ref="EC6:EN6"/>
    <mergeCell ref="EO6:EO7"/>
    <mergeCell ref="EC29:EN29"/>
    <mergeCell ref="EO29:EO30"/>
    <mergeCell ref="EC52:EN52"/>
    <mergeCell ref="EO52:EO53"/>
  </mergeCells>
  <hyperlinks>
    <hyperlink ref="A1:B1" location="ÍNDICE!A1" display="ÍNDICE" xr:uid="{00000000-0004-0000-0400-000000000000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GB55"/>
  <sheetViews>
    <sheetView showGridLines="0" zoomScale="90" zoomScaleNormal="90" workbookViewId="0">
      <pane xSplit="2" ySplit="3" topLeftCell="FO46" activePane="bottomRight" state="frozen"/>
      <selection activeCell="EP48" sqref="EP48:FA48"/>
      <selection pane="topRight" activeCell="EP48" sqref="EP48:FA48"/>
      <selection pane="bottomLeft" activeCell="EP48" sqref="EP48:FA48"/>
      <selection pane="bottomRight" activeCell="FQ12" sqref="FQ12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40" width="11.42578125" style="11" customWidth="1"/>
    <col min="41" max="41" width="11.7109375" style="11" bestFit="1" customWidth="1"/>
    <col min="42" max="53" width="11.42578125" style="11" customWidth="1"/>
    <col min="54" max="54" width="11.7109375" style="11" bestFit="1" customWidth="1"/>
    <col min="55" max="66" width="11.42578125" style="11" customWidth="1"/>
    <col min="67" max="67" width="11.7109375" style="11" bestFit="1" customWidth="1"/>
    <col min="68" max="79" width="11.42578125" style="11" customWidth="1"/>
    <col min="80" max="80" width="11.7109375" style="11" bestFit="1" customWidth="1"/>
    <col min="81" max="87" width="11.42578125" style="11" customWidth="1"/>
    <col min="88" max="88" width="12.28515625" style="11" customWidth="1"/>
    <col min="89" max="89" width="11.42578125" style="11" customWidth="1"/>
    <col min="90" max="90" width="12.28515625" style="11" customWidth="1"/>
    <col min="91" max="92" width="13" style="11" customWidth="1"/>
    <col min="93" max="93" width="12.42578125" style="11" bestFit="1" customWidth="1"/>
    <col min="94" max="99" width="13" style="11" customWidth="1"/>
    <col min="100" max="105" width="11.42578125" style="11" customWidth="1"/>
    <col min="106" max="106" width="12.7109375" style="11" customWidth="1"/>
    <col min="107" max="119" width="11.7109375" style="11" bestFit="1" customWidth="1"/>
    <col min="120" max="145" width="12.7109375" style="11" customWidth="1"/>
    <col min="146" max="157" width="11.42578125" style="11"/>
    <col min="158" max="158" width="12.7109375" style="11" customWidth="1"/>
    <col min="159" max="159" width="11.42578125" style="11"/>
    <col min="160" max="160" width="12.42578125" style="11" bestFit="1" customWidth="1"/>
    <col min="161" max="162" width="13" style="11" customWidth="1"/>
    <col min="163" max="163" width="12.5703125" style="11" customWidth="1"/>
    <col min="164" max="164" width="12.42578125" style="11" customWidth="1"/>
    <col min="165" max="165" width="12.28515625" style="11" customWidth="1"/>
    <col min="166" max="166" width="12.42578125" style="11" bestFit="1" customWidth="1"/>
    <col min="167" max="167" width="12.42578125" style="11" customWidth="1"/>
    <col min="168" max="168" width="12.7109375" style="11" customWidth="1"/>
    <col min="169" max="169" width="12.85546875" style="11" customWidth="1"/>
    <col min="170" max="170" width="12.28515625" style="11" customWidth="1"/>
    <col min="171" max="171" width="12.7109375" style="11" customWidth="1"/>
    <col min="172" max="172" width="11.42578125" style="11"/>
    <col min="173" max="173" width="13" style="11" customWidth="1"/>
    <col min="174" max="16384" width="11.42578125" style="11"/>
  </cols>
  <sheetData>
    <row r="1" spans="1:184" ht="15" x14ac:dyDescent="0.25">
      <c r="A1" s="195" t="s">
        <v>136</v>
      </c>
      <c r="B1" s="195"/>
    </row>
    <row r="2" spans="1:184" ht="30" customHeight="1" x14ac:dyDescent="0.25">
      <c r="A2" s="196" t="s">
        <v>149</v>
      </c>
      <c r="B2" s="197"/>
    </row>
    <row r="3" spans="1:184" x14ac:dyDescent="0.2">
      <c r="A3" s="99" t="s">
        <v>78</v>
      </c>
    </row>
    <row r="4" spans="1:184" x14ac:dyDescent="0.2">
      <c r="CP4" s="71"/>
      <c r="CQ4" s="71"/>
      <c r="CR4" s="71"/>
      <c r="CS4" s="71"/>
      <c r="CT4" s="71"/>
      <c r="CU4" s="71"/>
      <c r="CV4" s="71"/>
      <c r="CW4" s="71"/>
      <c r="CX4" s="71"/>
      <c r="CY4" s="71"/>
    </row>
    <row r="5" spans="1:184" ht="15" x14ac:dyDescent="0.25">
      <c r="B5" s="5" t="s">
        <v>67</v>
      </c>
    </row>
    <row r="6" spans="1:184" ht="15" x14ac:dyDescent="0.25">
      <c r="B6" s="193" t="s">
        <v>0</v>
      </c>
      <c r="C6" s="198">
        <v>2009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  <c r="O6" s="193" t="s">
        <v>86</v>
      </c>
      <c r="P6" s="198">
        <v>2010</v>
      </c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200"/>
      <c r="AB6" s="193" t="s">
        <v>87</v>
      </c>
      <c r="AC6" s="198">
        <v>2011</v>
      </c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200"/>
      <c r="AO6" s="193" t="s">
        <v>88</v>
      </c>
      <c r="AP6" s="198">
        <v>2012</v>
      </c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200"/>
      <c r="BB6" s="193" t="s">
        <v>89</v>
      </c>
      <c r="BC6" s="198">
        <v>2013</v>
      </c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200"/>
      <c r="BO6" s="193" t="s">
        <v>90</v>
      </c>
      <c r="BP6" s="198">
        <v>2014</v>
      </c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200"/>
      <c r="CB6" s="193" t="s">
        <v>91</v>
      </c>
      <c r="CC6" s="198">
        <v>2015</v>
      </c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200"/>
      <c r="CO6" s="193" t="s">
        <v>92</v>
      </c>
      <c r="CP6" s="198">
        <v>2016</v>
      </c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200"/>
      <c r="DB6" s="193" t="s">
        <v>93</v>
      </c>
      <c r="DC6" s="190">
        <v>2017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104</v>
      </c>
      <c r="DP6" s="190">
        <v>2018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137</v>
      </c>
      <c r="EC6" s="190">
        <v>2019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161</v>
      </c>
      <c r="EP6" s="127">
        <v>2020</v>
      </c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9"/>
      <c r="FB6" s="188" t="s">
        <v>169</v>
      </c>
      <c r="FC6" s="127">
        <v>2021</v>
      </c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9"/>
      <c r="FO6" s="188" t="s">
        <v>170</v>
      </c>
      <c r="FP6" s="204">
        <v>2022</v>
      </c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6"/>
      <c r="GB6" s="188" t="s">
        <v>171</v>
      </c>
    </row>
    <row r="7" spans="1:184" ht="15" x14ac:dyDescent="0.25">
      <c r="B7" s="194"/>
      <c r="C7" s="46" t="s">
        <v>11</v>
      </c>
      <c r="D7" s="46" t="s">
        <v>12</v>
      </c>
      <c r="E7" s="46" t="s">
        <v>13</v>
      </c>
      <c r="F7" s="46" t="s">
        <v>14</v>
      </c>
      <c r="G7" s="46" t="s">
        <v>15</v>
      </c>
      <c r="H7" s="46" t="s">
        <v>16</v>
      </c>
      <c r="I7" s="46" t="s">
        <v>17</v>
      </c>
      <c r="J7" s="46" t="s">
        <v>18</v>
      </c>
      <c r="K7" s="46" t="s">
        <v>160</v>
      </c>
      <c r="L7" s="46" t="s">
        <v>19</v>
      </c>
      <c r="M7" s="46" t="s">
        <v>20</v>
      </c>
      <c r="N7" s="46" t="s">
        <v>21</v>
      </c>
      <c r="O7" s="194"/>
      <c r="P7" s="46" t="s">
        <v>11</v>
      </c>
      <c r="Q7" s="46" t="s">
        <v>12</v>
      </c>
      <c r="R7" s="46" t="s">
        <v>13</v>
      </c>
      <c r="S7" s="46" t="s">
        <v>14</v>
      </c>
      <c r="T7" s="46" t="s">
        <v>15</v>
      </c>
      <c r="U7" s="46" t="s">
        <v>16</v>
      </c>
      <c r="V7" s="46" t="s">
        <v>17</v>
      </c>
      <c r="W7" s="46" t="s">
        <v>18</v>
      </c>
      <c r="X7" s="46" t="s">
        <v>160</v>
      </c>
      <c r="Y7" s="46" t="s">
        <v>19</v>
      </c>
      <c r="Z7" s="46" t="s">
        <v>20</v>
      </c>
      <c r="AA7" s="46" t="s">
        <v>21</v>
      </c>
      <c r="AB7" s="194"/>
      <c r="AC7" s="46" t="s">
        <v>11</v>
      </c>
      <c r="AD7" s="46" t="s">
        <v>12</v>
      </c>
      <c r="AE7" s="46" t="s">
        <v>13</v>
      </c>
      <c r="AF7" s="46" t="s">
        <v>14</v>
      </c>
      <c r="AG7" s="46" t="s">
        <v>15</v>
      </c>
      <c r="AH7" s="46" t="s">
        <v>16</v>
      </c>
      <c r="AI7" s="46" t="s">
        <v>17</v>
      </c>
      <c r="AJ7" s="46" t="s">
        <v>18</v>
      </c>
      <c r="AK7" s="46" t="s">
        <v>160</v>
      </c>
      <c r="AL7" s="46" t="s">
        <v>19</v>
      </c>
      <c r="AM7" s="46" t="s">
        <v>20</v>
      </c>
      <c r="AN7" s="46" t="s">
        <v>21</v>
      </c>
      <c r="AO7" s="194"/>
      <c r="AP7" s="46" t="s">
        <v>11</v>
      </c>
      <c r="AQ7" s="46" t="s">
        <v>12</v>
      </c>
      <c r="AR7" s="46" t="s">
        <v>13</v>
      </c>
      <c r="AS7" s="46" t="s">
        <v>14</v>
      </c>
      <c r="AT7" s="46" t="s">
        <v>15</v>
      </c>
      <c r="AU7" s="46" t="s">
        <v>16</v>
      </c>
      <c r="AV7" s="46" t="s">
        <v>17</v>
      </c>
      <c r="AW7" s="46" t="s">
        <v>18</v>
      </c>
      <c r="AX7" s="46" t="s">
        <v>160</v>
      </c>
      <c r="AY7" s="46" t="s">
        <v>19</v>
      </c>
      <c r="AZ7" s="46" t="s">
        <v>20</v>
      </c>
      <c r="BA7" s="46" t="s">
        <v>21</v>
      </c>
      <c r="BB7" s="194"/>
      <c r="BC7" s="46" t="s">
        <v>11</v>
      </c>
      <c r="BD7" s="46" t="s">
        <v>12</v>
      </c>
      <c r="BE7" s="46" t="s">
        <v>13</v>
      </c>
      <c r="BF7" s="46" t="s">
        <v>14</v>
      </c>
      <c r="BG7" s="46" t="s">
        <v>15</v>
      </c>
      <c r="BH7" s="46" t="s">
        <v>16</v>
      </c>
      <c r="BI7" s="46" t="s">
        <v>17</v>
      </c>
      <c r="BJ7" s="46" t="s">
        <v>18</v>
      </c>
      <c r="BK7" s="46" t="s">
        <v>160</v>
      </c>
      <c r="BL7" s="46" t="s">
        <v>19</v>
      </c>
      <c r="BM7" s="46" t="s">
        <v>20</v>
      </c>
      <c r="BN7" s="46" t="s">
        <v>21</v>
      </c>
      <c r="BO7" s="194"/>
      <c r="BP7" s="46" t="s">
        <v>11</v>
      </c>
      <c r="BQ7" s="46" t="s">
        <v>12</v>
      </c>
      <c r="BR7" s="46" t="s">
        <v>13</v>
      </c>
      <c r="BS7" s="46" t="s">
        <v>14</v>
      </c>
      <c r="BT7" s="46" t="s">
        <v>15</v>
      </c>
      <c r="BU7" s="46" t="s">
        <v>16</v>
      </c>
      <c r="BV7" s="46" t="s">
        <v>17</v>
      </c>
      <c r="BW7" s="46" t="s">
        <v>18</v>
      </c>
      <c r="BX7" s="46" t="s">
        <v>160</v>
      </c>
      <c r="BY7" s="46" t="s">
        <v>19</v>
      </c>
      <c r="BZ7" s="46" t="s">
        <v>20</v>
      </c>
      <c r="CA7" s="46" t="s">
        <v>21</v>
      </c>
      <c r="CB7" s="194"/>
      <c r="CC7" s="46" t="s">
        <v>11</v>
      </c>
      <c r="CD7" s="46" t="s">
        <v>12</v>
      </c>
      <c r="CE7" s="46" t="s">
        <v>13</v>
      </c>
      <c r="CF7" s="46" t="s">
        <v>14</v>
      </c>
      <c r="CG7" s="46" t="s">
        <v>15</v>
      </c>
      <c r="CH7" s="46" t="s">
        <v>16</v>
      </c>
      <c r="CI7" s="46" t="s">
        <v>17</v>
      </c>
      <c r="CJ7" s="46" t="s">
        <v>18</v>
      </c>
      <c r="CK7" s="46" t="s">
        <v>160</v>
      </c>
      <c r="CL7" s="46" t="s">
        <v>19</v>
      </c>
      <c r="CM7" s="46" t="s">
        <v>20</v>
      </c>
      <c r="CN7" s="46" t="s">
        <v>21</v>
      </c>
      <c r="CO7" s="194"/>
      <c r="CP7" s="46" t="s">
        <v>11</v>
      </c>
      <c r="CQ7" s="46" t="s">
        <v>12</v>
      </c>
      <c r="CR7" s="46" t="s">
        <v>13</v>
      </c>
      <c r="CS7" s="46" t="s">
        <v>14</v>
      </c>
      <c r="CT7" s="46" t="s">
        <v>15</v>
      </c>
      <c r="CU7" s="46" t="s">
        <v>16</v>
      </c>
      <c r="CV7" s="46" t="s">
        <v>17</v>
      </c>
      <c r="CW7" s="46" t="s">
        <v>18</v>
      </c>
      <c r="CX7" s="46" t="s">
        <v>160</v>
      </c>
      <c r="CY7" s="46" t="s">
        <v>19</v>
      </c>
      <c r="CZ7" s="46" t="s">
        <v>20</v>
      </c>
      <c r="DA7" s="46" t="s">
        <v>21</v>
      </c>
      <c r="DB7" s="194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03" t="s">
        <v>11</v>
      </c>
      <c r="EQ7" s="103" t="s">
        <v>12</v>
      </c>
      <c r="ER7" s="103" t="s">
        <v>13</v>
      </c>
      <c r="ES7" s="103" t="s">
        <v>14</v>
      </c>
      <c r="ET7" s="103" t="s">
        <v>15</v>
      </c>
      <c r="EU7" s="103" t="s">
        <v>16</v>
      </c>
      <c r="EV7" s="103" t="s">
        <v>17</v>
      </c>
      <c r="EW7" s="103" t="s">
        <v>18</v>
      </c>
      <c r="EX7" s="103" t="s">
        <v>160</v>
      </c>
      <c r="EY7" s="103" t="s">
        <v>19</v>
      </c>
      <c r="EZ7" s="103" t="s">
        <v>20</v>
      </c>
      <c r="FA7" s="103" t="s">
        <v>21</v>
      </c>
      <c r="FB7" s="189"/>
      <c r="FC7" s="126" t="s">
        <v>11</v>
      </c>
      <c r="FD7" s="126" t="s">
        <v>12</v>
      </c>
      <c r="FE7" s="126" t="s">
        <v>13</v>
      </c>
      <c r="FF7" s="126" t="s">
        <v>14</v>
      </c>
      <c r="FG7" s="126" t="s">
        <v>15</v>
      </c>
      <c r="FH7" s="126" t="s">
        <v>16</v>
      </c>
      <c r="FI7" s="126" t="s">
        <v>17</v>
      </c>
      <c r="FJ7" s="126" t="s">
        <v>18</v>
      </c>
      <c r="FK7" s="126" t="s">
        <v>160</v>
      </c>
      <c r="FL7" s="126" t="s">
        <v>19</v>
      </c>
      <c r="FM7" s="126" t="s">
        <v>20</v>
      </c>
      <c r="FN7" s="126" t="s">
        <v>21</v>
      </c>
      <c r="FO7" s="189"/>
      <c r="FP7" s="180" t="s">
        <v>11</v>
      </c>
      <c r="FQ7" s="180" t="s">
        <v>12</v>
      </c>
      <c r="FR7" s="180" t="s">
        <v>13</v>
      </c>
      <c r="FS7" s="180" t="s">
        <v>14</v>
      </c>
      <c r="FT7" s="180" t="s">
        <v>15</v>
      </c>
      <c r="FU7" s="180" t="s">
        <v>16</v>
      </c>
      <c r="FV7" s="180" t="s">
        <v>17</v>
      </c>
      <c r="FW7" s="180" t="s">
        <v>18</v>
      </c>
      <c r="FX7" s="180" t="s">
        <v>160</v>
      </c>
      <c r="FY7" s="180" t="s">
        <v>19</v>
      </c>
      <c r="FZ7" s="180" t="s">
        <v>20</v>
      </c>
      <c r="GA7" s="180" t="s">
        <v>21</v>
      </c>
      <c r="GB7" s="189"/>
    </row>
    <row r="8" spans="1:184" ht="15" x14ac:dyDescent="0.25">
      <c r="B8" s="13" t="s">
        <v>53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f>SUM(C8:N8)</f>
        <v>0</v>
      </c>
      <c r="P8" s="72">
        <f>SUM(P9:P10)</f>
        <v>0</v>
      </c>
      <c r="Q8" s="72">
        <f t="shared" ref="Q8:AA8" si="0">SUM(Q9:Q10)</f>
        <v>0</v>
      </c>
      <c r="R8" s="72">
        <f>SUM(R9:R10)</f>
        <v>0</v>
      </c>
      <c r="S8" s="72">
        <f t="shared" si="0"/>
        <v>0</v>
      </c>
      <c r="T8" s="72">
        <f>SUM(T9:T10)</f>
        <v>0</v>
      </c>
      <c r="U8" s="72">
        <f t="shared" si="0"/>
        <v>0</v>
      </c>
      <c r="V8" s="72">
        <f t="shared" si="0"/>
        <v>0</v>
      </c>
      <c r="W8" s="72">
        <f t="shared" si="0"/>
        <v>0</v>
      </c>
      <c r="X8" s="72">
        <f t="shared" si="0"/>
        <v>0</v>
      </c>
      <c r="Y8" s="72">
        <f t="shared" si="0"/>
        <v>0</v>
      </c>
      <c r="Z8" s="72">
        <f t="shared" si="0"/>
        <v>0</v>
      </c>
      <c r="AA8" s="72">
        <f t="shared" si="0"/>
        <v>0</v>
      </c>
      <c r="AB8" s="72">
        <f>SUM(P8:AA8)</f>
        <v>0</v>
      </c>
      <c r="AC8" s="72">
        <f>SUM(AC9:AC10)</f>
        <v>0</v>
      </c>
      <c r="AD8" s="72">
        <f t="shared" ref="AD8:AN8" si="1">SUM(AD9:AD10)</f>
        <v>47862</v>
      </c>
      <c r="AE8" s="72">
        <f>SUM(AE9:AE10)</f>
        <v>108208</v>
      </c>
      <c r="AF8" s="72">
        <f t="shared" si="1"/>
        <v>106456</v>
      </c>
      <c r="AG8" s="72">
        <f>SUM(AG9:AG10)</f>
        <v>105272</v>
      </c>
      <c r="AH8" s="72">
        <f t="shared" si="1"/>
        <v>99770</v>
      </c>
      <c r="AI8" s="72">
        <f t="shared" si="1"/>
        <v>115318</v>
      </c>
      <c r="AJ8" s="72">
        <f t="shared" si="1"/>
        <v>111278</v>
      </c>
      <c r="AK8" s="72">
        <f t="shared" si="1"/>
        <v>104944</v>
      </c>
      <c r="AL8" s="72">
        <f t="shared" si="1"/>
        <v>110104</v>
      </c>
      <c r="AM8" s="72">
        <f t="shared" si="1"/>
        <v>106218</v>
      </c>
      <c r="AN8" s="72">
        <f t="shared" si="1"/>
        <v>123666</v>
      </c>
      <c r="AO8" s="72">
        <f>SUM(AC8:AN8)</f>
        <v>1139096</v>
      </c>
      <c r="AP8" s="72">
        <f>SUM(AP9:AP10)</f>
        <v>122570</v>
      </c>
      <c r="AQ8" s="72">
        <f t="shared" ref="AQ8:BA8" si="2">SUM(AQ9:AQ10)</f>
        <v>119438</v>
      </c>
      <c r="AR8" s="72">
        <f>SUM(AR9:AR10)</f>
        <v>113800</v>
      </c>
      <c r="AS8" s="72">
        <f t="shared" si="2"/>
        <v>112444</v>
      </c>
      <c r="AT8" s="72">
        <f>SUM(AT9:AT10)</f>
        <v>107688</v>
      </c>
      <c r="AU8" s="72">
        <f t="shared" si="2"/>
        <v>108010</v>
      </c>
      <c r="AV8" s="72">
        <f t="shared" si="2"/>
        <v>118046</v>
      </c>
      <c r="AW8" s="72">
        <f t="shared" si="2"/>
        <v>120600</v>
      </c>
      <c r="AX8" s="72">
        <f t="shared" si="2"/>
        <v>112814</v>
      </c>
      <c r="AY8" s="72">
        <f t="shared" si="2"/>
        <v>118516</v>
      </c>
      <c r="AZ8" s="72">
        <f t="shared" si="2"/>
        <v>113106</v>
      </c>
      <c r="BA8" s="72">
        <f t="shared" si="2"/>
        <v>129056</v>
      </c>
      <c r="BB8" s="72">
        <f>SUM(AP8:BA8)</f>
        <v>1396088</v>
      </c>
      <c r="BC8" s="72">
        <f>SUM(BC9:BC10)</f>
        <v>125754</v>
      </c>
      <c r="BD8" s="72">
        <f t="shared" ref="BD8:BN8" si="3">SUM(BD9:BD10)</f>
        <v>120462</v>
      </c>
      <c r="BE8" s="72">
        <f>SUM(BE9:BE10)</f>
        <v>125266</v>
      </c>
      <c r="BF8" s="72">
        <f t="shared" si="3"/>
        <v>111962</v>
      </c>
      <c r="BG8" s="72">
        <f>SUM(BG9:BG10)</f>
        <v>116550</v>
      </c>
      <c r="BH8" s="72">
        <f t="shared" si="3"/>
        <v>109364</v>
      </c>
      <c r="BI8" s="72">
        <f t="shared" si="3"/>
        <v>122962</v>
      </c>
      <c r="BJ8" s="72">
        <f t="shared" si="3"/>
        <v>124792</v>
      </c>
      <c r="BK8" s="72">
        <f t="shared" si="3"/>
        <v>111664</v>
      </c>
      <c r="BL8" s="72">
        <f t="shared" si="3"/>
        <v>119070</v>
      </c>
      <c r="BM8" s="72">
        <f t="shared" si="3"/>
        <v>117126</v>
      </c>
      <c r="BN8" s="72">
        <f t="shared" si="3"/>
        <v>140254</v>
      </c>
      <c r="BO8" s="72">
        <f>SUM(BC8:BN8)</f>
        <v>1445226</v>
      </c>
      <c r="BP8" s="72">
        <f>SUM(BP9:BP10)</f>
        <v>137010</v>
      </c>
      <c r="BQ8" s="72">
        <f t="shared" ref="BQ8:CA8" si="4">SUM(BQ9:BQ10)</f>
        <v>125834</v>
      </c>
      <c r="BR8" s="72">
        <f>SUM(BR9:BR10)</f>
        <v>120874</v>
      </c>
      <c r="BS8" s="72">
        <f t="shared" si="4"/>
        <v>118812</v>
      </c>
      <c r="BT8" s="72">
        <f>SUM(BT9:BT10)</f>
        <v>117214</v>
      </c>
      <c r="BU8" s="72">
        <f t="shared" si="4"/>
        <v>110230</v>
      </c>
      <c r="BV8" s="72">
        <f t="shared" si="4"/>
        <v>127284</v>
      </c>
      <c r="BW8" s="72">
        <f t="shared" si="4"/>
        <v>124718</v>
      </c>
      <c r="BX8" s="72">
        <f t="shared" si="4"/>
        <v>111802</v>
      </c>
      <c r="BY8" s="72">
        <f t="shared" si="4"/>
        <v>123740</v>
      </c>
      <c r="BZ8" s="72">
        <f t="shared" si="4"/>
        <v>119284</v>
      </c>
      <c r="CA8" s="72">
        <f t="shared" si="4"/>
        <v>146922</v>
      </c>
      <c r="CB8" s="72">
        <f>SUM(BP8:CA8)</f>
        <v>1483724</v>
      </c>
      <c r="CC8" s="72">
        <v>140306</v>
      </c>
      <c r="CD8" s="72">
        <v>140924</v>
      </c>
      <c r="CE8" s="72">
        <v>140394</v>
      </c>
      <c r="CF8" s="72">
        <v>142150</v>
      </c>
      <c r="CG8" s="72">
        <v>128974</v>
      </c>
      <c r="CH8" s="72">
        <v>121318</v>
      </c>
      <c r="CI8" s="72">
        <v>142752</v>
      </c>
      <c r="CJ8" s="72">
        <v>136302</v>
      </c>
      <c r="CK8" s="72">
        <v>129942</v>
      </c>
      <c r="CL8" s="72">
        <v>141250</v>
      </c>
      <c r="CM8" s="72">
        <v>129932</v>
      </c>
      <c r="CN8" s="72">
        <v>159704</v>
      </c>
      <c r="CO8" s="72">
        <f>SUM(CC8:CN8)</f>
        <v>1653948</v>
      </c>
      <c r="CP8" s="72">
        <v>147844</v>
      </c>
      <c r="CQ8" s="72">
        <v>142886</v>
      </c>
      <c r="CR8" s="72">
        <v>148440</v>
      </c>
      <c r="CS8" s="72">
        <v>124374</v>
      </c>
      <c r="CT8" s="72">
        <v>129300</v>
      </c>
      <c r="CU8" s="72">
        <v>122810</v>
      </c>
      <c r="CV8" s="72">
        <v>151098</v>
      </c>
      <c r="CW8" s="72">
        <v>141518</v>
      </c>
      <c r="CX8" s="72">
        <v>129546</v>
      </c>
      <c r="CY8" s="72">
        <v>138898</v>
      </c>
      <c r="CZ8" s="72">
        <v>136718</v>
      </c>
      <c r="DA8" s="72">
        <v>166904</v>
      </c>
      <c r="DB8" s="72">
        <f>SUM(CP8:DA8)</f>
        <v>1680336</v>
      </c>
      <c r="DC8" s="72">
        <f>SUM(DC9:DC10)</f>
        <v>157128</v>
      </c>
      <c r="DD8" s="72">
        <v>146054</v>
      </c>
      <c r="DE8" s="72">
        <f>SUM(DE9:DE10)</f>
        <v>71462</v>
      </c>
      <c r="DF8" s="72">
        <f>SUM(DF9:DF10)</f>
        <v>0</v>
      </c>
      <c r="DG8" s="72">
        <f>SUM(DG9:DG10)</f>
        <v>0</v>
      </c>
      <c r="DH8" s="72">
        <f>SUM(DH9:DH10)</f>
        <v>40979</v>
      </c>
      <c r="DI8" s="72">
        <f t="shared" ref="DI8:DN8" si="5">SUM(DI9:DI10)</f>
        <v>150218</v>
      </c>
      <c r="DJ8" s="72">
        <f t="shared" si="5"/>
        <v>148460</v>
      </c>
      <c r="DK8" s="72">
        <f t="shared" si="5"/>
        <v>133845</v>
      </c>
      <c r="DL8" s="72">
        <f t="shared" si="5"/>
        <v>138428</v>
      </c>
      <c r="DM8" s="72">
        <f t="shared" si="5"/>
        <v>76637</v>
      </c>
      <c r="DN8" s="72">
        <f t="shared" si="5"/>
        <v>164027</v>
      </c>
      <c r="DO8" s="72">
        <f>+SUM(DC8:DN8)</f>
        <v>1227238</v>
      </c>
      <c r="DP8" s="72">
        <f>SUM(DP9:DP10)</f>
        <v>170038</v>
      </c>
      <c r="DQ8" s="72">
        <f>SUM(DQ9:DQ10)</f>
        <v>159382</v>
      </c>
      <c r="DR8" s="72">
        <f>SUM(DR9:DR10)</f>
        <v>162972</v>
      </c>
      <c r="DS8" s="72">
        <f t="shared" ref="DS8:EA8" si="6">SUM(DS9:DS10)</f>
        <v>146721</v>
      </c>
      <c r="DT8" s="72">
        <f t="shared" si="6"/>
        <v>148658</v>
      </c>
      <c r="DU8" s="72">
        <f t="shared" si="6"/>
        <v>137601</v>
      </c>
      <c r="DV8" s="72">
        <f t="shared" si="6"/>
        <v>153256</v>
      </c>
      <c r="DW8" s="72">
        <f t="shared" si="6"/>
        <v>159293</v>
      </c>
      <c r="DX8" s="72">
        <f t="shared" si="6"/>
        <v>138340</v>
      </c>
      <c r="DY8" s="72">
        <f t="shared" si="6"/>
        <v>148069</v>
      </c>
      <c r="DZ8" s="72">
        <f t="shared" si="6"/>
        <v>145484</v>
      </c>
      <c r="EA8" s="72">
        <f t="shared" si="6"/>
        <v>171890</v>
      </c>
      <c r="EB8" s="72">
        <f>+SUM(DP8:EA8)</f>
        <v>1841704</v>
      </c>
      <c r="EC8" s="72">
        <f>SUM(EC9:EC10)</f>
        <v>182208</v>
      </c>
      <c r="ED8" s="72">
        <f>SUM(ED9:ED10)</f>
        <v>164748</v>
      </c>
      <c r="EE8" s="72">
        <f>SUM(EE9:EE10)</f>
        <v>161939</v>
      </c>
      <c r="EF8" s="72">
        <f t="shared" ref="EF8:EL8" si="7">SUM(EF9:EF10)</f>
        <v>148423</v>
      </c>
      <c r="EG8" s="72">
        <f t="shared" si="7"/>
        <v>144823</v>
      </c>
      <c r="EH8" s="72">
        <f t="shared" si="7"/>
        <v>138610</v>
      </c>
      <c r="EI8" s="72">
        <f t="shared" si="7"/>
        <v>161571</v>
      </c>
      <c r="EJ8" s="72">
        <f t="shared" si="7"/>
        <v>161524</v>
      </c>
      <c r="EK8" s="72">
        <f t="shared" si="7"/>
        <v>145467</v>
      </c>
      <c r="EL8" s="72">
        <f t="shared" si="7"/>
        <v>154405</v>
      </c>
      <c r="EM8" s="72">
        <v>149150</v>
      </c>
      <c r="EN8" s="72">
        <v>176786</v>
      </c>
      <c r="EO8" s="72">
        <f>+SUM(EC8:EN8)</f>
        <v>1889654</v>
      </c>
      <c r="EP8" s="72">
        <v>182853</v>
      </c>
      <c r="EQ8" s="72">
        <v>187535</v>
      </c>
      <c r="ER8" s="72">
        <v>120366</v>
      </c>
      <c r="ES8" s="72">
        <v>52027</v>
      </c>
      <c r="ET8" s="72">
        <v>86078</v>
      </c>
      <c r="EU8" s="72">
        <v>114928</v>
      </c>
      <c r="EV8" s="72">
        <v>154848</v>
      </c>
      <c r="EW8" s="72">
        <v>154124</v>
      </c>
      <c r="EX8" s="72">
        <v>156066</v>
      </c>
      <c r="EY8" s="72">
        <v>174610</v>
      </c>
      <c r="EZ8" s="72">
        <v>174049</v>
      </c>
      <c r="FA8" s="72">
        <v>183125</v>
      </c>
      <c r="FB8" s="72">
        <f>+SUM(EP8:FA8)</f>
        <v>1740609</v>
      </c>
      <c r="FC8" s="72">
        <f>FC9+FC10</f>
        <v>198996</v>
      </c>
      <c r="FD8" s="72">
        <v>140748</v>
      </c>
      <c r="FE8" s="72">
        <v>181500</v>
      </c>
      <c r="FF8" s="72">
        <v>163079</v>
      </c>
      <c r="FG8" s="72">
        <v>182578</v>
      </c>
      <c r="FH8" s="72">
        <v>176829</v>
      </c>
      <c r="FI8" s="72">
        <v>198714</v>
      </c>
      <c r="FJ8" s="72">
        <v>207866</v>
      </c>
      <c r="FK8" s="164">
        <v>191998</v>
      </c>
      <c r="FL8" s="72">
        <v>208916</v>
      </c>
      <c r="FM8" s="72">
        <v>195679</v>
      </c>
      <c r="FN8" s="72">
        <v>225404</v>
      </c>
      <c r="FO8" s="72">
        <f>+SUM(FC8:FN8)</f>
        <v>2272307</v>
      </c>
      <c r="FP8" s="72">
        <v>220430</v>
      </c>
      <c r="FQ8" s="72">
        <v>208048</v>
      </c>
      <c r="FR8" s="72"/>
      <c r="FS8" s="72"/>
      <c r="FT8" s="72"/>
      <c r="FU8" s="72"/>
      <c r="FV8" s="72"/>
      <c r="FW8" s="72"/>
      <c r="FX8" s="164"/>
      <c r="FY8" s="72"/>
      <c r="FZ8" s="72"/>
      <c r="GA8" s="72"/>
      <c r="GB8" s="72">
        <f>+SUM(FP8:GA8)</f>
        <v>428478</v>
      </c>
    </row>
    <row r="9" spans="1:184" x14ac:dyDescent="0.2">
      <c r="B9" s="15" t="s">
        <v>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f t="shared" ref="O9:O19" si="8">SUM(C9:N9)</f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f t="shared" ref="AB9:AB19" si="9">SUM(P9:AA9)</f>
        <v>0</v>
      </c>
      <c r="AC9" s="48">
        <v>0</v>
      </c>
      <c r="AD9" s="48">
        <v>15880</v>
      </c>
      <c r="AE9" s="48">
        <v>30300</v>
      </c>
      <c r="AF9" s="48">
        <v>36088</v>
      </c>
      <c r="AG9" s="48">
        <v>28854</v>
      </c>
      <c r="AH9" s="48">
        <v>26858</v>
      </c>
      <c r="AI9" s="48">
        <v>38848</v>
      </c>
      <c r="AJ9" s="48">
        <v>31802</v>
      </c>
      <c r="AK9" s="48">
        <v>27058</v>
      </c>
      <c r="AL9" s="48">
        <v>30878</v>
      </c>
      <c r="AM9" s="48">
        <v>27488</v>
      </c>
      <c r="AN9" s="48">
        <v>40850</v>
      </c>
      <c r="AO9" s="48">
        <f t="shared" ref="AO9:AO19" si="10">SUM(AC9:AN9)</f>
        <v>334904</v>
      </c>
      <c r="AP9" s="48">
        <v>38870</v>
      </c>
      <c r="AQ9" s="48">
        <v>39182</v>
      </c>
      <c r="AR9" s="48">
        <v>32182</v>
      </c>
      <c r="AS9" s="48">
        <v>38250</v>
      </c>
      <c r="AT9" s="48">
        <v>30692</v>
      </c>
      <c r="AU9" s="48">
        <v>30314</v>
      </c>
      <c r="AV9" s="48">
        <v>36832</v>
      </c>
      <c r="AW9" s="48">
        <v>35374</v>
      </c>
      <c r="AX9" s="48">
        <v>32318</v>
      </c>
      <c r="AY9" s="48">
        <v>32934</v>
      </c>
      <c r="AZ9" s="48">
        <v>29424</v>
      </c>
      <c r="BA9" s="48">
        <v>44144</v>
      </c>
      <c r="BB9" s="48">
        <f t="shared" ref="BB9:BB19" si="11">SUM(AP9:BA9)</f>
        <v>420516</v>
      </c>
      <c r="BC9" s="48">
        <v>40868</v>
      </c>
      <c r="BD9" s="48">
        <v>40868</v>
      </c>
      <c r="BE9" s="48">
        <v>43388</v>
      </c>
      <c r="BF9" s="48">
        <v>29968</v>
      </c>
      <c r="BG9" s="48">
        <v>32876</v>
      </c>
      <c r="BH9" s="48">
        <v>31660</v>
      </c>
      <c r="BI9" s="48">
        <v>41356</v>
      </c>
      <c r="BJ9" s="48">
        <v>37954</v>
      </c>
      <c r="BK9" s="48">
        <v>30508</v>
      </c>
      <c r="BL9" s="48">
        <v>34108</v>
      </c>
      <c r="BM9" s="48">
        <v>31048</v>
      </c>
      <c r="BN9" s="48">
        <v>47678</v>
      </c>
      <c r="BO9" s="48">
        <f>SUM(BC9:BN9)</f>
        <v>442280</v>
      </c>
      <c r="BP9" s="48">
        <v>42910</v>
      </c>
      <c r="BQ9" s="48">
        <v>42010</v>
      </c>
      <c r="BR9" s="48">
        <v>35404</v>
      </c>
      <c r="BS9" s="48">
        <v>40778</v>
      </c>
      <c r="BT9" s="48">
        <v>33002</v>
      </c>
      <c r="BU9" s="48">
        <v>30666</v>
      </c>
      <c r="BV9" s="48">
        <v>45290</v>
      </c>
      <c r="BW9" s="48">
        <v>37182</v>
      </c>
      <c r="BX9" s="48">
        <v>30688</v>
      </c>
      <c r="BY9" s="48">
        <v>35888</v>
      </c>
      <c r="BZ9" s="48">
        <v>32222</v>
      </c>
      <c r="CA9" s="48">
        <v>56466</v>
      </c>
      <c r="CB9" s="48">
        <f>SUM(BP9:CA9)</f>
        <v>462506</v>
      </c>
      <c r="CC9" s="48">
        <v>51998</v>
      </c>
      <c r="CD9" s="48">
        <v>50930</v>
      </c>
      <c r="CE9" s="48">
        <v>41914</v>
      </c>
      <c r="CF9" s="48">
        <v>47592</v>
      </c>
      <c r="CG9" s="48">
        <v>40926</v>
      </c>
      <c r="CH9" s="48">
        <v>37136</v>
      </c>
      <c r="CI9" s="48">
        <v>53656</v>
      </c>
      <c r="CJ9" s="48">
        <v>43690</v>
      </c>
      <c r="CK9" s="48">
        <v>37830</v>
      </c>
      <c r="CL9" s="48">
        <v>44316</v>
      </c>
      <c r="CM9" s="48">
        <v>36266</v>
      </c>
      <c r="CN9" s="48">
        <v>62482</v>
      </c>
      <c r="CO9" s="48">
        <f>SUM(CC9:CN9)</f>
        <v>548736</v>
      </c>
      <c r="CP9" s="48">
        <v>53912</v>
      </c>
      <c r="CQ9" s="48">
        <v>52504</v>
      </c>
      <c r="CR9" s="48">
        <v>55262</v>
      </c>
      <c r="CS9" s="48">
        <v>37044</v>
      </c>
      <c r="CT9" s="48">
        <v>41046</v>
      </c>
      <c r="CU9" s="48">
        <v>38288</v>
      </c>
      <c r="CV9" s="48">
        <v>60650</v>
      </c>
      <c r="CW9" s="48">
        <v>46402</v>
      </c>
      <c r="CX9" s="48">
        <v>39040</v>
      </c>
      <c r="CY9" s="48">
        <v>43712</v>
      </c>
      <c r="CZ9" s="48">
        <v>43216</v>
      </c>
      <c r="DA9" s="48">
        <v>63626</v>
      </c>
      <c r="DB9" s="48">
        <f>SUM(CP9:DA9)</f>
        <v>574702</v>
      </c>
      <c r="DC9" s="48">
        <v>58900</v>
      </c>
      <c r="DD9" s="48">
        <v>54712</v>
      </c>
      <c r="DE9" s="48">
        <v>25176</v>
      </c>
      <c r="DF9" s="48">
        <v>0</v>
      </c>
      <c r="DG9" s="48">
        <v>0</v>
      </c>
      <c r="DH9" s="48">
        <v>12607</v>
      </c>
      <c r="DI9" s="48">
        <v>55457</v>
      </c>
      <c r="DJ9" s="48">
        <v>49479</v>
      </c>
      <c r="DK9" s="48">
        <v>40014</v>
      </c>
      <c r="DL9" s="48">
        <v>41948</v>
      </c>
      <c r="DM9" s="48">
        <v>22045</v>
      </c>
      <c r="DN9" s="48">
        <v>62012</v>
      </c>
      <c r="DO9" s="48">
        <f t="shared" ref="DO9:DO22" si="12">+SUM(DC9:DN9)</f>
        <v>422350</v>
      </c>
      <c r="DP9" s="48">
        <v>66949</v>
      </c>
      <c r="DQ9" s="48">
        <v>63622</v>
      </c>
      <c r="DR9" s="48">
        <v>61981</v>
      </c>
      <c r="DS9" s="48">
        <v>49340</v>
      </c>
      <c r="DT9" s="48">
        <v>45646</v>
      </c>
      <c r="DU9" s="48">
        <v>41087</v>
      </c>
      <c r="DV9" s="48">
        <v>53659</v>
      </c>
      <c r="DW9" s="48">
        <v>54248</v>
      </c>
      <c r="DX9" s="48">
        <v>42862</v>
      </c>
      <c r="DY9" s="48">
        <v>47187</v>
      </c>
      <c r="DZ9" s="48">
        <v>44310</v>
      </c>
      <c r="EA9" s="48">
        <v>66303</v>
      </c>
      <c r="EB9" s="48">
        <f t="shared" ref="EB9:EB22" si="13">+SUM(DP9:EA9)</f>
        <v>637194</v>
      </c>
      <c r="EC9" s="48">
        <v>76185</v>
      </c>
      <c r="ED9" s="48">
        <v>68970</v>
      </c>
      <c r="EE9" s="48">
        <v>57296</v>
      </c>
      <c r="EF9" s="48">
        <v>59762</v>
      </c>
      <c r="EG9" s="48">
        <v>45562</v>
      </c>
      <c r="EH9" s="48">
        <v>42606</v>
      </c>
      <c r="EI9" s="48">
        <v>60287</v>
      </c>
      <c r="EJ9" s="48">
        <v>57525</v>
      </c>
      <c r="EK9" s="48">
        <v>46731</v>
      </c>
      <c r="EL9" s="48">
        <v>50420</v>
      </c>
      <c r="EM9" s="48">
        <v>46827</v>
      </c>
      <c r="EN9" s="48">
        <v>68585</v>
      </c>
      <c r="EO9" s="48"/>
      <c r="EP9" s="48">
        <v>78272</v>
      </c>
      <c r="EQ9" s="48">
        <v>83165</v>
      </c>
      <c r="ER9" s="48">
        <v>45989</v>
      </c>
      <c r="ES9" s="48">
        <v>12005</v>
      </c>
      <c r="ET9" s="48">
        <v>30220</v>
      </c>
      <c r="EU9" s="48">
        <v>46023</v>
      </c>
      <c r="EV9" s="48">
        <v>69040</v>
      </c>
      <c r="EW9" s="48">
        <v>61931</v>
      </c>
      <c r="EX9" s="48">
        <v>65840</v>
      </c>
      <c r="EY9" s="48">
        <v>72399</v>
      </c>
      <c r="EZ9" s="48">
        <v>70327</v>
      </c>
      <c r="FA9" s="48">
        <v>82358</v>
      </c>
      <c r="FB9" s="48"/>
      <c r="FC9" s="48">
        <v>88193</v>
      </c>
      <c r="FD9" s="48">
        <v>56857</v>
      </c>
      <c r="FE9" s="48">
        <v>83974</v>
      </c>
      <c r="FF9" s="48">
        <v>68852</v>
      </c>
      <c r="FG9" s="48">
        <v>78692</v>
      </c>
      <c r="FH9" s="48">
        <v>72652</v>
      </c>
      <c r="FI9" s="48">
        <v>91472</v>
      </c>
      <c r="FJ9" s="48">
        <v>99941</v>
      </c>
      <c r="FK9" s="161">
        <v>80557</v>
      </c>
      <c r="FL9" s="48">
        <v>92546</v>
      </c>
      <c r="FM9" s="48">
        <v>80403</v>
      </c>
      <c r="FN9" s="48">
        <v>104484</v>
      </c>
      <c r="FO9" s="48"/>
      <c r="FP9" s="48">
        <v>107580</v>
      </c>
      <c r="FQ9" s="48">
        <v>101255</v>
      </c>
      <c r="FR9" s="48"/>
      <c r="FS9" s="48"/>
      <c r="FT9" s="48"/>
      <c r="FU9" s="48"/>
      <c r="FV9" s="48"/>
      <c r="FW9" s="48"/>
      <c r="FX9" s="161"/>
      <c r="FY9" s="48"/>
      <c r="FZ9" s="48"/>
      <c r="GA9" s="48"/>
      <c r="GB9" s="48"/>
    </row>
    <row r="10" spans="1:184" x14ac:dyDescent="0.2">
      <c r="B10" s="15" t="s">
        <v>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f t="shared" si="8"/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f t="shared" si="9"/>
        <v>0</v>
      </c>
      <c r="AC10" s="48">
        <v>0</v>
      </c>
      <c r="AD10" s="48">
        <v>31982</v>
      </c>
      <c r="AE10" s="48">
        <v>77908</v>
      </c>
      <c r="AF10" s="48">
        <v>70368</v>
      </c>
      <c r="AG10" s="48">
        <v>76418</v>
      </c>
      <c r="AH10" s="48">
        <v>72912</v>
      </c>
      <c r="AI10" s="48">
        <v>76470</v>
      </c>
      <c r="AJ10" s="48">
        <v>79476</v>
      </c>
      <c r="AK10" s="48">
        <v>77886</v>
      </c>
      <c r="AL10" s="48">
        <v>79226</v>
      </c>
      <c r="AM10" s="48">
        <v>78730</v>
      </c>
      <c r="AN10" s="48">
        <v>82816</v>
      </c>
      <c r="AO10" s="48">
        <f t="shared" si="10"/>
        <v>804192</v>
      </c>
      <c r="AP10" s="48">
        <v>83700</v>
      </c>
      <c r="AQ10" s="48">
        <v>80256</v>
      </c>
      <c r="AR10" s="48">
        <v>81618</v>
      </c>
      <c r="AS10" s="48">
        <v>74194</v>
      </c>
      <c r="AT10" s="48">
        <v>76996</v>
      </c>
      <c r="AU10" s="48">
        <v>77696</v>
      </c>
      <c r="AV10" s="48">
        <v>81214</v>
      </c>
      <c r="AW10" s="48">
        <v>85226</v>
      </c>
      <c r="AX10" s="48">
        <v>80496</v>
      </c>
      <c r="AY10" s="48">
        <v>85582</v>
      </c>
      <c r="AZ10" s="48">
        <v>83682</v>
      </c>
      <c r="BA10" s="48">
        <v>84912</v>
      </c>
      <c r="BB10" s="48">
        <f t="shared" si="11"/>
        <v>975572</v>
      </c>
      <c r="BC10" s="48">
        <v>84886</v>
      </c>
      <c r="BD10" s="48">
        <v>79594</v>
      </c>
      <c r="BE10" s="48">
        <v>81878</v>
      </c>
      <c r="BF10" s="48">
        <v>81994</v>
      </c>
      <c r="BG10" s="48">
        <v>83674</v>
      </c>
      <c r="BH10" s="48">
        <v>77704</v>
      </c>
      <c r="BI10" s="48">
        <v>81606</v>
      </c>
      <c r="BJ10" s="48">
        <v>86838</v>
      </c>
      <c r="BK10" s="48">
        <v>81156</v>
      </c>
      <c r="BL10" s="48">
        <v>84962</v>
      </c>
      <c r="BM10" s="48">
        <v>86078</v>
      </c>
      <c r="BN10" s="48">
        <v>92576</v>
      </c>
      <c r="BO10" s="48">
        <f t="shared" ref="BO10:BO19" si="14">SUM(BC10:BN10)</f>
        <v>1002946</v>
      </c>
      <c r="BP10" s="48">
        <v>94100</v>
      </c>
      <c r="BQ10" s="48">
        <v>83824</v>
      </c>
      <c r="BR10" s="48">
        <v>85470</v>
      </c>
      <c r="BS10" s="48">
        <v>78034</v>
      </c>
      <c r="BT10" s="48">
        <v>84212</v>
      </c>
      <c r="BU10" s="48">
        <v>79564</v>
      </c>
      <c r="BV10" s="48">
        <v>81994</v>
      </c>
      <c r="BW10" s="48">
        <v>87536</v>
      </c>
      <c r="BX10" s="48">
        <v>81114</v>
      </c>
      <c r="BY10" s="48">
        <v>87852</v>
      </c>
      <c r="BZ10" s="48">
        <v>87062</v>
      </c>
      <c r="CA10" s="48">
        <v>90456</v>
      </c>
      <c r="CB10" s="48">
        <f t="shared" ref="CB10:CB19" si="15">SUM(BP10:CA10)</f>
        <v>1021218</v>
      </c>
      <c r="CC10" s="48">
        <v>88308</v>
      </c>
      <c r="CD10" s="48">
        <v>89994</v>
      </c>
      <c r="CE10" s="48">
        <v>98480</v>
      </c>
      <c r="CF10" s="48">
        <v>94558</v>
      </c>
      <c r="CG10" s="48">
        <v>88048</v>
      </c>
      <c r="CH10" s="48">
        <v>84182</v>
      </c>
      <c r="CI10" s="48">
        <v>89096</v>
      </c>
      <c r="CJ10" s="48">
        <v>92612</v>
      </c>
      <c r="CK10" s="48">
        <v>92112</v>
      </c>
      <c r="CL10" s="48">
        <v>96934</v>
      </c>
      <c r="CM10" s="48">
        <v>93666</v>
      </c>
      <c r="CN10" s="48">
        <v>97222</v>
      </c>
      <c r="CO10" s="48">
        <f t="shared" ref="CO10:CO19" si="16">SUM(CC10:CN10)</f>
        <v>1105212</v>
      </c>
      <c r="CP10" s="48">
        <v>93932</v>
      </c>
      <c r="CQ10" s="48">
        <v>90382</v>
      </c>
      <c r="CR10" s="48">
        <v>93178</v>
      </c>
      <c r="CS10" s="48">
        <v>87330</v>
      </c>
      <c r="CT10" s="48">
        <v>88254</v>
      </c>
      <c r="CU10" s="48">
        <v>84522</v>
      </c>
      <c r="CV10" s="48">
        <v>90448</v>
      </c>
      <c r="CW10" s="48">
        <v>95116</v>
      </c>
      <c r="CX10" s="48">
        <v>90506</v>
      </c>
      <c r="CY10" s="48">
        <v>95186</v>
      </c>
      <c r="CZ10" s="48">
        <v>93502</v>
      </c>
      <c r="DA10" s="48">
        <v>103278</v>
      </c>
      <c r="DB10" s="48">
        <f t="shared" ref="DB10:DB19" si="17">SUM(CP10:DA10)</f>
        <v>1105634</v>
      </c>
      <c r="DC10" s="48">
        <v>98228</v>
      </c>
      <c r="DD10" s="48">
        <v>91342</v>
      </c>
      <c r="DE10" s="48">
        <v>46286</v>
      </c>
      <c r="DF10" s="48">
        <v>0</v>
      </c>
      <c r="DG10" s="48">
        <v>0</v>
      </c>
      <c r="DH10" s="48">
        <v>28372</v>
      </c>
      <c r="DI10" s="48">
        <v>94761</v>
      </c>
      <c r="DJ10" s="48">
        <v>98981</v>
      </c>
      <c r="DK10" s="48">
        <v>93831</v>
      </c>
      <c r="DL10" s="48">
        <v>96480</v>
      </c>
      <c r="DM10" s="48">
        <v>54592</v>
      </c>
      <c r="DN10" s="48">
        <v>102015</v>
      </c>
      <c r="DO10" s="48">
        <f t="shared" si="12"/>
        <v>804888</v>
      </c>
      <c r="DP10" s="48">
        <v>103089</v>
      </c>
      <c r="DQ10" s="48">
        <v>95760</v>
      </c>
      <c r="DR10" s="48">
        <v>100991</v>
      </c>
      <c r="DS10" s="48">
        <v>97381</v>
      </c>
      <c r="DT10" s="48">
        <v>103012</v>
      </c>
      <c r="DU10" s="48">
        <v>96514</v>
      </c>
      <c r="DV10" s="48">
        <v>99597</v>
      </c>
      <c r="DW10" s="48">
        <v>105045</v>
      </c>
      <c r="DX10" s="48">
        <v>95478</v>
      </c>
      <c r="DY10" s="48">
        <v>100882</v>
      </c>
      <c r="DZ10" s="48">
        <v>101174</v>
      </c>
      <c r="EA10" s="48">
        <v>105587</v>
      </c>
      <c r="EB10" s="48">
        <f t="shared" si="13"/>
        <v>1204510</v>
      </c>
      <c r="EC10" s="48">
        <v>106023</v>
      </c>
      <c r="ED10" s="48">
        <v>95778</v>
      </c>
      <c r="EE10" s="48">
        <v>104643</v>
      </c>
      <c r="EF10" s="48">
        <v>88661</v>
      </c>
      <c r="EG10" s="48">
        <v>99261</v>
      </c>
      <c r="EH10" s="48">
        <v>96004</v>
      </c>
      <c r="EI10" s="48">
        <v>101284</v>
      </c>
      <c r="EJ10" s="48">
        <v>103999</v>
      </c>
      <c r="EK10" s="48">
        <v>98736</v>
      </c>
      <c r="EL10" s="48">
        <v>103985</v>
      </c>
      <c r="EM10" s="48">
        <v>102323</v>
      </c>
      <c r="EN10" s="48">
        <v>108201</v>
      </c>
      <c r="EO10" s="48"/>
      <c r="EP10" s="48">
        <v>104581</v>
      </c>
      <c r="EQ10" s="48">
        <v>104370</v>
      </c>
      <c r="ER10" s="48">
        <v>74377</v>
      </c>
      <c r="ES10" s="48">
        <v>40022</v>
      </c>
      <c r="ET10" s="48">
        <v>55858</v>
      </c>
      <c r="EU10" s="48">
        <v>68905</v>
      </c>
      <c r="EV10" s="48">
        <v>85808</v>
      </c>
      <c r="EW10" s="48">
        <v>92193</v>
      </c>
      <c r="EX10" s="48">
        <v>90226</v>
      </c>
      <c r="EY10" s="48">
        <v>102211</v>
      </c>
      <c r="EZ10" s="48">
        <v>103722</v>
      </c>
      <c r="FA10" s="48">
        <v>100767</v>
      </c>
      <c r="FB10" s="48"/>
      <c r="FC10" s="48">
        <v>110803</v>
      </c>
      <c r="FD10" s="48">
        <v>83891</v>
      </c>
      <c r="FE10" s="48">
        <v>97526</v>
      </c>
      <c r="FF10" s="48">
        <v>94227</v>
      </c>
      <c r="FG10" s="48">
        <v>103886</v>
      </c>
      <c r="FH10" s="48">
        <v>104177</v>
      </c>
      <c r="FI10" s="48">
        <v>107242</v>
      </c>
      <c r="FJ10" s="48">
        <v>107925</v>
      </c>
      <c r="FK10" s="161">
        <v>111441</v>
      </c>
      <c r="FL10" s="48">
        <v>116370</v>
      </c>
      <c r="FM10" s="48">
        <v>115276</v>
      </c>
      <c r="FN10" s="48">
        <v>120920</v>
      </c>
      <c r="FO10" s="48"/>
      <c r="FP10" s="48">
        <v>112850</v>
      </c>
      <c r="FQ10" s="48">
        <v>106793</v>
      </c>
      <c r="FR10" s="48"/>
      <c r="FS10" s="48"/>
      <c r="FT10" s="48"/>
      <c r="FU10" s="48"/>
      <c r="FV10" s="48"/>
      <c r="FW10" s="48"/>
      <c r="FX10" s="161"/>
      <c r="FY10" s="48"/>
      <c r="FZ10" s="48"/>
      <c r="GA10" s="48"/>
      <c r="GB10" s="48"/>
    </row>
    <row r="11" spans="1:184" ht="15" x14ac:dyDescent="0.25">
      <c r="B11" s="13" t="s">
        <v>54</v>
      </c>
      <c r="C11" s="72">
        <v>0</v>
      </c>
      <c r="D11" s="72">
        <v>0</v>
      </c>
      <c r="E11" s="72">
        <v>38422</v>
      </c>
      <c r="F11" s="72">
        <v>84298</v>
      </c>
      <c r="G11" s="72">
        <v>84238</v>
      </c>
      <c r="H11" s="72">
        <v>82532</v>
      </c>
      <c r="I11" s="72">
        <v>96712</v>
      </c>
      <c r="J11" s="72">
        <v>89294</v>
      </c>
      <c r="K11" s="72">
        <v>82028</v>
      </c>
      <c r="L11" s="72">
        <v>90482</v>
      </c>
      <c r="M11" s="72">
        <v>86730</v>
      </c>
      <c r="N11" s="72">
        <v>105884</v>
      </c>
      <c r="O11" s="72">
        <f t="shared" si="8"/>
        <v>840620</v>
      </c>
      <c r="P11" s="72">
        <f>SUM(P12:P13)</f>
        <v>98330</v>
      </c>
      <c r="Q11" s="72">
        <f t="shared" ref="Q11:AA11" si="18">SUM(Q12:Q13)</f>
        <v>93260</v>
      </c>
      <c r="R11" s="72">
        <f t="shared" si="18"/>
        <v>91904</v>
      </c>
      <c r="S11" s="72">
        <f t="shared" si="18"/>
        <v>92324</v>
      </c>
      <c r="T11" s="72">
        <f t="shared" si="18"/>
        <v>91344</v>
      </c>
      <c r="U11" s="72">
        <f t="shared" si="18"/>
        <v>92286</v>
      </c>
      <c r="V11" s="72">
        <f t="shared" si="18"/>
        <v>107356</v>
      </c>
      <c r="W11" s="72">
        <f t="shared" si="18"/>
        <v>101932</v>
      </c>
      <c r="X11" s="72">
        <f t="shared" si="18"/>
        <v>94590</v>
      </c>
      <c r="Y11" s="72">
        <f t="shared" si="18"/>
        <v>100686</v>
      </c>
      <c r="Z11" s="72">
        <f t="shared" si="18"/>
        <v>94328</v>
      </c>
      <c r="AA11" s="72">
        <f t="shared" si="18"/>
        <v>114216</v>
      </c>
      <c r="AB11" s="72">
        <f t="shared" si="9"/>
        <v>1172556</v>
      </c>
      <c r="AC11" s="72">
        <f>SUM(AC12:AC13)</f>
        <v>110222</v>
      </c>
      <c r="AD11" s="72">
        <f t="shared" ref="AD11:AN11" si="19">SUM(AD12:AD13)</f>
        <v>104890</v>
      </c>
      <c r="AE11" s="72">
        <f t="shared" si="19"/>
        <v>101142</v>
      </c>
      <c r="AF11" s="72">
        <f t="shared" si="19"/>
        <v>100724</v>
      </c>
      <c r="AG11" s="72">
        <f t="shared" si="19"/>
        <v>98688</v>
      </c>
      <c r="AH11" s="72">
        <f t="shared" si="19"/>
        <v>94936</v>
      </c>
      <c r="AI11" s="72">
        <f t="shared" si="19"/>
        <v>109742</v>
      </c>
      <c r="AJ11" s="72">
        <f t="shared" si="19"/>
        <v>106780</v>
      </c>
      <c r="AK11" s="72">
        <f t="shared" si="19"/>
        <v>99936</v>
      </c>
      <c r="AL11" s="72">
        <f t="shared" si="19"/>
        <v>105826</v>
      </c>
      <c r="AM11" s="72">
        <f t="shared" si="19"/>
        <v>100914</v>
      </c>
      <c r="AN11" s="72">
        <f t="shared" si="19"/>
        <v>119628</v>
      </c>
      <c r="AO11" s="72">
        <f t="shared" si="10"/>
        <v>1253428</v>
      </c>
      <c r="AP11" s="72">
        <f>SUM(AP12:AP13)</f>
        <v>116816</v>
      </c>
      <c r="AQ11" s="72">
        <f t="shared" ref="AQ11:BA11" si="20">SUM(AQ12:AQ13)</f>
        <v>113902</v>
      </c>
      <c r="AR11" s="72">
        <f t="shared" si="20"/>
        <v>107846</v>
      </c>
      <c r="AS11" s="72">
        <f t="shared" si="20"/>
        <v>105164</v>
      </c>
      <c r="AT11" s="72">
        <f t="shared" si="20"/>
        <v>101890</v>
      </c>
      <c r="AU11" s="72">
        <f t="shared" si="20"/>
        <v>100522</v>
      </c>
      <c r="AV11" s="72">
        <f t="shared" si="20"/>
        <v>112632</v>
      </c>
      <c r="AW11" s="72">
        <f t="shared" si="20"/>
        <v>114490</v>
      </c>
      <c r="AX11" s="72">
        <f t="shared" si="20"/>
        <v>107598</v>
      </c>
      <c r="AY11" s="72">
        <f t="shared" si="20"/>
        <v>111372</v>
      </c>
      <c r="AZ11" s="72">
        <f t="shared" si="20"/>
        <v>107976</v>
      </c>
      <c r="BA11" s="72">
        <f t="shared" si="20"/>
        <v>123898</v>
      </c>
      <c r="BB11" s="72">
        <f t="shared" si="11"/>
        <v>1324106</v>
      </c>
      <c r="BC11" s="72">
        <f>SUM(BC12:BC13)</f>
        <v>120410</v>
      </c>
      <c r="BD11" s="72">
        <f t="shared" ref="BD11:BN11" si="21">SUM(BD12:BD13)</f>
        <v>114446</v>
      </c>
      <c r="BE11" s="72">
        <f t="shared" si="21"/>
        <v>119760</v>
      </c>
      <c r="BF11" s="72">
        <f t="shared" si="21"/>
        <v>103758</v>
      </c>
      <c r="BG11" s="72">
        <f t="shared" si="21"/>
        <v>108520</v>
      </c>
      <c r="BH11" s="72">
        <f t="shared" si="21"/>
        <v>105081</v>
      </c>
      <c r="BI11" s="72">
        <f t="shared" si="21"/>
        <v>117742</v>
      </c>
      <c r="BJ11" s="72">
        <f t="shared" si="21"/>
        <v>121488</v>
      </c>
      <c r="BK11" s="72">
        <f t="shared" si="21"/>
        <v>111085</v>
      </c>
      <c r="BL11" s="72">
        <f t="shared" si="21"/>
        <v>120571</v>
      </c>
      <c r="BM11" s="72">
        <f t="shared" si="21"/>
        <v>117561</v>
      </c>
      <c r="BN11" s="72">
        <f t="shared" si="21"/>
        <v>135634</v>
      </c>
      <c r="BO11" s="72">
        <f t="shared" si="14"/>
        <v>1396056</v>
      </c>
      <c r="BP11" s="72">
        <f>SUM(BP12:BP13)</f>
        <v>136819</v>
      </c>
      <c r="BQ11" s="72">
        <f t="shared" ref="BQ11:CA11" si="22">SUM(BQ12:BQ13)</f>
        <v>121909</v>
      </c>
      <c r="BR11" s="72">
        <f t="shared" si="22"/>
        <v>114823</v>
      </c>
      <c r="BS11" s="72">
        <f t="shared" si="22"/>
        <v>110106</v>
      </c>
      <c r="BT11" s="72">
        <f t="shared" si="22"/>
        <v>108454</v>
      </c>
      <c r="BU11" s="72">
        <f t="shared" si="22"/>
        <v>103550</v>
      </c>
      <c r="BV11" s="72">
        <f t="shared" si="22"/>
        <v>117687</v>
      </c>
      <c r="BW11" s="72">
        <f t="shared" si="22"/>
        <v>119885</v>
      </c>
      <c r="BX11" s="72">
        <f t="shared" si="22"/>
        <v>105910</v>
      </c>
      <c r="BY11" s="72">
        <f t="shared" si="22"/>
        <v>114680</v>
      </c>
      <c r="BZ11" s="72">
        <f t="shared" si="22"/>
        <v>110916</v>
      </c>
      <c r="CA11" s="72">
        <f t="shared" si="22"/>
        <v>128341</v>
      </c>
      <c r="CB11" s="72">
        <f t="shared" si="15"/>
        <v>1393080</v>
      </c>
      <c r="CC11" s="72">
        <v>131207</v>
      </c>
      <c r="CD11" s="72">
        <v>120580</v>
      </c>
      <c r="CE11" s="72">
        <v>117843</v>
      </c>
      <c r="CF11" s="72">
        <v>116863</v>
      </c>
      <c r="CG11" s="72">
        <v>115858</v>
      </c>
      <c r="CH11" s="72">
        <v>110211</v>
      </c>
      <c r="CI11" s="72">
        <v>127258</v>
      </c>
      <c r="CJ11" s="72">
        <v>127941</v>
      </c>
      <c r="CK11" s="72">
        <v>115899</v>
      </c>
      <c r="CL11" s="72">
        <v>126019</v>
      </c>
      <c r="CM11" s="72">
        <v>116401</v>
      </c>
      <c r="CN11" s="72">
        <v>140048</v>
      </c>
      <c r="CO11" s="72">
        <f t="shared" si="16"/>
        <v>1466128</v>
      </c>
      <c r="CP11" s="72">
        <v>139451</v>
      </c>
      <c r="CQ11" s="72">
        <v>132839</v>
      </c>
      <c r="CR11" s="72">
        <v>134182</v>
      </c>
      <c r="CS11" s="72">
        <v>114976</v>
      </c>
      <c r="CT11" s="72">
        <v>119623</v>
      </c>
      <c r="CU11" s="72">
        <v>113814</v>
      </c>
      <c r="CV11" s="72">
        <v>137195</v>
      </c>
      <c r="CW11" s="72">
        <v>133751</v>
      </c>
      <c r="CX11" s="72">
        <v>119806</v>
      </c>
      <c r="CY11" s="72">
        <v>126864</v>
      </c>
      <c r="CZ11" s="72">
        <v>127852</v>
      </c>
      <c r="DA11" s="72">
        <v>148625</v>
      </c>
      <c r="DB11" s="72">
        <f t="shared" si="17"/>
        <v>1548978</v>
      </c>
      <c r="DC11" s="72">
        <f>SUM(DC12:DC13)</f>
        <v>150100</v>
      </c>
      <c r="DD11" s="72">
        <v>131515</v>
      </c>
      <c r="DE11" s="72">
        <f>SUM(DE12:DE13)</f>
        <v>63045</v>
      </c>
      <c r="DF11" s="72">
        <f>SUM(DF12:DF13)</f>
        <v>0</v>
      </c>
      <c r="DG11" s="72">
        <f>SUM(DG12:DG13)</f>
        <v>0</v>
      </c>
      <c r="DH11" s="72">
        <f>SUM(DH12:DH13)</f>
        <v>13485</v>
      </c>
      <c r="DI11" s="72">
        <f t="shared" ref="DI11:DN11" si="23">SUM(DI12:DI13)</f>
        <v>140495</v>
      </c>
      <c r="DJ11" s="72">
        <f t="shared" si="23"/>
        <v>139625</v>
      </c>
      <c r="DK11" s="72">
        <f t="shared" si="23"/>
        <v>125692</v>
      </c>
      <c r="DL11" s="72">
        <f t="shared" si="23"/>
        <v>129201</v>
      </c>
      <c r="DM11" s="72">
        <f t="shared" si="23"/>
        <v>126531</v>
      </c>
      <c r="DN11" s="72">
        <f t="shared" si="23"/>
        <v>153620</v>
      </c>
      <c r="DO11" s="72">
        <f t="shared" si="12"/>
        <v>1173309</v>
      </c>
      <c r="DP11" s="72">
        <f>SUM(DP12:DP13)</f>
        <v>156766</v>
      </c>
      <c r="DQ11" s="72">
        <f>SUM(DQ12:DQ13)</f>
        <v>146089</v>
      </c>
      <c r="DR11" s="72">
        <f t="shared" ref="DR11:EA11" si="24">SUM(DR12:DR13)</f>
        <v>148902</v>
      </c>
      <c r="DS11" s="72">
        <f t="shared" si="24"/>
        <v>134755</v>
      </c>
      <c r="DT11" s="72">
        <f t="shared" si="24"/>
        <v>139560</v>
      </c>
      <c r="DU11" s="72">
        <f t="shared" si="24"/>
        <v>127771</v>
      </c>
      <c r="DV11" s="72">
        <f t="shared" si="24"/>
        <v>144766</v>
      </c>
      <c r="DW11" s="72">
        <f t="shared" si="24"/>
        <v>148572</v>
      </c>
      <c r="DX11" s="72">
        <f t="shared" si="24"/>
        <v>129336</v>
      </c>
      <c r="DY11" s="72">
        <f t="shared" si="24"/>
        <v>136893</v>
      </c>
      <c r="DZ11" s="72">
        <f t="shared" si="24"/>
        <v>134108</v>
      </c>
      <c r="EA11" s="72">
        <f t="shared" si="24"/>
        <v>158825</v>
      </c>
      <c r="EB11" s="72">
        <f t="shared" si="13"/>
        <v>1706343</v>
      </c>
      <c r="EC11" s="72">
        <f>SUM(EC12:EC13)</f>
        <v>163015</v>
      </c>
      <c r="ED11" s="72">
        <f>SUM(ED12:ED13)</f>
        <v>144954</v>
      </c>
      <c r="EE11" s="72">
        <f t="shared" ref="EE11:EL11" si="25">SUM(EE12:EE13)</f>
        <v>145336</v>
      </c>
      <c r="EF11" s="72">
        <f t="shared" si="25"/>
        <v>134525</v>
      </c>
      <c r="EG11" s="72">
        <f t="shared" si="25"/>
        <v>134454</v>
      </c>
      <c r="EH11" s="72">
        <f t="shared" si="25"/>
        <v>129973</v>
      </c>
      <c r="EI11" s="72">
        <f t="shared" si="25"/>
        <v>149962</v>
      </c>
      <c r="EJ11" s="72">
        <f t="shared" si="25"/>
        <v>150969</v>
      </c>
      <c r="EK11" s="72">
        <f t="shared" si="25"/>
        <v>135321</v>
      </c>
      <c r="EL11" s="72">
        <f t="shared" si="25"/>
        <v>142843</v>
      </c>
      <c r="EM11" s="72">
        <v>138862</v>
      </c>
      <c r="EN11" s="72">
        <v>162511</v>
      </c>
      <c r="EO11" s="72">
        <f t="shared" ref="EO11:EO22" si="26">+SUM(EC11:EN11)</f>
        <v>1732725</v>
      </c>
      <c r="EP11" s="72">
        <v>163964</v>
      </c>
      <c r="EQ11" s="72">
        <v>162644</v>
      </c>
      <c r="ER11" s="72">
        <v>108722</v>
      </c>
      <c r="ES11" s="72">
        <v>45375</v>
      </c>
      <c r="ET11" s="72">
        <v>77967</v>
      </c>
      <c r="EU11" s="72">
        <v>106257</v>
      </c>
      <c r="EV11" s="72">
        <v>144198</v>
      </c>
      <c r="EW11" s="72">
        <v>143735</v>
      </c>
      <c r="EX11" s="72">
        <v>145442</v>
      </c>
      <c r="EY11" s="72">
        <v>163104</v>
      </c>
      <c r="EZ11" s="72">
        <v>160177</v>
      </c>
      <c r="FA11" s="72">
        <v>168548</v>
      </c>
      <c r="FB11" s="72">
        <f t="shared" ref="FB11:FB22" si="27">+SUM(EP11:FA11)</f>
        <v>1590133</v>
      </c>
      <c r="FC11" s="72">
        <f>FC12+FC13</f>
        <v>184910</v>
      </c>
      <c r="FD11" s="72">
        <v>131161</v>
      </c>
      <c r="FE11" s="72">
        <v>155216</v>
      </c>
      <c r="FF11" s="72">
        <v>151350</v>
      </c>
      <c r="FG11" s="72">
        <v>168202</v>
      </c>
      <c r="FH11" s="72">
        <v>164369</v>
      </c>
      <c r="FI11" s="72">
        <v>183387</v>
      </c>
      <c r="FJ11" s="72">
        <v>193349</v>
      </c>
      <c r="FK11" s="164">
        <v>176374</v>
      </c>
      <c r="FL11" s="72">
        <v>192666</v>
      </c>
      <c r="FM11" s="72">
        <v>178022</v>
      </c>
      <c r="FN11" s="72">
        <v>205437</v>
      </c>
      <c r="FO11" s="72">
        <f>+SUM(FC11:FN11)</f>
        <v>2084443</v>
      </c>
      <c r="FP11" s="72">
        <v>197424</v>
      </c>
      <c r="FQ11" s="72">
        <v>186745</v>
      </c>
      <c r="FR11" s="72"/>
      <c r="FS11" s="72"/>
      <c r="FT11" s="72"/>
      <c r="FU11" s="72"/>
      <c r="FV11" s="72"/>
      <c r="FW11" s="72"/>
      <c r="FX11" s="164"/>
      <c r="FY11" s="72"/>
      <c r="FZ11" s="72"/>
      <c r="GA11" s="72"/>
      <c r="GB11" s="72">
        <f>+SUM(FP11:GA11)</f>
        <v>384169</v>
      </c>
    </row>
    <row r="12" spans="1:184" x14ac:dyDescent="0.2">
      <c r="B12" s="15" t="s">
        <v>2</v>
      </c>
      <c r="C12" s="48">
        <v>0</v>
      </c>
      <c r="D12" s="48">
        <v>0</v>
      </c>
      <c r="E12" s="48">
        <v>9656</v>
      </c>
      <c r="F12" s="48">
        <v>27314</v>
      </c>
      <c r="G12" s="48">
        <v>23248</v>
      </c>
      <c r="H12" s="48">
        <v>22194</v>
      </c>
      <c r="I12" s="48">
        <v>32738</v>
      </c>
      <c r="J12" s="48">
        <v>24554</v>
      </c>
      <c r="K12" s="48">
        <v>21554</v>
      </c>
      <c r="L12" s="48">
        <v>24870</v>
      </c>
      <c r="M12" s="48">
        <v>21902</v>
      </c>
      <c r="N12" s="48">
        <v>35332</v>
      </c>
      <c r="O12" s="48">
        <f t="shared" si="8"/>
        <v>243362</v>
      </c>
      <c r="P12" s="48">
        <v>31488</v>
      </c>
      <c r="Q12" s="48">
        <v>29390</v>
      </c>
      <c r="R12" s="48">
        <v>25638</v>
      </c>
      <c r="S12" s="48">
        <v>29204</v>
      </c>
      <c r="T12" s="48">
        <v>25510</v>
      </c>
      <c r="U12" s="48">
        <v>24128</v>
      </c>
      <c r="V12" s="48">
        <v>34514</v>
      </c>
      <c r="W12" s="48">
        <v>28196</v>
      </c>
      <c r="X12" s="48">
        <v>23430</v>
      </c>
      <c r="Y12" s="48">
        <v>27540</v>
      </c>
      <c r="Z12" s="48">
        <v>22432</v>
      </c>
      <c r="AA12" s="48">
        <v>36798</v>
      </c>
      <c r="AB12" s="48">
        <f t="shared" si="9"/>
        <v>338268</v>
      </c>
      <c r="AC12" s="48">
        <v>33750</v>
      </c>
      <c r="AD12" s="48">
        <v>32152</v>
      </c>
      <c r="AE12" s="48">
        <v>26768</v>
      </c>
      <c r="AF12" s="48">
        <v>32758</v>
      </c>
      <c r="AG12" s="48">
        <v>26022</v>
      </c>
      <c r="AH12" s="48">
        <v>24890</v>
      </c>
      <c r="AI12" s="48">
        <v>37228</v>
      </c>
      <c r="AJ12" s="48">
        <v>30500</v>
      </c>
      <c r="AK12" s="48">
        <v>26076</v>
      </c>
      <c r="AL12" s="48">
        <v>29324</v>
      </c>
      <c r="AM12" s="48">
        <v>25906</v>
      </c>
      <c r="AN12" s="48">
        <v>39280</v>
      </c>
      <c r="AO12" s="48">
        <f t="shared" si="10"/>
        <v>364654</v>
      </c>
      <c r="AP12" s="48">
        <v>36526</v>
      </c>
      <c r="AQ12" s="48">
        <v>36760</v>
      </c>
      <c r="AR12" s="48">
        <v>29618</v>
      </c>
      <c r="AS12" s="48">
        <v>35046</v>
      </c>
      <c r="AT12" s="48">
        <v>28142</v>
      </c>
      <c r="AU12" s="48">
        <v>27132</v>
      </c>
      <c r="AV12" s="48">
        <v>33866</v>
      </c>
      <c r="AW12" s="48">
        <v>32896</v>
      </c>
      <c r="AX12" s="48">
        <v>29978</v>
      </c>
      <c r="AY12" s="48">
        <v>30156</v>
      </c>
      <c r="AZ12" s="48">
        <v>26736</v>
      </c>
      <c r="BA12" s="48">
        <v>41942</v>
      </c>
      <c r="BB12" s="48">
        <f t="shared" si="11"/>
        <v>388798</v>
      </c>
      <c r="BC12" s="48">
        <v>37828</v>
      </c>
      <c r="BD12" s="48">
        <v>38106</v>
      </c>
      <c r="BE12" s="48">
        <v>41534</v>
      </c>
      <c r="BF12" s="48">
        <v>29498</v>
      </c>
      <c r="BG12" s="48">
        <v>32276</v>
      </c>
      <c r="BH12" s="48">
        <v>30231</v>
      </c>
      <c r="BI12" s="48">
        <v>39113</v>
      </c>
      <c r="BJ12" s="48">
        <v>38317</v>
      </c>
      <c r="BK12" s="48">
        <v>32366</v>
      </c>
      <c r="BL12" s="48">
        <v>35666</v>
      </c>
      <c r="BM12" s="48">
        <v>33222</v>
      </c>
      <c r="BN12" s="48">
        <v>44356</v>
      </c>
      <c r="BO12" s="48">
        <f t="shared" si="14"/>
        <v>432513</v>
      </c>
      <c r="BP12" s="48">
        <v>45480</v>
      </c>
      <c r="BQ12" s="48">
        <v>40475</v>
      </c>
      <c r="BR12" s="48">
        <v>33456</v>
      </c>
      <c r="BS12" s="48">
        <v>35713</v>
      </c>
      <c r="BT12" s="48">
        <v>29195</v>
      </c>
      <c r="BU12" s="48">
        <v>27045</v>
      </c>
      <c r="BV12" s="48">
        <v>39318</v>
      </c>
      <c r="BW12" s="48">
        <v>35772</v>
      </c>
      <c r="BX12" s="48">
        <v>27904</v>
      </c>
      <c r="BY12" s="48">
        <v>31539</v>
      </c>
      <c r="BZ12" s="48">
        <v>28297</v>
      </c>
      <c r="CA12" s="48">
        <v>44594</v>
      </c>
      <c r="CB12" s="48">
        <f t="shared" si="15"/>
        <v>418788</v>
      </c>
      <c r="CC12" s="48">
        <v>48934</v>
      </c>
      <c r="CD12" s="48">
        <v>43162</v>
      </c>
      <c r="CE12" s="48">
        <v>35635</v>
      </c>
      <c r="CF12" s="48">
        <v>39062</v>
      </c>
      <c r="CG12" s="48">
        <v>34864</v>
      </c>
      <c r="CH12" s="48">
        <v>31804</v>
      </c>
      <c r="CI12" s="48">
        <v>45248</v>
      </c>
      <c r="CJ12" s="48">
        <v>41336</v>
      </c>
      <c r="CK12" s="48">
        <v>33002</v>
      </c>
      <c r="CL12" s="48">
        <v>38137</v>
      </c>
      <c r="CM12" s="48">
        <v>31808</v>
      </c>
      <c r="CN12" s="48">
        <v>50241</v>
      </c>
      <c r="CO12" s="48">
        <f t="shared" si="16"/>
        <v>473233</v>
      </c>
      <c r="CP12" s="48">
        <v>52046</v>
      </c>
      <c r="CQ12" s="48">
        <v>47164</v>
      </c>
      <c r="CR12" s="48">
        <v>47816</v>
      </c>
      <c r="CS12" s="48">
        <v>32826</v>
      </c>
      <c r="CT12" s="48">
        <v>36210</v>
      </c>
      <c r="CU12" s="48">
        <v>33199</v>
      </c>
      <c r="CV12" s="48">
        <v>50957</v>
      </c>
      <c r="CW12" s="48">
        <v>44165</v>
      </c>
      <c r="CX12" s="48">
        <v>33874</v>
      </c>
      <c r="CY12" s="48">
        <v>36963</v>
      </c>
      <c r="CZ12" s="48">
        <v>37777</v>
      </c>
      <c r="DA12" s="48">
        <v>50022</v>
      </c>
      <c r="DB12" s="48">
        <f t="shared" si="17"/>
        <v>503019</v>
      </c>
      <c r="DC12" s="48">
        <v>54737</v>
      </c>
      <c r="DD12" s="48">
        <v>44734</v>
      </c>
      <c r="DE12" s="48">
        <v>20261</v>
      </c>
      <c r="DF12" s="48">
        <v>0</v>
      </c>
      <c r="DG12" s="48">
        <v>0</v>
      </c>
      <c r="DH12" s="48">
        <v>4412</v>
      </c>
      <c r="DI12" s="48">
        <v>49378</v>
      </c>
      <c r="DJ12" s="48">
        <v>44264</v>
      </c>
      <c r="DK12" s="48">
        <v>35984</v>
      </c>
      <c r="DL12" s="48">
        <v>36352</v>
      </c>
      <c r="DM12" s="48">
        <v>33734</v>
      </c>
      <c r="DN12" s="48">
        <v>54936</v>
      </c>
      <c r="DO12" s="48">
        <f t="shared" si="12"/>
        <v>378792</v>
      </c>
      <c r="DP12" s="48">
        <v>58462</v>
      </c>
      <c r="DQ12" s="48">
        <v>53811</v>
      </c>
      <c r="DR12" s="48">
        <v>51657</v>
      </c>
      <c r="DS12" s="48">
        <v>41914</v>
      </c>
      <c r="DT12" s="48">
        <v>39766</v>
      </c>
      <c r="DU12" s="48">
        <v>35811</v>
      </c>
      <c r="DV12" s="48">
        <v>48288</v>
      </c>
      <c r="DW12" s="48">
        <v>48148</v>
      </c>
      <c r="DX12" s="48">
        <v>37353</v>
      </c>
      <c r="DY12" s="48">
        <v>40689</v>
      </c>
      <c r="DZ12" s="48">
        <v>37954</v>
      </c>
      <c r="EA12" s="48">
        <v>57604</v>
      </c>
      <c r="EB12" s="48">
        <f t="shared" si="13"/>
        <v>551457</v>
      </c>
      <c r="EC12" s="48">
        <v>62023</v>
      </c>
      <c r="ED12" s="48">
        <v>52824</v>
      </c>
      <c r="EE12" s="48">
        <v>45335</v>
      </c>
      <c r="EF12" s="48">
        <v>49188</v>
      </c>
      <c r="EG12" s="48">
        <v>39773</v>
      </c>
      <c r="EH12" s="48">
        <v>37183</v>
      </c>
      <c r="EI12" s="48">
        <v>53656</v>
      </c>
      <c r="EJ12" s="48">
        <v>51135</v>
      </c>
      <c r="EK12" s="48">
        <v>41024</v>
      </c>
      <c r="EL12" s="48">
        <v>43450</v>
      </c>
      <c r="EM12" s="48">
        <v>40634</v>
      </c>
      <c r="EN12" s="48">
        <v>59519</v>
      </c>
      <c r="EO12" s="48"/>
      <c r="EP12" s="48">
        <v>64496</v>
      </c>
      <c r="EQ12" s="48">
        <v>64418</v>
      </c>
      <c r="ER12" s="48">
        <v>38304</v>
      </c>
      <c r="ES12" s="48">
        <v>10141</v>
      </c>
      <c r="ET12" s="48">
        <v>26060</v>
      </c>
      <c r="EU12" s="48">
        <v>41067</v>
      </c>
      <c r="EV12" s="48">
        <v>63217</v>
      </c>
      <c r="EW12" s="48">
        <v>56367</v>
      </c>
      <c r="EX12" s="48">
        <v>59822</v>
      </c>
      <c r="EY12" s="48">
        <v>65587</v>
      </c>
      <c r="EZ12" s="48">
        <v>62222</v>
      </c>
      <c r="FA12" s="48">
        <v>72934</v>
      </c>
      <c r="FB12" s="48"/>
      <c r="FC12" s="48">
        <v>78987</v>
      </c>
      <c r="FD12" s="48">
        <v>51224</v>
      </c>
      <c r="FE12" s="48">
        <v>69341</v>
      </c>
      <c r="FF12" s="48">
        <v>61314</v>
      </c>
      <c r="FG12" s="48">
        <v>69973</v>
      </c>
      <c r="FH12" s="48">
        <v>64753</v>
      </c>
      <c r="FI12" s="48">
        <v>82063</v>
      </c>
      <c r="FJ12" s="48">
        <v>89832</v>
      </c>
      <c r="FK12" s="161">
        <v>70895</v>
      </c>
      <c r="FL12" s="48">
        <v>81555</v>
      </c>
      <c r="FM12" s="48">
        <v>69073</v>
      </c>
      <c r="FN12" s="48">
        <v>91024</v>
      </c>
      <c r="FO12" s="48"/>
      <c r="FP12" s="48">
        <v>91284</v>
      </c>
      <c r="FQ12" s="48">
        <v>84654</v>
      </c>
      <c r="FR12" s="48"/>
      <c r="FS12" s="48"/>
      <c r="FT12" s="48"/>
      <c r="FU12" s="48"/>
      <c r="FV12" s="48"/>
      <c r="FW12" s="48"/>
      <c r="FX12" s="161"/>
      <c r="FY12" s="48"/>
      <c r="FZ12" s="48"/>
      <c r="GA12" s="48"/>
      <c r="GB12" s="48"/>
    </row>
    <row r="13" spans="1:184" x14ac:dyDescent="0.2">
      <c r="B13" s="15" t="s">
        <v>3</v>
      </c>
      <c r="C13" s="48">
        <v>0</v>
      </c>
      <c r="D13" s="48">
        <v>0</v>
      </c>
      <c r="E13" s="48">
        <v>28766</v>
      </c>
      <c r="F13" s="48">
        <v>56984</v>
      </c>
      <c r="G13" s="48">
        <v>60990</v>
      </c>
      <c r="H13" s="48">
        <v>60338</v>
      </c>
      <c r="I13" s="48">
        <v>63974</v>
      </c>
      <c r="J13" s="48">
        <v>64740</v>
      </c>
      <c r="K13" s="48">
        <v>60474</v>
      </c>
      <c r="L13" s="48">
        <v>65612</v>
      </c>
      <c r="M13" s="48">
        <v>64828</v>
      </c>
      <c r="N13" s="48">
        <v>70552</v>
      </c>
      <c r="O13" s="48">
        <f t="shared" si="8"/>
        <v>597258</v>
      </c>
      <c r="P13" s="48">
        <v>66842</v>
      </c>
      <c r="Q13" s="48">
        <v>63870</v>
      </c>
      <c r="R13" s="48">
        <v>66266</v>
      </c>
      <c r="S13" s="48">
        <v>63120</v>
      </c>
      <c r="T13" s="48">
        <v>65834</v>
      </c>
      <c r="U13" s="48">
        <v>68158</v>
      </c>
      <c r="V13" s="48">
        <v>72842</v>
      </c>
      <c r="W13" s="48">
        <v>73736</v>
      </c>
      <c r="X13" s="48">
        <v>71160</v>
      </c>
      <c r="Y13" s="48">
        <v>73146</v>
      </c>
      <c r="Z13" s="48">
        <v>71896</v>
      </c>
      <c r="AA13" s="48">
        <v>77418</v>
      </c>
      <c r="AB13" s="48">
        <f t="shared" si="9"/>
        <v>834288</v>
      </c>
      <c r="AC13" s="48">
        <v>76472</v>
      </c>
      <c r="AD13" s="48">
        <v>72738</v>
      </c>
      <c r="AE13" s="48">
        <v>74374</v>
      </c>
      <c r="AF13" s="48">
        <v>67966</v>
      </c>
      <c r="AG13" s="48">
        <v>72666</v>
      </c>
      <c r="AH13" s="48">
        <v>70046</v>
      </c>
      <c r="AI13" s="48">
        <v>72514</v>
      </c>
      <c r="AJ13" s="48">
        <v>76280</v>
      </c>
      <c r="AK13" s="48">
        <v>73860</v>
      </c>
      <c r="AL13" s="48">
        <v>76502</v>
      </c>
      <c r="AM13" s="48">
        <v>75008</v>
      </c>
      <c r="AN13" s="48">
        <v>80348</v>
      </c>
      <c r="AO13" s="48">
        <f t="shared" si="10"/>
        <v>888774</v>
      </c>
      <c r="AP13" s="48">
        <v>80290</v>
      </c>
      <c r="AQ13" s="48">
        <v>77142</v>
      </c>
      <c r="AR13" s="48">
        <v>78228</v>
      </c>
      <c r="AS13" s="48">
        <v>70118</v>
      </c>
      <c r="AT13" s="48">
        <v>73748</v>
      </c>
      <c r="AU13" s="48">
        <v>73390</v>
      </c>
      <c r="AV13" s="48">
        <v>78766</v>
      </c>
      <c r="AW13" s="48">
        <v>81594</v>
      </c>
      <c r="AX13" s="48">
        <v>77620</v>
      </c>
      <c r="AY13" s="48">
        <v>81216</v>
      </c>
      <c r="AZ13" s="48">
        <v>81240</v>
      </c>
      <c r="BA13" s="48">
        <v>81956</v>
      </c>
      <c r="BB13" s="48">
        <f t="shared" si="11"/>
        <v>935308</v>
      </c>
      <c r="BC13" s="48">
        <v>82582</v>
      </c>
      <c r="BD13" s="48">
        <v>76340</v>
      </c>
      <c r="BE13" s="48">
        <v>78226</v>
      </c>
      <c r="BF13" s="48">
        <v>74260</v>
      </c>
      <c r="BG13" s="48">
        <v>76244</v>
      </c>
      <c r="BH13" s="48">
        <v>74850</v>
      </c>
      <c r="BI13" s="48">
        <v>78629</v>
      </c>
      <c r="BJ13" s="48">
        <v>83171</v>
      </c>
      <c r="BK13" s="48">
        <v>78719</v>
      </c>
      <c r="BL13" s="48">
        <v>84905</v>
      </c>
      <c r="BM13" s="48">
        <v>84339</v>
      </c>
      <c r="BN13" s="48">
        <v>91278</v>
      </c>
      <c r="BO13" s="48">
        <f t="shared" si="14"/>
        <v>963543</v>
      </c>
      <c r="BP13" s="48">
        <v>91339</v>
      </c>
      <c r="BQ13" s="48">
        <v>81434</v>
      </c>
      <c r="BR13" s="48">
        <v>81367</v>
      </c>
      <c r="BS13" s="48">
        <v>74393</v>
      </c>
      <c r="BT13" s="48">
        <v>79259</v>
      </c>
      <c r="BU13" s="48">
        <v>76505</v>
      </c>
      <c r="BV13" s="48">
        <v>78369</v>
      </c>
      <c r="BW13" s="48">
        <v>84113</v>
      </c>
      <c r="BX13" s="48">
        <v>78006</v>
      </c>
      <c r="BY13" s="48">
        <v>83141</v>
      </c>
      <c r="BZ13" s="48">
        <v>82619</v>
      </c>
      <c r="CA13" s="48">
        <v>83747</v>
      </c>
      <c r="CB13" s="48">
        <f t="shared" si="15"/>
        <v>974292</v>
      </c>
      <c r="CC13" s="48">
        <v>82273</v>
      </c>
      <c r="CD13" s="48">
        <v>77418</v>
      </c>
      <c r="CE13" s="48">
        <v>82208</v>
      </c>
      <c r="CF13" s="48">
        <v>77801</v>
      </c>
      <c r="CG13" s="48">
        <v>80994</v>
      </c>
      <c r="CH13" s="48">
        <v>78407</v>
      </c>
      <c r="CI13" s="48">
        <v>82010</v>
      </c>
      <c r="CJ13" s="48">
        <v>86605</v>
      </c>
      <c r="CK13" s="48">
        <v>82897</v>
      </c>
      <c r="CL13" s="48">
        <v>87882</v>
      </c>
      <c r="CM13" s="48">
        <v>84593</v>
      </c>
      <c r="CN13" s="48">
        <v>89807</v>
      </c>
      <c r="CO13" s="48">
        <f t="shared" si="16"/>
        <v>992895</v>
      </c>
      <c r="CP13" s="48">
        <v>87405</v>
      </c>
      <c r="CQ13" s="48">
        <v>85675</v>
      </c>
      <c r="CR13" s="48">
        <v>86366</v>
      </c>
      <c r="CS13" s="48">
        <v>82150</v>
      </c>
      <c r="CT13" s="48">
        <v>83413</v>
      </c>
      <c r="CU13" s="48">
        <v>80615</v>
      </c>
      <c r="CV13" s="48">
        <v>86238</v>
      </c>
      <c r="CW13" s="48">
        <v>89586</v>
      </c>
      <c r="CX13" s="48">
        <v>85932</v>
      </c>
      <c r="CY13" s="48">
        <v>89901</v>
      </c>
      <c r="CZ13" s="48">
        <v>90075</v>
      </c>
      <c r="DA13" s="48">
        <v>98603</v>
      </c>
      <c r="DB13" s="48">
        <f t="shared" si="17"/>
        <v>1045959</v>
      </c>
      <c r="DC13" s="48">
        <v>95363</v>
      </c>
      <c r="DD13" s="48">
        <v>86781</v>
      </c>
      <c r="DE13" s="48">
        <v>42784</v>
      </c>
      <c r="DF13" s="48">
        <v>0</v>
      </c>
      <c r="DG13" s="48">
        <v>0</v>
      </c>
      <c r="DH13" s="48">
        <v>9073</v>
      </c>
      <c r="DI13" s="48">
        <v>91117</v>
      </c>
      <c r="DJ13" s="48">
        <v>95361</v>
      </c>
      <c r="DK13" s="48">
        <v>89708</v>
      </c>
      <c r="DL13" s="48">
        <v>92849</v>
      </c>
      <c r="DM13" s="48">
        <v>92797</v>
      </c>
      <c r="DN13" s="48">
        <v>98684</v>
      </c>
      <c r="DO13" s="48">
        <f t="shared" si="12"/>
        <v>794517</v>
      </c>
      <c r="DP13" s="48">
        <v>98304</v>
      </c>
      <c r="DQ13" s="48">
        <v>92278</v>
      </c>
      <c r="DR13" s="48">
        <v>97245</v>
      </c>
      <c r="DS13" s="48">
        <v>92841</v>
      </c>
      <c r="DT13" s="48">
        <v>99794</v>
      </c>
      <c r="DU13" s="48">
        <v>91960</v>
      </c>
      <c r="DV13" s="48">
        <v>96478</v>
      </c>
      <c r="DW13" s="48">
        <v>100424</v>
      </c>
      <c r="DX13" s="48">
        <v>91983</v>
      </c>
      <c r="DY13" s="48">
        <v>96204</v>
      </c>
      <c r="DZ13" s="48">
        <v>96154</v>
      </c>
      <c r="EA13" s="48">
        <v>101221</v>
      </c>
      <c r="EB13" s="48">
        <f t="shared" si="13"/>
        <v>1154886</v>
      </c>
      <c r="EC13" s="48">
        <v>100992</v>
      </c>
      <c r="ED13" s="48">
        <v>92130</v>
      </c>
      <c r="EE13" s="48">
        <v>100001</v>
      </c>
      <c r="EF13" s="48">
        <v>85337</v>
      </c>
      <c r="EG13" s="48">
        <v>94681</v>
      </c>
      <c r="EH13" s="48">
        <v>92790</v>
      </c>
      <c r="EI13" s="48">
        <v>96306</v>
      </c>
      <c r="EJ13" s="48">
        <v>99834</v>
      </c>
      <c r="EK13" s="48">
        <v>94297</v>
      </c>
      <c r="EL13" s="48">
        <v>99393</v>
      </c>
      <c r="EM13" s="48">
        <v>98228</v>
      </c>
      <c r="EN13" s="48">
        <v>102992</v>
      </c>
      <c r="EO13" s="48"/>
      <c r="EP13" s="48">
        <v>99468</v>
      </c>
      <c r="EQ13" s="48">
        <v>98226</v>
      </c>
      <c r="ER13" s="48">
        <v>70418</v>
      </c>
      <c r="ES13" s="48">
        <v>35234</v>
      </c>
      <c r="ET13" s="48">
        <v>51907</v>
      </c>
      <c r="EU13" s="48">
        <v>65190</v>
      </c>
      <c r="EV13" s="48">
        <v>80981</v>
      </c>
      <c r="EW13" s="48">
        <v>87368</v>
      </c>
      <c r="EX13" s="48">
        <v>85620</v>
      </c>
      <c r="EY13" s="48">
        <v>97517</v>
      </c>
      <c r="EZ13" s="48">
        <v>97955</v>
      </c>
      <c r="FA13" s="48">
        <v>95614</v>
      </c>
      <c r="FB13" s="48"/>
      <c r="FC13" s="48">
        <v>105923</v>
      </c>
      <c r="FD13" s="48">
        <v>79937</v>
      </c>
      <c r="FE13" s="48">
        <v>85875</v>
      </c>
      <c r="FF13" s="48">
        <v>90036</v>
      </c>
      <c r="FG13" s="48">
        <v>98229</v>
      </c>
      <c r="FH13" s="48">
        <v>99616</v>
      </c>
      <c r="FI13" s="48">
        <v>101324</v>
      </c>
      <c r="FJ13" s="48">
        <v>103517</v>
      </c>
      <c r="FK13" s="161">
        <v>105479</v>
      </c>
      <c r="FL13" s="48">
        <v>111111</v>
      </c>
      <c r="FM13" s="48">
        <v>108949</v>
      </c>
      <c r="FN13" s="48">
        <v>114413</v>
      </c>
      <c r="FO13" s="48"/>
      <c r="FP13" s="48">
        <v>106140</v>
      </c>
      <c r="FQ13" s="48">
        <v>102091</v>
      </c>
      <c r="FR13" s="48"/>
      <c r="FS13" s="48"/>
      <c r="FT13" s="48"/>
      <c r="FU13" s="48"/>
      <c r="FV13" s="48"/>
      <c r="FW13" s="48"/>
      <c r="FX13" s="161"/>
      <c r="FY13" s="48"/>
      <c r="FZ13" s="48"/>
      <c r="GA13" s="48"/>
      <c r="GB13" s="48"/>
    </row>
    <row r="14" spans="1:184" ht="15" x14ac:dyDescent="0.25">
      <c r="B14" s="13" t="s">
        <v>55</v>
      </c>
      <c r="C14" s="72">
        <v>0</v>
      </c>
      <c r="D14" s="72">
        <v>0</v>
      </c>
      <c r="E14" s="72">
        <v>76964</v>
      </c>
      <c r="F14" s="72">
        <v>147136</v>
      </c>
      <c r="G14" s="72">
        <v>149280</v>
      </c>
      <c r="H14" s="72">
        <v>145368</v>
      </c>
      <c r="I14" s="72">
        <v>160452</v>
      </c>
      <c r="J14" s="72">
        <v>155690</v>
      </c>
      <c r="K14" s="72">
        <v>145602</v>
      </c>
      <c r="L14" s="72">
        <v>156412</v>
      </c>
      <c r="M14" s="72">
        <v>156952</v>
      </c>
      <c r="N14" s="72">
        <v>179338</v>
      </c>
      <c r="O14" s="72">
        <f t="shared" si="8"/>
        <v>1473194</v>
      </c>
      <c r="P14" s="72">
        <f>SUM(P15:P16)</f>
        <v>186706</v>
      </c>
      <c r="Q14" s="72">
        <f t="shared" ref="Q14:AA14" si="28">SUM(Q15:Q16)</f>
        <v>170736</v>
      </c>
      <c r="R14" s="72">
        <f t="shared" si="28"/>
        <v>168182</v>
      </c>
      <c r="S14" s="72">
        <f t="shared" si="28"/>
        <v>160746</v>
      </c>
      <c r="T14" s="72">
        <f t="shared" si="28"/>
        <v>163266</v>
      </c>
      <c r="U14" s="72">
        <f t="shared" si="28"/>
        <v>160042</v>
      </c>
      <c r="V14" s="72">
        <f t="shared" si="28"/>
        <v>177858</v>
      </c>
      <c r="W14" s="72">
        <f t="shared" si="28"/>
        <v>174300</v>
      </c>
      <c r="X14" s="72">
        <f t="shared" si="28"/>
        <v>166750</v>
      </c>
      <c r="Y14" s="72">
        <f t="shared" si="28"/>
        <v>174044</v>
      </c>
      <c r="Z14" s="72">
        <f t="shared" si="28"/>
        <v>166142</v>
      </c>
      <c r="AA14" s="72">
        <f t="shared" si="28"/>
        <v>192804</v>
      </c>
      <c r="AB14" s="72">
        <f t="shared" si="9"/>
        <v>2061576</v>
      </c>
      <c r="AC14" s="72">
        <f>SUM(AC15:AC16)</f>
        <v>205526</v>
      </c>
      <c r="AD14" s="72">
        <f t="shared" ref="AD14:AN14" si="29">SUM(AD15:AD16)</f>
        <v>183470</v>
      </c>
      <c r="AE14" s="72">
        <f t="shared" si="29"/>
        <v>180036</v>
      </c>
      <c r="AF14" s="72">
        <f t="shared" si="29"/>
        <v>174358</v>
      </c>
      <c r="AG14" s="72">
        <f t="shared" si="29"/>
        <v>169398</v>
      </c>
      <c r="AH14" s="72">
        <f t="shared" si="29"/>
        <v>165920</v>
      </c>
      <c r="AI14" s="72">
        <f t="shared" si="29"/>
        <v>182570</v>
      </c>
      <c r="AJ14" s="72">
        <f t="shared" si="29"/>
        <v>178354</v>
      </c>
      <c r="AK14" s="72">
        <f t="shared" si="29"/>
        <v>171946</v>
      </c>
      <c r="AL14" s="72">
        <f t="shared" si="29"/>
        <v>180450</v>
      </c>
      <c r="AM14" s="72">
        <f t="shared" si="29"/>
        <v>173196</v>
      </c>
      <c r="AN14" s="72">
        <f t="shared" si="29"/>
        <v>205126</v>
      </c>
      <c r="AO14" s="72">
        <f t="shared" si="10"/>
        <v>2170350</v>
      </c>
      <c r="AP14" s="72">
        <f>SUM(AP15:AP16)</f>
        <v>223434</v>
      </c>
      <c r="AQ14" s="72">
        <f t="shared" ref="AQ14:BA14" si="30">SUM(AQ15:AQ16)</f>
        <v>206942</v>
      </c>
      <c r="AR14" s="72">
        <f t="shared" si="30"/>
        <v>197886</v>
      </c>
      <c r="AS14" s="72">
        <f t="shared" si="30"/>
        <v>189316</v>
      </c>
      <c r="AT14" s="72">
        <f t="shared" si="30"/>
        <v>185310</v>
      </c>
      <c r="AU14" s="72">
        <f t="shared" si="30"/>
        <v>180382</v>
      </c>
      <c r="AV14" s="72">
        <f t="shared" si="30"/>
        <v>196864</v>
      </c>
      <c r="AW14" s="72">
        <f t="shared" si="30"/>
        <v>198408</v>
      </c>
      <c r="AX14" s="72">
        <f t="shared" si="30"/>
        <v>190218</v>
      </c>
      <c r="AY14" s="72">
        <f t="shared" si="30"/>
        <v>197774</v>
      </c>
      <c r="AZ14" s="72">
        <f t="shared" si="30"/>
        <v>188982</v>
      </c>
      <c r="BA14" s="72">
        <f t="shared" si="30"/>
        <v>214308</v>
      </c>
      <c r="BB14" s="72">
        <f t="shared" si="11"/>
        <v>2369824</v>
      </c>
      <c r="BC14" s="72">
        <f>SUM(BC15:BC16)</f>
        <v>226490</v>
      </c>
      <c r="BD14" s="72">
        <f t="shared" ref="BD14:BN14" si="31">SUM(BD15:BD16)</f>
        <v>205282</v>
      </c>
      <c r="BE14" s="72">
        <f t="shared" si="31"/>
        <v>208518</v>
      </c>
      <c r="BF14" s="72">
        <f t="shared" si="31"/>
        <v>185852</v>
      </c>
      <c r="BG14" s="72">
        <f t="shared" si="31"/>
        <v>192688</v>
      </c>
      <c r="BH14" s="72">
        <f t="shared" si="31"/>
        <v>184932</v>
      </c>
      <c r="BI14" s="72">
        <f t="shared" si="31"/>
        <v>202050</v>
      </c>
      <c r="BJ14" s="72">
        <f t="shared" si="31"/>
        <v>205242</v>
      </c>
      <c r="BK14" s="72">
        <f t="shared" si="31"/>
        <v>189860</v>
      </c>
      <c r="BL14" s="72">
        <f t="shared" si="31"/>
        <v>202112</v>
      </c>
      <c r="BM14" s="72">
        <f t="shared" si="31"/>
        <v>197738</v>
      </c>
      <c r="BN14" s="72">
        <f t="shared" si="31"/>
        <v>237106</v>
      </c>
      <c r="BO14" s="72">
        <f t="shared" si="14"/>
        <v>2437870</v>
      </c>
      <c r="BP14" s="72">
        <f>SUM(BP15:BP16)</f>
        <v>246244</v>
      </c>
      <c r="BQ14" s="72">
        <f t="shared" ref="BQ14:CA14" si="32">SUM(BQ15:BQ16)</f>
        <v>215838</v>
      </c>
      <c r="BR14" s="72">
        <f t="shared" si="32"/>
        <v>211554</v>
      </c>
      <c r="BS14" s="72">
        <f t="shared" si="32"/>
        <v>198488</v>
      </c>
      <c r="BT14" s="72">
        <f t="shared" si="32"/>
        <v>198814</v>
      </c>
      <c r="BU14" s="72">
        <f t="shared" si="32"/>
        <v>192230</v>
      </c>
      <c r="BV14" s="72">
        <f t="shared" si="32"/>
        <v>216380</v>
      </c>
      <c r="BW14" s="72">
        <f t="shared" si="32"/>
        <v>218404</v>
      </c>
      <c r="BX14" s="72">
        <f t="shared" si="32"/>
        <v>202240</v>
      </c>
      <c r="BY14" s="72">
        <f t="shared" si="32"/>
        <v>212632</v>
      </c>
      <c r="BZ14" s="72">
        <f t="shared" si="32"/>
        <v>205520</v>
      </c>
      <c r="CA14" s="72">
        <f t="shared" si="32"/>
        <v>242884</v>
      </c>
      <c r="CB14" s="72">
        <f t="shared" si="15"/>
        <v>2561228</v>
      </c>
      <c r="CC14" s="72">
        <v>258794</v>
      </c>
      <c r="CD14" s="72">
        <v>231544</v>
      </c>
      <c r="CE14" s="72">
        <v>223212</v>
      </c>
      <c r="CF14" s="72">
        <v>213594</v>
      </c>
      <c r="CG14" s="72">
        <v>213302</v>
      </c>
      <c r="CH14" s="72">
        <v>203514</v>
      </c>
      <c r="CI14" s="72">
        <v>232230</v>
      </c>
      <c r="CJ14" s="72">
        <v>227506</v>
      </c>
      <c r="CK14" s="72">
        <v>215204</v>
      </c>
      <c r="CL14" s="72">
        <v>230414</v>
      </c>
      <c r="CM14" s="72">
        <v>219784</v>
      </c>
      <c r="CN14" s="72">
        <v>266466</v>
      </c>
      <c r="CO14" s="72">
        <f t="shared" si="16"/>
        <v>2735564</v>
      </c>
      <c r="CP14" s="72">
        <v>275670</v>
      </c>
      <c r="CQ14" s="72">
        <v>254678</v>
      </c>
      <c r="CR14" s="72">
        <v>252348</v>
      </c>
      <c r="CS14" s="72">
        <v>221346</v>
      </c>
      <c r="CT14" s="72">
        <v>228306</v>
      </c>
      <c r="CU14" s="72">
        <v>218320</v>
      </c>
      <c r="CV14" s="72">
        <v>251064</v>
      </c>
      <c r="CW14" s="72">
        <v>235960</v>
      </c>
      <c r="CX14" s="72">
        <v>223252</v>
      </c>
      <c r="CY14" s="72">
        <v>232560</v>
      </c>
      <c r="CZ14" s="72">
        <v>228748</v>
      </c>
      <c r="DA14" s="72">
        <v>271516</v>
      </c>
      <c r="DB14" s="72">
        <f t="shared" si="17"/>
        <v>2893768</v>
      </c>
      <c r="DC14" s="72">
        <f>SUM(DC15:DC16)</f>
        <v>279880</v>
      </c>
      <c r="DD14" s="72">
        <v>248574</v>
      </c>
      <c r="DE14" s="72">
        <f>SUM(DE15:DE16)</f>
        <v>118768</v>
      </c>
      <c r="DF14" s="72">
        <f>SUM(DF15:DF16)</f>
        <v>0</v>
      </c>
      <c r="DG14" s="72">
        <f>SUM(DG15:DG16)</f>
        <v>0</v>
      </c>
      <c r="DH14" s="72">
        <f>SUM(DH15:DH16)</f>
        <v>0</v>
      </c>
      <c r="DI14" s="72">
        <f t="shared" ref="DI14:DN14" si="33">SUM(DI15:DI16)</f>
        <v>0</v>
      </c>
      <c r="DJ14" s="72">
        <f t="shared" si="33"/>
        <v>0</v>
      </c>
      <c r="DK14" s="72">
        <f t="shared" si="33"/>
        <v>0</v>
      </c>
      <c r="DL14" s="72">
        <f t="shared" si="33"/>
        <v>0</v>
      </c>
      <c r="DM14" s="72">
        <f t="shared" si="33"/>
        <v>0</v>
      </c>
      <c r="DN14" s="72">
        <f t="shared" si="33"/>
        <v>0</v>
      </c>
      <c r="DO14" s="72">
        <f t="shared" si="12"/>
        <v>647222</v>
      </c>
      <c r="DP14" s="72">
        <f>SUM(DP15:DP16)</f>
        <v>0</v>
      </c>
      <c r="DQ14" s="72">
        <f>SUM(DQ15:DQ16)</f>
        <v>0</v>
      </c>
      <c r="DR14" s="72">
        <f t="shared" ref="DR14:EA14" si="34">SUM(DR15:DR16)</f>
        <v>0</v>
      </c>
      <c r="DS14" s="72">
        <f t="shared" si="34"/>
        <v>7112</v>
      </c>
      <c r="DT14" s="72">
        <f t="shared" si="34"/>
        <v>92109</v>
      </c>
      <c r="DU14" s="72">
        <f t="shared" si="34"/>
        <v>85143</v>
      </c>
      <c r="DV14" s="72">
        <f t="shared" si="34"/>
        <v>94564</v>
      </c>
      <c r="DW14" s="72">
        <f t="shared" si="34"/>
        <v>95727</v>
      </c>
      <c r="DX14" s="72">
        <f t="shared" si="34"/>
        <v>85255</v>
      </c>
      <c r="DY14" s="72">
        <f t="shared" si="34"/>
        <v>90352</v>
      </c>
      <c r="DZ14" s="72">
        <f t="shared" si="34"/>
        <v>88267</v>
      </c>
      <c r="EA14" s="72">
        <f t="shared" si="34"/>
        <v>107381</v>
      </c>
      <c r="EB14" s="72">
        <f t="shared" si="13"/>
        <v>745910</v>
      </c>
      <c r="EC14" s="72">
        <f>SUM(EC15:EC16)</f>
        <v>104015</v>
      </c>
      <c r="ED14" s="72">
        <f>SUM(ED15:ED16)</f>
        <v>96174</v>
      </c>
      <c r="EE14" s="72">
        <f t="shared" ref="EE14:EL14" si="35">SUM(EE15:EE16)</f>
        <v>99393</v>
      </c>
      <c r="EF14" s="72">
        <f t="shared" si="35"/>
        <v>164698</v>
      </c>
      <c r="EG14" s="72">
        <f t="shared" si="35"/>
        <v>177084</v>
      </c>
      <c r="EH14" s="72">
        <f t="shared" si="35"/>
        <v>170374</v>
      </c>
      <c r="EI14" s="72">
        <f t="shared" si="35"/>
        <v>193569</v>
      </c>
      <c r="EJ14" s="72">
        <f t="shared" si="35"/>
        <v>194534</v>
      </c>
      <c r="EK14" s="72">
        <f t="shared" si="35"/>
        <v>175427</v>
      </c>
      <c r="EL14" s="72">
        <f t="shared" si="35"/>
        <v>184337</v>
      </c>
      <c r="EM14" s="72">
        <v>179853</v>
      </c>
      <c r="EN14" s="72">
        <v>208011</v>
      </c>
      <c r="EO14" s="72">
        <f t="shared" si="26"/>
        <v>1947469</v>
      </c>
      <c r="EP14" s="72">
        <v>211850</v>
      </c>
      <c r="EQ14" s="72">
        <v>205689</v>
      </c>
      <c r="ER14" s="72">
        <v>136964</v>
      </c>
      <c r="ES14" s="72">
        <v>56397</v>
      </c>
      <c r="ET14" s="72">
        <v>92747</v>
      </c>
      <c r="EU14" s="72">
        <v>123301</v>
      </c>
      <c r="EV14" s="72">
        <v>172319</v>
      </c>
      <c r="EW14" s="72">
        <v>174411</v>
      </c>
      <c r="EX14" s="72">
        <v>180092</v>
      </c>
      <c r="EY14" s="72">
        <v>206135</v>
      </c>
      <c r="EZ14" s="72">
        <v>202162</v>
      </c>
      <c r="FA14" s="72">
        <v>215387</v>
      </c>
      <c r="FB14" s="72">
        <f t="shared" si="27"/>
        <v>1977454</v>
      </c>
      <c r="FC14" s="72">
        <f>FC15+FC16</f>
        <v>229402</v>
      </c>
      <c r="FD14" s="72">
        <v>167727</v>
      </c>
      <c r="FE14" s="72">
        <v>215038</v>
      </c>
      <c r="FF14" s="72">
        <v>197562</v>
      </c>
      <c r="FG14" s="72">
        <v>213599</v>
      </c>
      <c r="FH14" s="72">
        <v>207634</v>
      </c>
      <c r="FI14" s="72">
        <v>231705</v>
      </c>
      <c r="FJ14" s="72">
        <v>242202</v>
      </c>
      <c r="FK14" s="164">
        <v>223124</v>
      </c>
      <c r="FL14" s="72">
        <v>240427</v>
      </c>
      <c r="FM14" s="72">
        <v>221663</v>
      </c>
      <c r="FN14" s="72">
        <v>255518</v>
      </c>
      <c r="FO14" s="72">
        <f>+SUM(FC14:FN14)</f>
        <v>2645601</v>
      </c>
      <c r="FP14" s="72">
        <v>245952</v>
      </c>
      <c r="FQ14" s="72">
        <v>235823</v>
      </c>
      <c r="FR14" s="72"/>
      <c r="FS14" s="72"/>
      <c r="FT14" s="72"/>
      <c r="FU14" s="72"/>
      <c r="FV14" s="72"/>
      <c r="FW14" s="72"/>
      <c r="FX14" s="164"/>
      <c r="FY14" s="72"/>
      <c r="FZ14" s="72"/>
      <c r="GA14" s="72"/>
      <c r="GB14" s="72">
        <f>+SUM(FP14:GA14)</f>
        <v>481775</v>
      </c>
    </row>
    <row r="15" spans="1:184" x14ac:dyDescent="0.2">
      <c r="B15" s="15" t="s">
        <v>2</v>
      </c>
      <c r="C15" s="48">
        <v>0</v>
      </c>
      <c r="D15" s="48">
        <v>0</v>
      </c>
      <c r="E15" s="48">
        <v>40138</v>
      </c>
      <c r="F15" s="48">
        <v>74184</v>
      </c>
      <c r="G15" s="48">
        <v>71280</v>
      </c>
      <c r="H15" s="48">
        <v>69274</v>
      </c>
      <c r="I15" s="48">
        <v>80202</v>
      </c>
      <c r="J15" s="48">
        <v>73386</v>
      </c>
      <c r="K15" s="48">
        <v>69182</v>
      </c>
      <c r="L15" s="48">
        <v>73910</v>
      </c>
      <c r="M15" s="48">
        <v>72550</v>
      </c>
      <c r="N15" s="48">
        <v>89950</v>
      </c>
      <c r="O15" s="48">
        <f t="shared" si="8"/>
        <v>714056</v>
      </c>
      <c r="P15" s="48">
        <v>101498</v>
      </c>
      <c r="Q15" s="48">
        <v>88268</v>
      </c>
      <c r="R15" s="48">
        <v>81822</v>
      </c>
      <c r="S15" s="48">
        <v>81070</v>
      </c>
      <c r="T15" s="48">
        <v>79686</v>
      </c>
      <c r="U15" s="48">
        <v>75936</v>
      </c>
      <c r="V15" s="48">
        <v>88328</v>
      </c>
      <c r="W15" s="48">
        <v>82684</v>
      </c>
      <c r="X15" s="48">
        <v>79064</v>
      </c>
      <c r="Y15" s="48">
        <v>82270</v>
      </c>
      <c r="Z15" s="48">
        <v>76322</v>
      </c>
      <c r="AA15" s="48">
        <v>97070</v>
      </c>
      <c r="AB15" s="48">
        <f t="shared" si="9"/>
        <v>1014018</v>
      </c>
      <c r="AC15" s="48">
        <v>110752</v>
      </c>
      <c r="AD15" s="48">
        <v>95592</v>
      </c>
      <c r="AE15" s="48">
        <v>88674</v>
      </c>
      <c r="AF15" s="48">
        <v>90154</v>
      </c>
      <c r="AG15" s="48">
        <v>82804</v>
      </c>
      <c r="AH15" s="48">
        <v>79376</v>
      </c>
      <c r="AI15" s="48">
        <v>92860</v>
      </c>
      <c r="AJ15" s="48">
        <v>85792</v>
      </c>
      <c r="AK15" s="48">
        <v>80892</v>
      </c>
      <c r="AL15" s="48">
        <v>86364</v>
      </c>
      <c r="AM15" s="48">
        <v>81596</v>
      </c>
      <c r="AN15" s="48">
        <v>104950</v>
      </c>
      <c r="AO15" s="48">
        <f t="shared" si="10"/>
        <v>1079806</v>
      </c>
      <c r="AP15" s="48">
        <v>122960</v>
      </c>
      <c r="AQ15" s="48">
        <v>109512</v>
      </c>
      <c r="AR15" s="48">
        <v>97942</v>
      </c>
      <c r="AS15" s="48">
        <v>98062</v>
      </c>
      <c r="AT15" s="48">
        <v>91530</v>
      </c>
      <c r="AU15" s="48">
        <v>88536</v>
      </c>
      <c r="AV15" s="48">
        <v>98426</v>
      </c>
      <c r="AW15" s="48">
        <v>96634</v>
      </c>
      <c r="AX15" s="48">
        <v>93354</v>
      </c>
      <c r="AY15" s="48">
        <v>96456</v>
      </c>
      <c r="AZ15" s="48">
        <v>90618</v>
      </c>
      <c r="BA15" s="48">
        <v>113486</v>
      </c>
      <c r="BB15" s="48">
        <f t="shared" si="11"/>
        <v>1197516</v>
      </c>
      <c r="BC15" s="48">
        <v>125998</v>
      </c>
      <c r="BD15" s="48">
        <v>112240</v>
      </c>
      <c r="BE15" s="48">
        <v>111464</v>
      </c>
      <c r="BF15" s="48">
        <v>91790</v>
      </c>
      <c r="BG15" s="48">
        <v>97592</v>
      </c>
      <c r="BH15" s="48">
        <v>93426</v>
      </c>
      <c r="BI15" s="48">
        <v>106488</v>
      </c>
      <c r="BJ15" s="48">
        <v>103120</v>
      </c>
      <c r="BK15" s="48">
        <v>95230</v>
      </c>
      <c r="BL15" s="48">
        <v>101744</v>
      </c>
      <c r="BM15" s="48">
        <v>97306</v>
      </c>
      <c r="BN15" s="48">
        <v>128560</v>
      </c>
      <c r="BO15" s="48">
        <f t="shared" si="14"/>
        <v>1264958</v>
      </c>
      <c r="BP15" s="48">
        <v>138324</v>
      </c>
      <c r="BQ15" s="48">
        <v>117694</v>
      </c>
      <c r="BR15" s="48">
        <v>110270</v>
      </c>
      <c r="BS15" s="48">
        <v>106618</v>
      </c>
      <c r="BT15" s="48">
        <v>101488</v>
      </c>
      <c r="BU15" s="48">
        <v>97124</v>
      </c>
      <c r="BV15" s="48">
        <v>117258</v>
      </c>
      <c r="BW15" s="48">
        <v>111922</v>
      </c>
      <c r="BX15" s="48">
        <v>103032</v>
      </c>
      <c r="BY15" s="48">
        <v>108238</v>
      </c>
      <c r="BZ15" s="48">
        <v>102724</v>
      </c>
      <c r="CA15" s="48">
        <v>138028</v>
      </c>
      <c r="CB15" s="48">
        <f t="shared" si="15"/>
        <v>1352720</v>
      </c>
      <c r="CC15" s="48">
        <v>163518</v>
      </c>
      <c r="CD15" s="48">
        <v>142598</v>
      </c>
      <c r="CE15" s="48">
        <v>129420</v>
      </c>
      <c r="CF15" s="48">
        <v>126344</v>
      </c>
      <c r="CG15" s="48">
        <v>122538</v>
      </c>
      <c r="CH15" s="48">
        <v>116226</v>
      </c>
      <c r="CI15" s="48">
        <v>138990</v>
      </c>
      <c r="CJ15" s="48">
        <v>128970</v>
      </c>
      <c r="CK15" s="48">
        <v>121322</v>
      </c>
      <c r="CL15" s="48">
        <v>130528</v>
      </c>
      <c r="CM15" s="48">
        <v>123382</v>
      </c>
      <c r="CN15" s="48">
        <v>164542</v>
      </c>
      <c r="CO15" s="48">
        <f t="shared" si="16"/>
        <v>1608378</v>
      </c>
      <c r="CP15" s="48">
        <v>176466</v>
      </c>
      <c r="CQ15" s="48">
        <v>156512</v>
      </c>
      <c r="CR15" s="48">
        <v>154336</v>
      </c>
      <c r="CS15" s="48">
        <v>126990</v>
      </c>
      <c r="CT15" s="48">
        <v>133672</v>
      </c>
      <c r="CU15" s="48">
        <v>126402</v>
      </c>
      <c r="CV15" s="48">
        <v>152636</v>
      </c>
      <c r="CW15" s="48">
        <v>136496</v>
      </c>
      <c r="CX15" s="48">
        <v>126306</v>
      </c>
      <c r="CY15" s="48">
        <v>132192</v>
      </c>
      <c r="CZ15" s="48">
        <v>127994</v>
      </c>
      <c r="DA15" s="48">
        <v>161158</v>
      </c>
      <c r="DB15" s="48">
        <f t="shared" si="17"/>
        <v>1711160</v>
      </c>
      <c r="DC15" s="48">
        <v>173470</v>
      </c>
      <c r="DD15" s="48">
        <v>150826</v>
      </c>
      <c r="DE15" s="48">
        <v>71598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f t="shared" si="12"/>
        <v>395894</v>
      </c>
      <c r="DP15" s="48">
        <v>0</v>
      </c>
      <c r="DQ15" s="48">
        <v>0</v>
      </c>
      <c r="DR15" s="48">
        <v>0</v>
      </c>
      <c r="DS15" s="48">
        <v>3139</v>
      </c>
      <c r="DT15" s="48">
        <v>39264</v>
      </c>
      <c r="DU15" s="48">
        <v>36118</v>
      </c>
      <c r="DV15" s="48">
        <v>43341</v>
      </c>
      <c r="DW15" s="48">
        <v>42211</v>
      </c>
      <c r="DX15" s="48">
        <v>36122</v>
      </c>
      <c r="DY15" s="48">
        <v>39091</v>
      </c>
      <c r="DZ15" s="48">
        <v>37093</v>
      </c>
      <c r="EA15" s="48">
        <v>53273</v>
      </c>
      <c r="EB15" s="48">
        <f t="shared" si="13"/>
        <v>329652</v>
      </c>
      <c r="EC15" s="48">
        <v>50409</v>
      </c>
      <c r="ED15" s="48">
        <v>46608</v>
      </c>
      <c r="EE15" s="48">
        <v>44295</v>
      </c>
      <c r="EF15" s="48">
        <v>81132</v>
      </c>
      <c r="EG15" s="48">
        <v>76576</v>
      </c>
      <c r="EH15" s="48">
        <v>71963</v>
      </c>
      <c r="EI15" s="48">
        <v>90771</v>
      </c>
      <c r="EJ15" s="48">
        <v>88433</v>
      </c>
      <c r="EK15" s="48">
        <v>73586</v>
      </c>
      <c r="EL15" s="48">
        <v>76079</v>
      </c>
      <c r="EM15" s="48">
        <v>72512</v>
      </c>
      <c r="EN15" s="48">
        <v>97318</v>
      </c>
      <c r="EO15" s="48"/>
      <c r="EP15" s="48">
        <v>106104</v>
      </c>
      <c r="EQ15" s="48">
        <v>101253</v>
      </c>
      <c r="ER15" s="48">
        <v>60949</v>
      </c>
      <c r="ES15" s="48">
        <v>18137</v>
      </c>
      <c r="ET15" s="48">
        <v>37681</v>
      </c>
      <c r="EU15" s="48">
        <v>55656</v>
      </c>
      <c r="EV15" s="48">
        <v>87532</v>
      </c>
      <c r="EW15" s="48">
        <v>83218</v>
      </c>
      <c r="EX15" s="48">
        <v>90459</v>
      </c>
      <c r="EY15" s="48">
        <v>103660</v>
      </c>
      <c r="EZ15" s="48">
        <v>99419</v>
      </c>
      <c r="FA15" s="48">
        <v>114605</v>
      </c>
      <c r="FB15" s="48"/>
      <c r="FC15" s="48">
        <v>118259</v>
      </c>
      <c r="FD15" s="48">
        <v>82213</v>
      </c>
      <c r="FE15" s="48">
        <v>118555</v>
      </c>
      <c r="FF15" s="48">
        <v>100040</v>
      </c>
      <c r="FG15" s="48">
        <v>108618</v>
      </c>
      <c r="FH15" s="48">
        <v>102156</v>
      </c>
      <c r="FI15" s="48">
        <v>124289</v>
      </c>
      <c r="FJ15" s="48">
        <v>132044</v>
      </c>
      <c r="FK15" s="161">
        <v>110677</v>
      </c>
      <c r="FL15" s="48">
        <v>122443</v>
      </c>
      <c r="FM15" s="48">
        <v>105908</v>
      </c>
      <c r="FN15" s="48">
        <v>129931</v>
      </c>
      <c r="FO15" s="48"/>
      <c r="FP15" s="48">
        <v>132079</v>
      </c>
      <c r="FQ15" s="48">
        <v>119186</v>
      </c>
      <c r="FR15" s="48"/>
      <c r="FS15" s="48"/>
      <c r="FT15" s="48"/>
      <c r="FU15" s="48"/>
      <c r="FV15" s="48"/>
      <c r="FW15" s="48"/>
      <c r="FX15" s="161"/>
      <c r="FY15" s="48"/>
      <c r="FZ15" s="48"/>
      <c r="GA15" s="48"/>
      <c r="GB15" s="48"/>
    </row>
    <row r="16" spans="1:184" x14ac:dyDescent="0.2">
      <c r="B16" s="15" t="s">
        <v>3</v>
      </c>
      <c r="C16" s="48">
        <v>0</v>
      </c>
      <c r="D16" s="48">
        <v>0</v>
      </c>
      <c r="E16" s="48">
        <v>36826</v>
      </c>
      <c r="F16" s="48">
        <v>72952</v>
      </c>
      <c r="G16" s="48">
        <v>78000</v>
      </c>
      <c r="H16" s="48">
        <v>76094</v>
      </c>
      <c r="I16" s="48">
        <v>80250</v>
      </c>
      <c r="J16" s="48">
        <v>82304</v>
      </c>
      <c r="K16" s="48">
        <v>76420</v>
      </c>
      <c r="L16" s="48">
        <v>82502</v>
      </c>
      <c r="M16" s="48">
        <v>84402</v>
      </c>
      <c r="N16" s="48">
        <v>89388</v>
      </c>
      <c r="O16" s="48">
        <f t="shared" si="8"/>
        <v>759138</v>
      </c>
      <c r="P16" s="48">
        <v>85208</v>
      </c>
      <c r="Q16" s="48">
        <v>82468</v>
      </c>
      <c r="R16" s="48">
        <v>86360</v>
      </c>
      <c r="S16" s="48">
        <v>79676</v>
      </c>
      <c r="T16" s="48">
        <v>83580</v>
      </c>
      <c r="U16" s="48">
        <v>84106</v>
      </c>
      <c r="V16" s="48">
        <v>89530</v>
      </c>
      <c r="W16" s="48">
        <v>91616</v>
      </c>
      <c r="X16" s="48">
        <v>87686</v>
      </c>
      <c r="Y16" s="48">
        <v>91774</v>
      </c>
      <c r="Z16" s="48">
        <v>89820</v>
      </c>
      <c r="AA16" s="48">
        <v>95734</v>
      </c>
      <c r="AB16" s="48">
        <f t="shared" si="9"/>
        <v>1047558</v>
      </c>
      <c r="AC16" s="48">
        <v>94774</v>
      </c>
      <c r="AD16" s="48">
        <v>87878</v>
      </c>
      <c r="AE16" s="48">
        <v>91362</v>
      </c>
      <c r="AF16" s="48">
        <v>84204</v>
      </c>
      <c r="AG16" s="48">
        <v>86594</v>
      </c>
      <c r="AH16" s="48">
        <v>86544</v>
      </c>
      <c r="AI16" s="48">
        <v>89710</v>
      </c>
      <c r="AJ16" s="48">
        <v>92562</v>
      </c>
      <c r="AK16" s="48">
        <v>91054</v>
      </c>
      <c r="AL16" s="48">
        <v>94086</v>
      </c>
      <c r="AM16" s="48">
        <v>91600</v>
      </c>
      <c r="AN16" s="48">
        <v>100176</v>
      </c>
      <c r="AO16" s="48">
        <f t="shared" si="10"/>
        <v>1090544</v>
      </c>
      <c r="AP16" s="48">
        <v>100474</v>
      </c>
      <c r="AQ16" s="48">
        <v>97430</v>
      </c>
      <c r="AR16" s="48">
        <v>99944</v>
      </c>
      <c r="AS16" s="48">
        <v>91254</v>
      </c>
      <c r="AT16" s="48">
        <v>93780</v>
      </c>
      <c r="AU16" s="48">
        <v>91846</v>
      </c>
      <c r="AV16" s="48">
        <v>98438</v>
      </c>
      <c r="AW16" s="48">
        <v>101774</v>
      </c>
      <c r="AX16" s="48">
        <v>96864</v>
      </c>
      <c r="AY16" s="48">
        <v>101318</v>
      </c>
      <c r="AZ16" s="48">
        <v>98364</v>
      </c>
      <c r="BA16" s="48">
        <v>100822</v>
      </c>
      <c r="BB16" s="48">
        <f t="shared" si="11"/>
        <v>1172308</v>
      </c>
      <c r="BC16" s="48">
        <v>100492</v>
      </c>
      <c r="BD16" s="48">
        <v>93042</v>
      </c>
      <c r="BE16" s="48">
        <v>97054</v>
      </c>
      <c r="BF16" s="48">
        <v>94062</v>
      </c>
      <c r="BG16" s="48">
        <v>95096</v>
      </c>
      <c r="BH16" s="48">
        <v>91506</v>
      </c>
      <c r="BI16" s="48">
        <v>95562</v>
      </c>
      <c r="BJ16" s="48">
        <v>102122</v>
      </c>
      <c r="BK16" s="48">
        <v>94630</v>
      </c>
      <c r="BL16" s="48">
        <v>100368</v>
      </c>
      <c r="BM16" s="48">
        <v>100432</v>
      </c>
      <c r="BN16" s="48">
        <v>108546</v>
      </c>
      <c r="BO16" s="48">
        <f t="shared" si="14"/>
        <v>1172912</v>
      </c>
      <c r="BP16" s="48">
        <v>107920</v>
      </c>
      <c r="BQ16" s="48">
        <v>98144</v>
      </c>
      <c r="BR16" s="48">
        <v>101284</v>
      </c>
      <c r="BS16" s="48">
        <v>91870</v>
      </c>
      <c r="BT16" s="48">
        <v>97326</v>
      </c>
      <c r="BU16" s="48">
        <v>95106</v>
      </c>
      <c r="BV16" s="48">
        <v>99122</v>
      </c>
      <c r="BW16" s="48">
        <v>106482</v>
      </c>
      <c r="BX16" s="48">
        <v>99208</v>
      </c>
      <c r="BY16" s="48">
        <v>104394</v>
      </c>
      <c r="BZ16" s="48">
        <v>102796</v>
      </c>
      <c r="CA16" s="48">
        <v>104856</v>
      </c>
      <c r="CB16" s="48">
        <f t="shared" si="15"/>
        <v>1208508</v>
      </c>
      <c r="CC16" s="48">
        <v>95276</v>
      </c>
      <c r="CD16" s="48">
        <v>88946</v>
      </c>
      <c r="CE16" s="48">
        <v>93792</v>
      </c>
      <c r="CF16" s="48">
        <v>87250</v>
      </c>
      <c r="CG16" s="48">
        <v>90764</v>
      </c>
      <c r="CH16" s="48">
        <v>87288</v>
      </c>
      <c r="CI16" s="48">
        <v>93240</v>
      </c>
      <c r="CJ16" s="48">
        <v>98536</v>
      </c>
      <c r="CK16" s="48">
        <v>93882</v>
      </c>
      <c r="CL16" s="48">
        <v>99886</v>
      </c>
      <c r="CM16" s="48">
        <v>96402</v>
      </c>
      <c r="CN16" s="48">
        <v>101924</v>
      </c>
      <c r="CO16" s="48">
        <f t="shared" si="16"/>
        <v>1127186</v>
      </c>
      <c r="CP16" s="48">
        <v>99204</v>
      </c>
      <c r="CQ16" s="48">
        <v>98166</v>
      </c>
      <c r="CR16" s="48">
        <v>98012</v>
      </c>
      <c r="CS16" s="48">
        <v>94356</v>
      </c>
      <c r="CT16" s="48">
        <v>94634</v>
      </c>
      <c r="CU16" s="48">
        <v>91918</v>
      </c>
      <c r="CV16" s="48">
        <v>98428</v>
      </c>
      <c r="CW16" s="48">
        <v>99464</v>
      </c>
      <c r="CX16" s="48">
        <v>96946</v>
      </c>
      <c r="CY16" s="48">
        <v>100368</v>
      </c>
      <c r="CZ16" s="48">
        <v>100754</v>
      </c>
      <c r="DA16" s="48">
        <v>110358</v>
      </c>
      <c r="DB16" s="48">
        <f t="shared" si="17"/>
        <v>1182608</v>
      </c>
      <c r="DC16" s="48">
        <v>106410</v>
      </c>
      <c r="DD16" s="48">
        <v>97748</v>
      </c>
      <c r="DE16" s="48">
        <v>47170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8">
        <v>0</v>
      </c>
      <c r="DM16" s="48">
        <v>0</v>
      </c>
      <c r="DN16" s="48">
        <v>0</v>
      </c>
      <c r="DO16" s="48">
        <f t="shared" si="12"/>
        <v>251328</v>
      </c>
      <c r="DP16" s="48">
        <v>0</v>
      </c>
      <c r="DQ16" s="48">
        <v>0</v>
      </c>
      <c r="DR16" s="48">
        <v>0</v>
      </c>
      <c r="DS16" s="48">
        <v>3973</v>
      </c>
      <c r="DT16" s="48">
        <v>52845</v>
      </c>
      <c r="DU16" s="48">
        <v>49025</v>
      </c>
      <c r="DV16" s="48">
        <v>51223</v>
      </c>
      <c r="DW16" s="48">
        <v>53516</v>
      </c>
      <c r="DX16" s="48">
        <v>49133</v>
      </c>
      <c r="DY16" s="48">
        <v>51261</v>
      </c>
      <c r="DZ16" s="48">
        <v>51174</v>
      </c>
      <c r="EA16" s="48">
        <v>54108</v>
      </c>
      <c r="EB16" s="48">
        <f t="shared" si="13"/>
        <v>416258</v>
      </c>
      <c r="EC16" s="48">
        <v>53606</v>
      </c>
      <c r="ED16" s="48">
        <v>49566</v>
      </c>
      <c r="EE16" s="48">
        <v>55098</v>
      </c>
      <c r="EF16" s="48">
        <v>83566</v>
      </c>
      <c r="EG16" s="48">
        <v>100508</v>
      </c>
      <c r="EH16" s="48">
        <v>98411</v>
      </c>
      <c r="EI16" s="48">
        <v>102798</v>
      </c>
      <c r="EJ16" s="48">
        <v>106101</v>
      </c>
      <c r="EK16" s="48">
        <v>101841</v>
      </c>
      <c r="EL16" s="48">
        <v>108258</v>
      </c>
      <c r="EM16" s="48">
        <v>107341</v>
      </c>
      <c r="EN16" s="48">
        <v>110693</v>
      </c>
      <c r="EO16" s="48"/>
      <c r="EP16" s="48">
        <v>105746</v>
      </c>
      <c r="EQ16" s="48">
        <v>104436</v>
      </c>
      <c r="ER16" s="48">
        <v>76015</v>
      </c>
      <c r="ES16" s="48">
        <v>38260</v>
      </c>
      <c r="ET16" s="48">
        <v>55066</v>
      </c>
      <c r="EU16" s="48">
        <v>67645</v>
      </c>
      <c r="EV16" s="48">
        <v>84787</v>
      </c>
      <c r="EW16" s="48">
        <v>91193</v>
      </c>
      <c r="EX16" s="48">
        <v>89633</v>
      </c>
      <c r="EY16" s="48">
        <v>102475</v>
      </c>
      <c r="EZ16" s="48">
        <v>102743</v>
      </c>
      <c r="FA16" s="48">
        <v>100782</v>
      </c>
      <c r="FB16" s="48"/>
      <c r="FC16" s="48">
        <v>111143</v>
      </c>
      <c r="FD16" s="48">
        <v>85514</v>
      </c>
      <c r="FE16" s="48">
        <v>96483</v>
      </c>
      <c r="FF16" s="48">
        <v>97522</v>
      </c>
      <c r="FG16" s="48">
        <v>104981</v>
      </c>
      <c r="FH16" s="48">
        <v>105478</v>
      </c>
      <c r="FI16" s="48">
        <v>107416</v>
      </c>
      <c r="FJ16" s="48">
        <v>110158</v>
      </c>
      <c r="FK16" s="161">
        <v>112447</v>
      </c>
      <c r="FL16" s="48">
        <v>117984</v>
      </c>
      <c r="FM16" s="48">
        <v>115755</v>
      </c>
      <c r="FN16" s="48">
        <v>125587</v>
      </c>
      <c r="FO16" s="48"/>
      <c r="FP16" s="48">
        <v>113873</v>
      </c>
      <c r="FQ16" s="48">
        <v>116637</v>
      </c>
      <c r="FR16" s="48"/>
      <c r="FS16" s="48"/>
      <c r="FT16" s="48"/>
      <c r="FU16" s="48"/>
      <c r="FV16" s="48"/>
      <c r="FW16" s="48"/>
      <c r="FX16" s="161"/>
      <c r="FY16" s="48"/>
      <c r="FZ16" s="48"/>
      <c r="GA16" s="48"/>
      <c r="GB16" s="48"/>
    </row>
    <row r="17" spans="2:184" ht="15" x14ac:dyDescent="0.25">
      <c r="B17" s="13" t="s">
        <v>56</v>
      </c>
      <c r="C17" s="72">
        <v>0</v>
      </c>
      <c r="D17" s="72">
        <v>0</v>
      </c>
      <c r="E17" s="72">
        <v>60346</v>
      </c>
      <c r="F17" s="72">
        <v>128568</v>
      </c>
      <c r="G17" s="72">
        <v>128678</v>
      </c>
      <c r="H17" s="72">
        <v>123476</v>
      </c>
      <c r="I17" s="72">
        <v>134002</v>
      </c>
      <c r="J17" s="72">
        <v>132788</v>
      </c>
      <c r="K17" s="72">
        <v>126898</v>
      </c>
      <c r="L17" s="72">
        <v>136882</v>
      </c>
      <c r="M17" s="72">
        <v>130990</v>
      </c>
      <c r="N17" s="72">
        <v>147218</v>
      </c>
      <c r="O17" s="72">
        <f t="shared" si="8"/>
        <v>1249846</v>
      </c>
      <c r="P17" s="72">
        <f>SUM(P18:P19)</f>
        <v>140362</v>
      </c>
      <c r="Q17" s="72">
        <f t="shared" ref="Q17:AA17" si="36">SUM(Q18:Q19)</f>
        <v>131750</v>
      </c>
      <c r="R17" s="72">
        <f t="shared" si="36"/>
        <v>135608</v>
      </c>
      <c r="S17" s="72">
        <f t="shared" si="36"/>
        <v>131210</v>
      </c>
      <c r="T17" s="72">
        <f t="shared" si="36"/>
        <v>132838</v>
      </c>
      <c r="U17" s="72">
        <f t="shared" si="36"/>
        <v>130844</v>
      </c>
      <c r="V17" s="72">
        <f t="shared" si="36"/>
        <v>145972</v>
      </c>
      <c r="W17" s="72">
        <f t="shared" si="36"/>
        <v>138914</v>
      </c>
      <c r="X17" s="72">
        <f t="shared" si="36"/>
        <v>134874</v>
      </c>
      <c r="Y17" s="72">
        <f t="shared" si="36"/>
        <v>146138</v>
      </c>
      <c r="Z17" s="72">
        <f t="shared" si="36"/>
        <v>138746</v>
      </c>
      <c r="AA17" s="72">
        <f t="shared" si="36"/>
        <v>157890</v>
      </c>
      <c r="AB17" s="72">
        <f t="shared" si="9"/>
        <v>1665146</v>
      </c>
      <c r="AC17" s="72">
        <f>SUM(AC18:AC19)</f>
        <v>152816</v>
      </c>
      <c r="AD17" s="72">
        <f t="shared" ref="AD17:AN17" si="37">SUM(AD18:AD19)</f>
        <v>144046</v>
      </c>
      <c r="AE17" s="72">
        <f t="shared" si="37"/>
        <v>144954</v>
      </c>
      <c r="AF17" s="72">
        <f t="shared" si="37"/>
        <v>141228</v>
      </c>
      <c r="AG17" s="72">
        <f t="shared" si="37"/>
        <v>140530</v>
      </c>
      <c r="AH17" s="72">
        <f t="shared" si="37"/>
        <v>137716</v>
      </c>
      <c r="AI17" s="72">
        <f t="shared" si="37"/>
        <v>152054</v>
      </c>
      <c r="AJ17" s="72">
        <f t="shared" si="37"/>
        <v>152858</v>
      </c>
      <c r="AK17" s="72">
        <f t="shared" si="37"/>
        <v>144814</v>
      </c>
      <c r="AL17" s="72">
        <f t="shared" si="37"/>
        <v>152976</v>
      </c>
      <c r="AM17" s="72">
        <f t="shared" si="37"/>
        <v>147124</v>
      </c>
      <c r="AN17" s="72">
        <f t="shared" si="37"/>
        <v>168140</v>
      </c>
      <c r="AO17" s="72">
        <f t="shared" si="10"/>
        <v>1779256</v>
      </c>
      <c r="AP17" s="72">
        <f>SUM(AP18:AP19)</f>
        <v>164358</v>
      </c>
      <c r="AQ17" s="72">
        <f t="shared" ref="AQ17:BA17" si="38">SUM(AQ18:AQ19)</f>
        <v>156468</v>
      </c>
      <c r="AR17" s="72">
        <f t="shared" si="38"/>
        <v>157884</v>
      </c>
      <c r="AS17" s="72">
        <f t="shared" si="38"/>
        <v>150860</v>
      </c>
      <c r="AT17" s="72">
        <f t="shared" si="38"/>
        <v>151296</v>
      </c>
      <c r="AU17" s="72">
        <f t="shared" si="38"/>
        <v>147760</v>
      </c>
      <c r="AV17" s="72">
        <f t="shared" si="38"/>
        <v>160844</v>
      </c>
      <c r="AW17" s="72">
        <f t="shared" si="38"/>
        <v>165528</v>
      </c>
      <c r="AX17" s="72">
        <f t="shared" si="38"/>
        <v>154224</v>
      </c>
      <c r="AY17" s="72">
        <f t="shared" si="38"/>
        <v>158188</v>
      </c>
      <c r="AZ17" s="72">
        <f t="shared" si="38"/>
        <v>155314</v>
      </c>
      <c r="BA17" s="72">
        <f t="shared" si="38"/>
        <v>170604</v>
      </c>
      <c r="BB17" s="72">
        <f t="shared" si="11"/>
        <v>1893328</v>
      </c>
      <c r="BC17" s="72">
        <f>SUM(BC18:BC19)</f>
        <v>165492</v>
      </c>
      <c r="BD17" s="72">
        <f t="shared" ref="BD17:BN17" si="39">SUM(BD18:BD19)</f>
        <v>155962</v>
      </c>
      <c r="BE17" s="72">
        <f t="shared" si="39"/>
        <v>162916</v>
      </c>
      <c r="BF17" s="72">
        <f t="shared" si="39"/>
        <v>151516</v>
      </c>
      <c r="BG17" s="72">
        <f t="shared" si="39"/>
        <v>155254</v>
      </c>
      <c r="BH17" s="72">
        <f t="shared" si="39"/>
        <v>151614</v>
      </c>
      <c r="BI17" s="72">
        <f t="shared" si="39"/>
        <v>164938</v>
      </c>
      <c r="BJ17" s="72">
        <f t="shared" si="39"/>
        <v>167026</v>
      </c>
      <c r="BK17" s="72">
        <f t="shared" si="39"/>
        <v>155110</v>
      </c>
      <c r="BL17" s="72">
        <f t="shared" si="39"/>
        <v>166912</v>
      </c>
      <c r="BM17" s="72">
        <f t="shared" si="39"/>
        <v>162384</v>
      </c>
      <c r="BN17" s="72">
        <f t="shared" si="39"/>
        <v>184828</v>
      </c>
      <c r="BO17" s="72">
        <f t="shared" si="14"/>
        <v>1943952</v>
      </c>
      <c r="BP17" s="72">
        <f>SUM(BP18:BP19)</f>
        <v>180072</v>
      </c>
      <c r="BQ17" s="72">
        <f t="shared" ref="BQ17:CA17" si="40">SUM(BQ18:BQ19)</f>
        <v>168998</v>
      </c>
      <c r="BR17" s="72">
        <f t="shared" si="40"/>
        <v>169930</v>
      </c>
      <c r="BS17" s="72">
        <f t="shared" si="40"/>
        <v>166834</v>
      </c>
      <c r="BT17" s="72">
        <f t="shared" si="40"/>
        <v>169890</v>
      </c>
      <c r="BU17" s="72">
        <f t="shared" si="40"/>
        <v>161464</v>
      </c>
      <c r="BV17" s="72">
        <f t="shared" si="40"/>
        <v>180934</v>
      </c>
      <c r="BW17" s="72">
        <f t="shared" si="40"/>
        <v>183002</v>
      </c>
      <c r="BX17" s="72">
        <f t="shared" si="40"/>
        <v>170650</v>
      </c>
      <c r="BY17" s="72">
        <f t="shared" si="40"/>
        <v>182506</v>
      </c>
      <c r="BZ17" s="72">
        <f t="shared" si="40"/>
        <v>176410</v>
      </c>
      <c r="CA17" s="72">
        <f t="shared" si="40"/>
        <v>203962</v>
      </c>
      <c r="CB17" s="72">
        <f t="shared" si="15"/>
        <v>2114652</v>
      </c>
      <c r="CC17" s="72">
        <v>196730</v>
      </c>
      <c r="CD17" s="72">
        <v>188078</v>
      </c>
      <c r="CE17" s="72">
        <v>191936</v>
      </c>
      <c r="CF17" s="72">
        <v>187366</v>
      </c>
      <c r="CG17" s="72">
        <v>189856</v>
      </c>
      <c r="CH17" s="72">
        <v>186100</v>
      </c>
      <c r="CI17" s="72">
        <v>216100</v>
      </c>
      <c r="CJ17" s="72">
        <v>217556</v>
      </c>
      <c r="CK17" s="72">
        <v>202960</v>
      </c>
      <c r="CL17" s="72">
        <v>212378</v>
      </c>
      <c r="CM17" s="72">
        <v>201984</v>
      </c>
      <c r="CN17" s="72">
        <v>233298</v>
      </c>
      <c r="CO17" s="72">
        <f t="shared" si="16"/>
        <v>2424342</v>
      </c>
      <c r="CP17" s="72">
        <v>220828</v>
      </c>
      <c r="CQ17" s="72">
        <v>215004</v>
      </c>
      <c r="CR17" s="72">
        <v>216834</v>
      </c>
      <c r="CS17" s="72">
        <v>205124</v>
      </c>
      <c r="CT17" s="72">
        <v>208918</v>
      </c>
      <c r="CU17" s="72">
        <v>197680</v>
      </c>
      <c r="CV17" s="72">
        <v>227450</v>
      </c>
      <c r="CW17" s="72">
        <v>219186</v>
      </c>
      <c r="CX17" s="72">
        <v>206940</v>
      </c>
      <c r="CY17" s="72">
        <v>218042</v>
      </c>
      <c r="CZ17" s="72">
        <v>216906</v>
      </c>
      <c r="DA17" s="72">
        <v>251230</v>
      </c>
      <c r="DB17" s="72">
        <f t="shared" si="17"/>
        <v>2604142</v>
      </c>
      <c r="DC17" s="72">
        <f>SUM(DC18:DC19)</f>
        <v>238736</v>
      </c>
      <c r="DD17" s="72">
        <v>216720</v>
      </c>
      <c r="DE17" s="72">
        <f>SUM(DE18:DE19)</f>
        <v>110382</v>
      </c>
      <c r="DF17" s="72">
        <f>SUM(DF18:DF19)</f>
        <v>0</v>
      </c>
      <c r="DG17" s="72">
        <f>SUM(DG18:DG19)</f>
        <v>0</v>
      </c>
      <c r="DH17" s="72">
        <f>SUM(DH18:DH19)</f>
        <v>0</v>
      </c>
      <c r="DI17" s="72">
        <f t="shared" ref="DI17:DN17" si="41">SUM(DI18:DI19)</f>
        <v>0</v>
      </c>
      <c r="DJ17" s="72">
        <f t="shared" si="41"/>
        <v>0</v>
      </c>
      <c r="DK17" s="72">
        <f t="shared" si="41"/>
        <v>102142</v>
      </c>
      <c r="DL17" s="72">
        <f t="shared" si="41"/>
        <v>235890</v>
      </c>
      <c r="DM17" s="72">
        <f t="shared" si="41"/>
        <v>230459</v>
      </c>
      <c r="DN17" s="72">
        <f t="shared" si="41"/>
        <v>261819</v>
      </c>
      <c r="DO17" s="72">
        <f t="shared" si="12"/>
        <v>1396148</v>
      </c>
      <c r="DP17" s="72">
        <f>SUM(DP18:DP19)</f>
        <v>266013</v>
      </c>
      <c r="DQ17" s="72">
        <f>SUM(DQ18:DQ19)</f>
        <v>243850</v>
      </c>
      <c r="DR17" s="72">
        <f t="shared" ref="DR17:EA17" si="42">SUM(DR18:DR19)</f>
        <v>252316</v>
      </c>
      <c r="DS17" s="72">
        <f t="shared" si="42"/>
        <v>237929</v>
      </c>
      <c r="DT17" s="72">
        <f t="shared" si="42"/>
        <v>241889</v>
      </c>
      <c r="DU17" s="72">
        <f t="shared" si="42"/>
        <v>228753</v>
      </c>
      <c r="DV17" s="72">
        <f t="shared" si="42"/>
        <v>252899</v>
      </c>
      <c r="DW17" s="72">
        <f t="shared" si="42"/>
        <v>265587</v>
      </c>
      <c r="DX17" s="72">
        <f t="shared" si="42"/>
        <v>243098</v>
      </c>
      <c r="DY17" s="72">
        <f t="shared" si="42"/>
        <v>257041</v>
      </c>
      <c r="DZ17" s="72">
        <f t="shared" si="42"/>
        <v>252107</v>
      </c>
      <c r="EA17" s="72">
        <f t="shared" si="42"/>
        <v>283720</v>
      </c>
      <c r="EB17" s="72">
        <f t="shared" si="13"/>
        <v>3025202</v>
      </c>
      <c r="EC17" s="72">
        <f>SUM(EC18:EC19)</f>
        <v>284225</v>
      </c>
      <c r="ED17" s="72">
        <f>SUM(ED18:ED19)</f>
        <v>253997</v>
      </c>
      <c r="EE17" s="72">
        <f t="shared" ref="EE17:EL17" si="43">SUM(EE18:EE19)</f>
        <v>259873</v>
      </c>
      <c r="EF17" s="72">
        <f t="shared" si="43"/>
        <v>239481</v>
      </c>
      <c r="EG17" s="72">
        <f t="shared" si="43"/>
        <v>245471</v>
      </c>
      <c r="EH17" s="72">
        <f t="shared" si="43"/>
        <v>242364</v>
      </c>
      <c r="EI17" s="72">
        <f t="shared" si="43"/>
        <v>264178</v>
      </c>
      <c r="EJ17" s="72">
        <f t="shared" si="43"/>
        <v>271359</v>
      </c>
      <c r="EK17" s="72">
        <f t="shared" si="43"/>
        <v>252248</v>
      </c>
      <c r="EL17" s="72">
        <f t="shared" si="43"/>
        <v>270034</v>
      </c>
      <c r="EM17" s="72">
        <v>264264</v>
      </c>
      <c r="EN17" s="72">
        <v>288884</v>
      </c>
      <c r="EO17" s="72">
        <f t="shared" si="26"/>
        <v>3136378</v>
      </c>
      <c r="EP17" s="72">
        <v>280563</v>
      </c>
      <c r="EQ17" s="72">
        <v>274511</v>
      </c>
      <c r="ER17" s="72">
        <v>181624</v>
      </c>
      <c r="ES17" s="72">
        <v>80321</v>
      </c>
      <c r="ET17" s="72">
        <v>151219</v>
      </c>
      <c r="EU17" s="72">
        <v>213607</v>
      </c>
      <c r="EV17" s="72">
        <v>257007</v>
      </c>
      <c r="EW17" s="72">
        <v>258280</v>
      </c>
      <c r="EX17" s="72">
        <v>258908</v>
      </c>
      <c r="EY17" s="72">
        <v>303345</v>
      </c>
      <c r="EZ17" s="72">
        <v>294128</v>
      </c>
      <c r="FA17" s="72">
        <v>253425</v>
      </c>
      <c r="FB17" s="72">
        <f t="shared" si="27"/>
        <v>2806938</v>
      </c>
      <c r="FC17" s="72">
        <f>FC18+FC19</f>
        <v>299213</v>
      </c>
      <c r="FD17" s="72">
        <v>240436</v>
      </c>
      <c r="FE17" s="72">
        <v>281203</v>
      </c>
      <c r="FF17" s="72">
        <v>264352</v>
      </c>
      <c r="FG17" s="72">
        <v>293969</v>
      </c>
      <c r="FH17" s="72">
        <v>284124</v>
      </c>
      <c r="FI17" s="72">
        <v>320952</v>
      </c>
      <c r="FJ17" s="72">
        <v>342746</v>
      </c>
      <c r="FK17" s="164">
        <v>327711</v>
      </c>
      <c r="FL17" s="72">
        <v>353474</v>
      </c>
      <c r="FM17" s="72">
        <v>319826</v>
      </c>
      <c r="FN17" s="72">
        <v>356401</v>
      </c>
      <c r="FO17" s="72">
        <f>+SUM(FC17:FN17)</f>
        <v>3684407</v>
      </c>
      <c r="FP17" s="72">
        <v>331330</v>
      </c>
      <c r="FQ17" s="72">
        <v>314978</v>
      </c>
      <c r="FR17" s="72"/>
      <c r="FS17" s="72"/>
      <c r="FT17" s="72"/>
      <c r="FU17" s="72"/>
      <c r="FV17" s="72"/>
      <c r="FW17" s="72"/>
      <c r="FX17" s="164"/>
      <c r="FY17" s="72"/>
      <c r="FZ17" s="72"/>
      <c r="GA17" s="72"/>
      <c r="GB17" s="72">
        <f>+SUM(FP17:GA17)</f>
        <v>646308</v>
      </c>
    </row>
    <row r="18" spans="2:184" x14ac:dyDescent="0.2">
      <c r="B18" s="15" t="s">
        <v>2</v>
      </c>
      <c r="C18" s="48">
        <v>0</v>
      </c>
      <c r="D18" s="48">
        <v>0</v>
      </c>
      <c r="E18" s="48">
        <v>20614</v>
      </c>
      <c r="F18" s="48">
        <v>47234</v>
      </c>
      <c r="G18" s="48">
        <v>44802</v>
      </c>
      <c r="H18" s="48">
        <v>42738</v>
      </c>
      <c r="I18" s="48">
        <v>50454</v>
      </c>
      <c r="J18" s="48">
        <v>44940</v>
      </c>
      <c r="K18" s="48">
        <v>42232</v>
      </c>
      <c r="L18" s="48">
        <v>45850</v>
      </c>
      <c r="M18" s="48">
        <v>42846</v>
      </c>
      <c r="N18" s="48">
        <v>54952</v>
      </c>
      <c r="O18" s="48">
        <f t="shared" si="8"/>
        <v>436662</v>
      </c>
      <c r="P18" s="48">
        <v>52440</v>
      </c>
      <c r="Q18" s="48">
        <v>46484</v>
      </c>
      <c r="R18" s="48">
        <v>45384</v>
      </c>
      <c r="S18" s="48">
        <v>46770</v>
      </c>
      <c r="T18" s="48">
        <v>45454</v>
      </c>
      <c r="U18" s="48">
        <v>44098</v>
      </c>
      <c r="V18" s="48">
        <v>54592</v>
      </c>
      <c r="W18" s="48">
        <v>47776</v>
      </c>
      <c r="X18" s="48">
        <v>43666</v>
      </c>
      <c r="Y18" s="48">
        <v>49628</v>
      </c>
      <c r="Z18" s="48">
        <v>44994</v>
      </c>
      <c r="AA18" s="48">
        <v>58082</v>
      </c>
      <c r="AB18" s="48">
        <f t="shared" si="9"/>
        <v>579368</v>
      </c>
      <c r="AC18" s="48">
        <v>55360</v>
      </c>
      <c r="AD18" s="48">
        <v>51938</v>
      </c>
      <c r="AE18" s="48">
        <v>50120</v>
      </c>
      <c r="AF18" s="48">
        <v>53244</v>
      </c>
      <c r="AG18" s="48">
        <v>49064</v>
      </c>
      <c r="AH18" s="48">
        <v>48750</v>
      </c>
      <c r="AI18" s="48">
        <v>60216</v>
      </c>
      <c r="AJ18" s="48">
        <v>54984</v>
      </c>
      <c r="AK18" s="48">
        <v>50362</v>
      </c>
      <c r="AL18" s="48">
        <v>54458</v>
      </c>
      <c r="AM18" s="48">
        <v>50176</v>
      </c>
      <c r="AN18" s="48">
        <v>65194</v>
      </c>
      <c r="AO18" s="48">
        <f t="shared" si="10"/>
        <v>643866</v>
      </c>
      <c r="AP18" s="48">
        <v>63168</v>
      </c>
      <c r="AQ18" s="48">
        <v>60464</v>
      </c>
      <c r="AR18" s="48">
        <v>57050</v>
      </c>
      <c r="AS18" s="48">
        <v>58664</v>
      </c>
      <c r="AT18" s="48">
        <v>55312</v>
      </c>
      <c r="AU18" s="48">
        <v>53422</v>
      </c>
      <c r="AV18" s="48">
        <v>60978</v>
      </c>
      <c r="AW18" s="48">
        <v>59908</v>
      </c>
      <c r="AX18" s="48">
        <v>55022</v>
      </c>
      <c r="AY18" s="48">
        <v>56582</v>
      </c>
      <c r="AZ18" s="48">
        <v>53214</v>
      </c>
      <c r="BA18" s="48">
        <v>67278</v>
      </c>
      <c r="BB18" s="48">
        <f t="shared" si="11"/>
        <v>701062</v>
      </c>
      <c r="BC18" s="48">
        <v>63384</v>
      </c>
      <c r="BD18" s="48">
        <v>60604</v>
      </c>
      <c r="BE18" s="48">
        <v>63124</v>
      </c>
      <c r="BF18" s="48">
        <v>55610</v>
      </c>
      <c r="BG18" s="48">
        <v>58516</v>
      </c>
      <c r="BH18" s="48">
        <v>56552</v>
      </c>
      <c r="BI18" s="48">
        <v>67786</v>
      </c>
      <c r="BJ18" s="48">
        <v>64790</v>
      </c>
      <c r="BK18" s="48">
        <v>57264</v>
      </c>
      <c r="BL18" s="48">
        <v>62286</v>
      </c>
      <c r="BM18" s="48">
        <v>59432</v>
      </c>
      <c r="BN18" s="48">
        <v>75922</v>
      </c>
      <c r="BO18" s="48">
        <f t="shared" si="14"/>
        <v>745270</v>
      </c>
      <c r="BP18" s="48">
        <v>71346</v>
      </c>
      <c r="BQ18" s="48">
        <v>67260</v>
      </c>
      <c r="BR18" s="48">
        <v>66972</v>
      </c>
      <c r="BS18" s="48">
        <v>70482</v>
      </c>
      <c r="BT18" s="48">
        <v>67002</v>
      </c>
      <c r="BU18" s="48">
        <v>64326</v>
      </c>
      <c r="BV18" s="48">
        <v>79416</v>
      </c>
      <c r="BW18" s="48">
        <v>75772</v>
      </c>
      <c r="BX18" s="48">
        <v>69334</v>
      </c>
      <c r="BY18" s="48">
        <v>74458</v>
      </c>
      <c r="BZ18" s="48">
        <v>71488</v>
      </c>
      <c r="CA18" s="48">
        <v>94418</v>
      </c>
      <c r="CB18" s="48">
        <f t="shared" si="15"/>
        <v>872274</v>
      </c>
      <c r="CC18" s="48">
        <v>90538</v>
      </c>
      <c r="CD18" s="48">
        <v>88004</v>
      </c>
      <c r="CE18" s="48">
        <v>84876</v>
      </c>
      <c r="CF18" s="48">
        <v>88118</v>
      </c>
      <c r="CG18" s="48">
        <v>86106</v>
      </c>
      <c r="CH18" s="48">
        <v>83578</v>
      </c>
      <c r="CI18" s="48">
        <v>103180</v>
      </c>
      <c r="CJ18" s="48">
        <v>96926</v>
      </c>
      <c r="CK18" s="48">
        <v>86612</v>
      </c>
      <c r="CL18" s="48">
        <v>92402</v>
      </c>
      <c r="CM18" s="48">
        <v>84936</v>
      </c>
      <c r="CN18" s="48">
        <v>112646</v>
      </c>
      <c r="CO18" s="48">
        <f t="shared" si="16"/>
        <v>1097922</v>
      </c>
      <c r="CP18" s="48">
        <v>106060</v>
      </c>
      <c r="CQ18" s="48">
        <v>102456</v>
      </c>
      <c r="CR18" s="48">
        <v>104850</v>
      </c>
      <c r="CS18" s="48">
        <v>95288</v>
      </c>
      <c r="CT18" s="48">
        <v>99538</v>
      </c>
      <c r="CU18" s="48">
        <v>93606</v>
      </c>
      <c r="CV18" s="48">
        <v>117312</v>
      </c>
      <c r="CW18" s="48">
        <v>105152</v>
      </c>
      <c r="CX18" s="48">
        <v>94012</v>
      </c>
      <c r="CY18" s="48">
        <v>98780</v>
      </c>
      <c r="CZ18" s="48">
        <v>97670</v>
      </c>
      <c r="DA18" s="48">
        <v>122524</v>
      </c>
      <c r="DB18" s="48">
        <f t="shared" si="17"/>
        <v>1237248</v>
      </c>
      <c r="DC18" s="48">
        <v>118664</v>
      </c>
      <c r="DD18" s="48">
        <v>105904</v>
      </c>
      <c r="DE18" s="48">
        <v>53302</v>
      </c>
      <c r="DF18" s="48">
        <v>0</v>
      </c>
      <c r="DG18" s="48">
        <v>0</v>
      </c>
      <c r="DH18" s="48">
        <v>0</v>
      </c>
      <c r="DI18" s="48">
        <v>0</v>
      </c>
      <c r="DJ18" s="48">
        <v>0</v>
      </c>
      <c r="DK18" s="48">
        <v>45969</v>
      </c>
      <c r="DL18" s="48">
        <v>104312</v>
      </c>
      <c r="DM18" s="48">
        <v>101206</v>
      </c>
      <c r="DN18" s="48">
        <v>128827</v>
      </c>
      <c r="DO18" s="48">
        <f t="shared" si="12"/>
        <v>658184</v>
      </c>
      <c r="DP18" s="48">
        <v>134053</v>
      </c>
      <c r="DQ18" s="48">
        <v>119726</v>
      </c>
      <c r="DR18" s="48">
        <v>122146</v>
      </c>
      <c r="DS18" s="48">
        <v>114182</v>
      </c>
      <c r="DT18" s="48">
        <v>112931</v>
      </c>
      <c r="DU18" s="48">
        <v>105450</v>
      </c>
      <c r="DV18" s="48">
        <v>121864</v>
      </c>
      <c r="DW18" s="48">
        <v>127836</v>
      </c>
      <c r="DX18" s="48">
        <v>112608</v>
      </c>
      <c r="DY18" s="48">
        <v>117494</v>
      </c>
      <c r="DZ18" s="48">
        <v>111943</v>
      </c>
      <c r="EA18" s="48">
        <v>139108</v>
      </c>
      <c r="EB18" s="48">
        <f t="shared" si="13"/>
        <v>1439341</v>
      </c>
      <c r="EC18" s="48">
        <v>139478</v>
      </c>
      <c r="ED18" s="48">
        <v>125345</v>
      </c>
      <c r="EE18" s="48">
        <v>125878</v>
      </c>
      <c r="EF18" s="48">
        <v>124552</v>
      </c>
      <c r="EG18" s="48">
        <v>119094</v>
      </c>
      <c r="EH18" s="48">
        <v>114569</v>
      </c>
      <c r="EI18" s="48">
        <v>133430</v>
      </c>
      <c r="EJ18" s="48">
        <v>135040</v>
      </c>
      <c r="EK18" s="48">
        <v>118824</v>
      </c>
      <c r="EL18" s="48">
        <v>128044</v>
      </c>
      <c r="EM18" s="48">
        <v>123198</v>
      </c>
      <c r="EN18" s="48">
        <v>145494</v>
      </c>
      <c r="EO18" s="48"/>
      <c r="EP18" s="48">
        <v>147494</v>
      </c>
      <c r="EQ18" s="48">
        <v>146530</v>
      </c>
      <c r="ER18" s="48">
        <v>91560</v>
      </c>
      <c r="ES18" s="48">
        <v>37200</v>
      </c>
      <c r="ET18" s="48">
        <v>81618</v>
      </c>
      <c r="EU18" s="48">
        <v>123366</v>
      </c>
      <c r="EV18" s="48">
        <v>155926</v>
      </c>
      <c r="EW18" s="48">
        <v>144490</v>
      </c>
      <c r="EX18" s="48">
        <v>139769</v>
      </c>
      <c r="EY18" s="48">
        <v>165963</v>
      </c>
      <c r="EZ18" s="48">
        <v>160180</v>
      </c>
      <c r="FA18" s="48">
        <v>144335</v>
      </c>
      <c r="FB18" s="48"/>
      <c r="FC18" s="48">
        <v>173167</v>
      </c>
      <c r="FD18" s="48">
        <v>137994</v>
      </c>
      <c r="FE18" s="48">
        <v>171142</v>
      </c>
      <c r="FF18" s="48">
        <v>155360</v>
      </c>
      <c r="FG18" s="48">
        <v>173969</v>
      </c>
      <c r="FH18" s="48">
        <v>167283</v>
      </c>
      <c r="FI18" s="48">
        <v>198358</v>
      </c>
      <c r="FJ18" s="48">
        <v>213489</v>
      </c>
      <c r="FK18" s="161">
        <v>189107</v>
      </c>
      <c r="FL18" s="48">
        <v>205844</v>
      </c>
      <c r="FM18" s="48">
        <v>179615</v>
      </c>
      <c r="FN18" s="48">
        <v>214452</v>
      </c>
      <c r="FO18" s="48"/>
      <c r="FP18" s="48">
        <v>202358</v>
      </c>
      <c r="FQ18" s="48">
        <v>193339</v>
      </c>
      <c r="FR18" s="48"/>
      <c r="FS18" s="48"/>
      <c r="FT18" s="48"/>
      <c r="FU18" s="48"/>
      <c r="FV18" s="48"/>
      <c r="FW18" s="48"/>
      <c r="FX18" s="161"/>
      <c r="FY18" s="48"/>
      <c r="FZ18" s="48"/>
      <c r="GA18" s="48"/>
      <c r="GB18" s="48"/>
    </row>
    <row r="19" spans="2:184" x14ac:dyDescent="0.2">
      <c r="B19" s="15" t="s">
        <v>3</v>
      </c>
      <c r="C19" s="48">
        <v>0</v>
      </c>
      <c r="D19" s="48">
        <v>0</v>
      </c>
      <c r="E19" s="48">
        <v>39732</v>
      </c>
      <c r="F19" s="48">
        <v>81334</v>
      </c>
      <c r="G19" s="48">
        <v>83876</v>
      </c>
      <c r="H19" s="48">
        <v>80738</v>
      </c>
      <c r="I19" s="48">
        <v>83548</v>
      </c>
      <c r="J19" s="48">
        <v>87848</v>
      </c>
      <c r="K19" s="48">
        <v>84666</v>
      </c>
      <c r="L19" s="48">
        <v>91032</v>
      </c>
      <c r="M19" s="48">
        <v>88144</v>
      </c>
      <c r="N19" s="48">
        <v>92266</v>
      </c>
      <c r="O19" s="48">
        <f t="shared" si="8"/>
        <v>813184</v>
      </c>
      <c r="P19" s="48">
        <v>87922</v>
      </c>
      <c r="Q19" s="48">
        <v>85266</v>
      </c>
      <c r="R19" s="48">
        <v>90224</v>
      </c>
      <c r="S19" s="48">
        <v>84440</v>
      </c>
      <c r="T19" s="48">
        <v>87384</v>
      </c>
      <c r="U19" s="48">
        <v>86746</v>
      </c>
      <c r="V19" s="48">
        <v>91380</v>
      </c>
      <c r="W19" s="48">
        <v>91138</v>
      </c>
      <c r="X19" s="48">
        <v>91208</v>
      </c>
      <c r="Y19" s="48">
        <v>96510</v>
      </c>
      <c r="Z19" s="48">
        <v>93752</v>
      </c>
      <c r="AA19" s="48">
        <v>99808</v>
      </c>
      <c r="AB19" s="48">
        <f t="shared" si="9"/>
        <v>1085778</v>
      </c>
      <c r="AC19" s="48">
        <v>97456</v>
      </c>
      <c r="AD19" s="48">
        <v>92108</v>
      </c>
      <c r="AE19" s="48">
        <v>94834</v>
      </c>
      <c r="AF19" s="48">
        <v>87984</v>
      </c>
      <c r="AG19" s="48">
        <v>91466</v>
      </c>
      <c r="AH19" s="48">
        <v>88966</v>
      </c>
      <c r="AI19" s="48">
        <v>91838</v>
      </c>
      <c r="AJ19" s="48">
        <v>97874</v>
      </c>
      <c r="AK19" s="48">
        <v>94452</v>
      </c>
      <c r="AL19" s="48">
        <v>98518</v>
      </c>
      <c r="AM19" s="48">
        <v>96948</v>
      </c>
      <c r="AN19" s="48">
        <v>102946</v>
      </c>
      <c r="AO19" s="48">
        <f t="shared" si="10"/>
        <v>1135390</v>
      </c>
      <c r="AP19" s="48">
        <v>101190</v>
      </c>
      <c r="AQ19" s="48">
        <v>96004</v>
      </c>
      <c r="AR19" s="48">
        <v>100834</v>
      </c>
      <c r="AS19" s="48">
        <v>92196</v>
      </c>
      <c r="AT19" s="48">
        <v>95984</v>
      </c>
      <c r="AU19" s="48">
        <v>94338</v>
      </c>
      <c r="AV19" s="48">
        <v>99866</v>
      </c>
      <c r="AW19" s="48">
        <v>105620</v>
      </c>
      <c r="AX19" s="48">
        <v>99202</v>
      </c>
      <c r="AY19" s="48">
        <v>101606</v>
      </c>
      <c r="AZ19" s="48">
        <v>102100</v>
      </c>
      <c r="BA19" s="48">
        <v>103326</v>
      </c>
      <c r="BB19" s="48">
        <f t="shared" si="11"/>
        <v>1192266</v>
      </c>
      <c r="BC19" s="48">
        <v>102108</v>
      </c>
      <c r="BD19" s="48">
        <v>95358</v>
      </c>
      <c r="BE19" s="48">
        <v>99792</v>
      </c>
      <c r="BF19" s="48">
        <v>95906</v>
      </c>
      <c r="BG19" s="48">
        <v>96738</v>
      </c>
      <c r="BH19" s="48">
        <v>95062</v>
      </c>
      <c r="BI19" s="48">
        <v>97152</v>
      </c>
      <c r="BJ19" s="48">
        <v>102236</v>
      </c>
      <c r="BK19" s="48">
        <v>97846</v>
      </c>
      <c r="BL19" s="48">
        <v>104626</v>
      </c>
      <c r="BM19" s="48">
        <v>102952</v>
      </c>
      <c r="BN19" s="48">
        <v>108906</v>
      </c>
      <c r="BO19" s="48">
        <f t="shared" si="14"/>
        <v>1198682</v>
      </c>
      <c r="BP19" s="48">
        <v>108726</v>
      </c>
      <c r="BQ19" s="48">
        <v>101738</v>
      </c>
      <c r="BR19" s="48">
        <v>102958</v>
      </c>
      <c r="BS19" s="48">
        <v>96352</v>
      </c>
      <c r="BT19" s="48">
        <v>102888</v>
      </c>
      <c r="BU19" s="48">
        <v>97138</v>
      </c>
      <c r="BV19" s="48">
        <v>101518</v>
      </c>
      <c r="BW19" s="48">
        <v>107230</v>
      </c>
      <c r="BX19" s="48">
        <v>101316</v>
      </c>
      <c r="BY19" s="48">
        <v>108048</v>
      </c>
      <c r="BZ19" s="48">
        <v>104922</v>
      </c>
      <c r="CA19" s="48">
        <v>109544</v>
      </c>
      <c r="CB19" s="48">
        <f t="shared" si="15"/>
        <v>1242378</v>
      </c>
      <c r="CC19" s="48">
        <v>106192</v>
      </c>
      <c r="CD19" s="48">
        <v>100074</v>
      </c>
      <c r="CE19" s="48">
        <v>107060</v>
      </c>
      <c r="CF19" s="48">
        <v>99248</v>
      </c>
      <c r="CG19" s="48">
        <v>103750</v>
      </c>
      <c r="CH19" s="48">
        <v>102522</v>
      </c>
      <c r="CI19" s="48">
        <v>112920</v>
      </c>
      <c r="CJ19" s="48">
        <v>120630</v>
      </c>
      <c r="CK19" s="48">
        <v>116348</v>
      </c>
      <c r="CL19" s="48">
        <v>119976</v>
      </c>
      <c r="CM19" s="48">
        <v>117048</v>
      </c>
      <c r="CN19" s="48">
        <v>120652</v>
      </c>
      <c r="CO19" s="48">
        <f t="shared" si="16"/>
        <v>1326420</v>
      </c>
      <c r="CP19" s="48">
        <v>114768</v>
      </c>
      <c r="CQ19" s="48">
        <v>112548</v>
      </c>
      <c r="CR19" s="48">
        <v>111984</v>
      </c>
      <c r="CS19" s="48">
        <v>109836</v>
      </c>
      <c r="CT19" s="48">
        <v>109380</v>
      </c>
      <c r="CU19" s="48">
        <v>104074</v>
      </c>
      <c r="CV19" s="48">
        <v>110138</v>
      </c>
      <c r="CW19" s="48">
        <v>114034</v>
      </c>
      <c r="CX19" s="48">
        <v>112928</v>
      </c>
      <c r="CY19" s="48">
        <v>119262</v>
      </c>
      <c r="CZ19" s="48">
        <v>119236</v>
      </c>
      <c r="DA19" s="48">
        <v>128706</v>
      </c>
      <c r="DB19" s="48">
        <f t="shared" si="17"/>
        <v>1366894</v>
      </c>
      <c r="DC19" s="48">
        <v>120072</v>
      </c>
      <c r="DD19" s="48">
        <v>110816</v>
      </c>
      <c r="DE19" s="48">
        <v>57080</v>
      </c>
      <c r="DF19" s="48">
        <v>0</v>
      </c>
      <c r="DG19" s="48">
        <v>0</v>
      </c>
      <c r="DH19" s="48">
        <v>0</v>
      </c>
      <c r="DI19" s="48">
        <v>0</v>
      </c>
      <c r="DJ19" s="48">
        <v>0</v>
      </c>
      <c r="DK19" s="48">
        <v>56173</v>
      </c>
      <c r="DL19" s="48">
        <v>131578</v>
      </c>
      <c r="DM19" s="48">
        <v>129253</v>
      </c>
      <c r="DN19" s="48">
        <v>132992</v>
      </c>
      <c r="DO19" s="48">
        <f t="shared" si="12"/>
        <v>737964</v>
      </c>
      <c r="DP19" s="48">
        <v>131960</v>
      </c>
      <c r="DQ19" s="48">
        <v>124124</v>
      </c>
      <c r="DR19" s="48">
        <v>130170</v>
      </c>
      <c r="DS19" s="48">
        <v>123747</v>
      </c>
      <c r="DT19" s="48">
        <v>128958</v>
      </c>
      <c r="DU19" s="48">
        <v>123303</v>
      </c>
      <c r="DV19" s="48">
        <v>131035</v>
      </c>
      <c r="DW19" s="48">
        <v>137751</v>
      </c>
      <c r="DX19" s="48">
        <v>130490</v>
      </c>
      <c r="DY19" s="48">
        <v>139547</v>
      </c>
      <c r="DZ19" s="48">
        <v>140164</v>
      </c>
      <c r="EA19" s="48">
        <v>144612</v>
      </c>
      <c r="EB19" s="48">
        <f t="shared" si="13"/>
        <v>1585861</v>
      </c>
      <c r="EC19" s="48">
        <v>144747</v>
      </c>
      <c r="ED19" s="48">
        <v>128652</v>
      </c>
      <c r="EE19" s="48">
        <v>133995</v>
      </c>
      <c r="EF19" s="48">
        <v>114929</v>
      </c>
      <c r="EG19" s="48">
        <v>126377</v>
      </c>
      <c r="EH19" s="48">
        <v>127795</v>
      </c>
      <c r="EI19" s="48">
        <v>130748</v>
      </c>
      <c r="EJ19" s="48">
        <v>136319</v>
      </c>
      <c r="EK19" s="48">
        <v>133424</v>
      </c>
      <c r="EL19" s="48">
        <v>141990</v>
      </c>
      <c r="EM19" s="48">
        <v>141066</v>
      </c>
      <c r="EN19" s="48">
        <v>143390</v>
      </c>
      <c r="EO19" s="48"/>
      <c r="EP19" s="48">
        <v>133069</v>
      </c>
      <c r="EQ19" s="48">
        <v>127981</v>
      </c>
      <c r="ER19" s="48">
        <v>90064</v>
      </c>
      <c r="ES19" s="48">
        <v>43121</v>
      </c>
      <c r="ET19" s="48">
        <v>69601</v>
      </c>
      <c r="EU19" s="48">
        <v>90241</v>
      </c>
      <c r="EV19" s="48">
        <v>101081</v>
      </c>
      <c r="EW19" s="48">
        <v>113790</v>
      </c>
      <c r="EX19" s="48">
        <v>119139</v>
      </c>
      <c r="EY19" s="48">
        <v>137382</v>
      </c>
      <c r="EZ19" s="48">
        <v>133948</v>
      </c>
      <c r="FA19" s="48">
        <v>109090</v>
      </c>
      <c r="FB19" s="48"/>
      <c r="FC19" s="48">
        <v>126046</v>
      </c>
      <c r="FD19" s="48">
        <v>102442</v>
      </c>
      <c r="FE19" s="48">
        <v>110061</v>
      </c>
      <c r="FF19" s="48">
        <v>108992</v>
      </c>
      <c r="FG19" s="48">
        <v>120000</v>
      </c>
      <c r="FH19" s="48">
        <v>116841</v>
      </c>
      <c r="FI19" s="48">
        <v>122594</v>
      </c>
      <c r="FJ19" s="48">
        <v>129257</v>
      </c>
      <c r="FK19" s="161">
        <v>138604</v>
      </c>
      <c r="FL19" s="48">
        <v>147630</v>
      </c>
      <c r="FM19" s="48">
        <v>140211</v>
      </c>
      <c r="FN19" s="48">
        <v>141949</v>
      </c>
      <c r="FO19" s="48"/>
      <c r="FP19" s="48">
        <v>128972</v>
      </c>
      <c r="FQ19" s="48">
        <v>121639</v>
      </c>
      <c r="FR19" s="48"/>
      <c r="FS19" s="48"/>
      <c r="FT19" s="48"/>
      <c r="FU19" s="48"/>
      <c r="FV19" s="48"/>
      <c r="FW19" s="48"/>
      <c r="FX19" s="161"/>
      <c r="FY19" s="48"/>
      <c r="FZ19" s="48"/>
      <c r="GA19" s="48"/>
      <c r="GB19" s="48"/>
    </row>
    <row r="20" spans="2:184" ht="15" x14ac:dyDescent="0.2">
      <c r="B20" s="18" t="s">
        <v>10</v>
      </c>
      <c r="C20" s="19">
        <f t="shared" ref="C20:BN20" si="44">SUM(C21:C22)</f>
        <v>0</v>
      </c>
      <c r="D20" s="19">
        <f t="shared" si="44"/>
        <v>0</v>
      </c>
      <c r="E20" s="19">
        <f t="shared" si="44"/>
        <v>175732</v>
      </c>
      <c r="F20" s="19">
        <f t="shared" si="44"/>
        <v>360002</v>
      </c>
      <c r="G20" s="19">
        <f t="shared" si="44"/>
        <v>362196</v>
      </c>
      <c r="H20" s="19">
        <f t="shared" si="44"/>
        <v>351376</v>
      </c>
      <c r="I20" s="19">
        <f t="shared" si="44"/>
        <v>391166</v>
      </c>
      <c r="J20" s="19">
        <f t="shared" si="44"/>
        <v>377772</v>
      </c>
      <c r="K20" s="19">
        <f t="shared" si="44"/>
        <v>354528</v>
      </c>
      <c r="L20" s="19">
        <f t="shared" si="44"/>
        <v>383776</v>
      </c>
      <c r="M20" s="19">
        <f t="shared" si="44"/>
        <v>374672</v>
      </c>
      <c r="N20" s="19">
        <f t="shared" si="44"/>
        <v>432440</v>
      </c>
      <c r="O20" s="19">
        <f t="shared" si="44"/>
        <v>3563660</v>
      </c>
      <c r="P20" s="19">
        <f t="shared" si="44"/>
        <v>425398</v>
      </c>
      <c r="Q20" s="19">
        <f t="shared" si="44"/>
        <v>395746</v>
      </c>
      <c r="R20" s="19">
        <f t="shared" si="44"/>
        <v>395694</v>
      </c>
      <c r="S20" s="19">
        <f t="shared" si="44"/>
        <v>384280</v>
      </c>
      <c r="T20" s="19">
        <f t="shared" si="44"/>
        <v>387448</v>
      </c>
      <c r="U20" s="19">
        <f t="shared" si="44"/>
        <v>383172</v>
      </c>
      <c r="V20" s="19">
        <f t="shared" si="44"/>
        <v>431186</v>
      </c>
      <c r="W20" s="19">
        <f t="shared" si="44"/>
        <v>415146</v>
      </c>
      <c r="X20" s="19">
        <f t="shared" si="44"/>
        <v>396214</v>
      </c>
      <c r="Y20" s="19">
        <f t="shared" si="44"/>
        <v>420868</v>
      </c>
      <c r="Z20" s="19">
        <f t="shared" si="44"/>
        <v>399216</v>
      </c>
      <c r="AA20" s="19">
        <f t="shared" si="44"/>
        <v>464910</v>
      </c>
      <c r="AB20" s="19">
        <f t="shared" si="44"/>
        <v>4899278</v>
      </c>
      <c r="AC20" s="19">
        <f t="shared" si="44"/>
        <v>468564</v>
      </c>
      <c r="AD20" s="19">
        <f t="shared" si="44"/>
        <v>480268</v>
      </c>
      <c r="AE20" s="19">
        <f t="shared" si="44"/>
        <v>534340</v>
      </c>
      <c r="AF20" s="19">
        <f t="shared" si="44"/>
        <v>522766</v>
      </c>
      <c r="AG20" s="19">
        <f t="shared" si="44"/>
        <v>513888</v>
      </c>
      <c r="AH20" s="19">
        <f t="shared" si="44"/>
        <v>498342</v>
      </c>
      <c r="AI20" s="19">
        <f t="shared" si="44"/>
        <v>559684</v>
      </c>
      <c r="AJ20" s="19">
        <f t="shared" si="44"/>
        <v>549270</v>
      </c>
      <c r="AK20" s="19">
        <f t="shared" si="44"/>
        <v>521640</v>
      </c>
      <c r="AL20" s="19">
        <f t="shared" si="44"/>
        <v>549356</v>
      </c>
      <c r="AM20" s="19">
        <f t="shared" si="44"/>
        <v>527452</v>
      </c>
      <c r="AN20" s="19">
        <f t="shared" si="44"/>
        <v>616560</v>
      </c>
      <c r="AO20" s="19">
        <f t="shared" si="44"/>
        <v>6342130</v>
      </c>
      <c r="AP20" s="19">
        <f t="shared" si="44"/>
        <v>627178</v>
      </c>
      <c r="AQ20" s="19">
        <f t="shared" si="44"/>
        <v>596750</v>
      </c>
      <c r="AR20" s="19">
        <f t="shared" si="44"/>
        <v>577416</v>
      </c>
      <c r="AS20" s="19">
        <f t="shared" si="44"/>
        <v>557784</v>
      </c>
      <c r="AT20" s="19">
        <f t="shared" si="44"/>
        <v>546184</v>
      </c>
      <c r="AU20" s="19">
        <f t="shared" si="44"/>
        <v>536674</v>
      </c>
      <c r="AV20" s="19">
        <f t="shared" si="44"/>
        <v>588386</v>
      </c>
      <c r="AW20" s="19">
        <f t="shared" si="44"/>
        <v>599026</v>
      </c>
      <c r="AX20" s="19">
        <f t="shared" si="44"/>
        <v>564854</v>
      </c>
      <c r="AY20" s="19">
        <f t="shared" si="44"/>
        <v>585850</v>
      </c>
      <c r="AZ20" s="19">
        <f t="shared" si="44"/>
        <v>565378</v>
      </c>
      <c r="BA20" s="19">
        <f t="shared" si="44"/>
        <v>637866</v>
      </c>
      <c r="BB20" s="19">
        <f t="shared" si="44"/>
        <v>6983346</v>
      </c>
      <c r="BC20" s="19">
        <f t="shared" si="44"/>
        <v>638146</v>
      </c>
      <c r="BD20" s="19">
        <f t="shared" si="44"/>
        <v>596152</v>
      </c>
      <c r="BE20" s="19">
        <f t="shared" si="44"/>
        <v>616460</v>
      </c>
      <c r="BF20" s="19">
        <f t="shared" si="44"/>
        <v>553088</v>
      </c>
      <c r="BG20" s="19">
        <f t="shared" si="44"/>
        <v>573012</v>
      </c>
      <c r="BH20" s="19">
        <f t="shared" si="44"/>
        <v>550991</v>
      </c>
      <c r="BI20" s="19">
        <f t="shared" si="44"/>
        <v>607692</v>
      </c>
      <c r="BJ20" s="19">
        <f t="shared" si="44"/>
        <v>618548</v>
      </c>
      <c r="BK20" s="19">
        <f t="shared" si="44"/>
        <v>567719</v>
      </c>
      <c r="BL20" s="19">
        <f t="shared" si="44"/>
        <v>608665</v>
      </c>
      <c r="BM20" s="19">
        <f t="shared" si="44"/>
        <v>594809</v>
      </c>
      <c r="BN20" s="19">
        <f t="shared" si="44"/>
        <v>697822</v>
      </c>
      <c r="BO20" s="19">
        <f t="shared" ref="BO20:CV20" si="45">SUM(BO21:BO22)</f>
        <v>7223104</v>
      </c>
      <c r="BP20" s="19">
        <f t="shared" si="45"/>
        <v>700145</v>
      </c>
      <c r="BQ20" s="19">
        <f t="shared" si="45"/>
        <v>632579</v>
      </c>
      <c r="BR20" s="19">
        <f t="shared" si="45"/>
        <v>617181</v>
      </c>
      <c r="BS20" s="19">
        <f t="shared" si="45"/>
        <v>594240</v>
      </c>
      <c r="BT20" s="19">
        <f t="shared" si="45"/>
        <v>594372</v>
      </c>
      <c r="BU20" s="19">
        <f t="shared" si="45"/>
        <v>567474</v>
      </c>
      <c r="BV20" s="19">
        <f t="shared" si="45"/>
        <v>642285</v>
      </c>
      <c r="BW20" s="19">
        <f t="shared" si="45"/>
        <v>646009</v>
      </c>
      <c r="BX20" s="19">
        <f t="shared" si="45"/>
        <v>590602</v>
      </c>
      <c r="BY20" s="19">
        <f t="shared" si="45"/>
        <v>633558</v>
      </c>
      <c r="BZ20" s="19">
        <f t="shared" si="45"/>
        <v>612130</v>
      </c>
      <c r="CA20" s="19">
        <f t="shared" si="45"/>
        <v>722109</v>
      </c>
      <c r="CB20" s="19">
        <f t="shared" si="45"/>
        <v>7552684</v>
      </c>
      <c r="CC20" s="19">
        <f t="shared" si="45"/>
        <v>727037</v>
      </c>
      <c r="CD20" s="19">
        <f t="shared" si="45"/>
        <v>681126</v>
      </c>
      <c r="CE20" s="19">
        <f t="shared" si="45"/>
        <v>673385</v>
      </c>
      <c r="CF20" s="19">
        <f t="shared" si="45"/>
        <v>659973</v>
      </c>
      <c r="CG20" s="19">
        <f t="shared" si="45"/>
        <v>647990</v>
      </c>
      <c r="CH20" s="19">
        <f t="shared" si="45"/>
        <v>621143</v>
      </c>
      <c r="CI20" s="19">
        <f t="shared" si="45"/>
        <v>718340</v>
      </c>
      <c r="CJ20" s="19">
        <f t="shared" si="45"/>
        <v>709305</v>
      </c>
      <c r="CK20" s="19">
        <f t="shared" si="45"/>
        <v>664005</v>
      </c>
      <c r="CL20" s="19">
        <f t="shared" si="45"/>
        <v>710061</v>
      </c>
      <c r="CM20" s="19">
        <f t="shared" si="45"/>
        <v>668101</v>
      </c>
      <c r="CN20" s="19">
        <f t="shared" si="45"/>
        <v>799516</v>
      </c>
      <c r="CO20" s="19">
        <f t="shared" si="45"/>
        <v>8279982</v>
      </c>
      <c r="CP20" s="19">
        <f t="shared" si="45"/>
        <v>783793</v>
      </c>
      <c r="CQ20" s="19">
        <f t="shared" si="45"/>
        <v>745407</v>
      </c>
      <c r="CR20" s="19">
        <f t="shared" si="45"/>
        <v>751804</v>
      </c>
      <c r="CS20" s="19">
        <f t="shared" si="45"/>
        <v>665820</v>
      </c>
      <c r="CT20" s="19">
        <f t="shared" si="45"/>
        <v>686147</v>
      </c>
      <c r="CU20" s="19">
        <f t="shared" si="45"/>
        <v>652624</v>
      </c>
      <c r="CV20" s="19">
        <f t="shared" si="45"/>
        <v>766807</v>
      </c>
      <c r="CW20" s="19">
        <f t="shared" ref="CW20:DB20" si="46">SUM(CW21:CW22)</f>
        <v>730415</v>
      </c>
      <c r="CX20" s="19">
        <f t="shared" si="46"/>
        <v>679544</v>
      </c>
      <c r="CY20" s="19">
        <f t="shared" si="46"/>
        <v>716364</v>
      </c>
      <c r="CZ20" s="19">
        <f t="shared" si="46"/>
        <v>710224</v>
      </c>
      <c r="DA20" s="19">
        <f t="shared" si="46"/>
        <v>838275</v>
      </c>
      <c r="DB20" s="19">
        <f t="shared" si="46"/>
        <v>8727224</v>
      </c>
      <c r="DC20" s="19">
        <f>SUM(DC21:DC22)</f>
        <v>825844</v>
      </c>
      <c r="DD20" s="19">
        <v>742863</v>
      </c>
      <c r="DE20" s="19">
        <f t="shared" ref="DE20:DN20" si="47">SUM(DE21:DE22)</f>
        <v>363657</v>
      </c>
      <c r="DF20" s="19">
        <f t="shared" si="47"/>
        <v>0</v>
      </c>
      <c r="DG20" s="19">
        <f t="shared" si="47"/>
        <v>0</v>
      </c>
      <c r="DH20" s="19">
        <f t="shared" si="47"/>
        <v>54464</v>
      </c>
      <c r="DI20" s="19">
        <f t="shared" si="47"/>
        <v>290713</v>
      </c>
      <c r="DJ20" s="19">
        <f t="shared" si="47"/>
        <v>288085</v>
      </c>
      <c r="DK20" s="19">
        <f t="shared" si="47"/>
        <v>361679</v>
      </c>
      <c r="DL20" s="19">
        <f t="shared" si="47"/>
        <v>503519</v>
      </c>
      <c r="DM20" s="19">
        <f t="shared" si="47"/>
        <v>433627</v>
      </c>
      <c r="DN20" s="19">
        <f t="shared" si="47"/>
        <v>579466</v>
      </c>
      <c r="DO20" s="19">
        <f t="shared" si="12"/>
        <v>4443917</v>
      </c>
      <c r="DP20" s="19">
        <f>SUM(DP21:DP22)</f>
        <v>592817</v>
      </c>
      <c r="DQ20" s="19">
        <f>SUM(DQ21:DQ22)</f>
        <v>549321</v>
      </c>
      <c r="DR20" s="19">
        <f>SUM(DR21:DR22)</f>
        <v>564190</v>
      </c>
      <c r="DS20" s="19">
        <f t="shared" ref="DS20:EA20" si="48">SUM(DS21:DS22)</f>
        <v>526517</v>
      </c>
      <c r="DT20" s="19">
        <f t="shared" si="48"/>
        <v>622216</v>
      </c>
      <c r="DU20" s="19">
        <f t="shared" si="48"/>
        <v>579268</v>
      </c>
      <c r="DV20" s="19">
        <f t="shared" si="48"/>
        <v>645485</v>
      </c>
      <c r="DW20" s="19">
        <f t="shared" si="48"/>
        <v>669179</v>
      </c>
      <c r="DX20" s="19">
        <f t="shared" si="48"/>
        <v>596029</v>
      </c>
      <c r="DY20" s="19">
        <f t="shared" si="48"/>
        <v>632355</v>
      </c>
      <c r="DZ20" s="19">
        <f t="shared" si="48"/>
        <v>619966</v>
      </c>
      <c r="EA20" s="19">
        <f t="shared" si="48"/>
        <v>721816</v>
      </c>
      <c r="EB20" s="19">
        <f t="shared" si="13"/>
        <v>7319159</v>
      </c>
      <c r="EC20" s="19">
        <f>SUM(EC21:EC22)</f>
        <v>733463</v>
      </c>
      <c r="ED20" s="19">
        <f>SUM(ED21:ED22)</f>
        <v>659873</v>
      </c>
      <c r="EE20" s="19">
        <f>SUM(EE21:EE22)</f>
        <v>666541</v>
      </c>
      <c r="EF20" s="19">
        <f t="shared" ref="EF20:EN20" si="49">SUM(EF21:EF22)</f>
        <v>687127</v>
      </c>
      <c r="EG20" s="19">
        <f t="shared" si="49"/>
        <v>701832</v>
      </c>
      <c r="EH20" s="19">
        <f t="shared" si="49"/>
        <v>681321</v>
      </c>
      <c r="EI20" s="19">
        <f t="shared" si="49"/>
        <v>769280</v>
      </c>
      <c r="EJ20" s="19">
        <f t="shared" si="49"/>
        <v>778386</v>
      </c>
      <c r="EK20" s="19">
        <f t="shared" si="49"/>
        <v>708463</v>
      </c>
      <c r="EL20" s="19">
        <f>SUM(EL21:EL22)</f>
        <v>751619</v>
      </c>
      <c r="EM20" s="19">
        <f t="shared" si="49"/>
        <v>732129</v>
      </c>
      <c r="EN20" s="19">
        <f t="shared" si="49"/>
        <v>836192</v>
      </c>
      <c r="EO20" s="19">
        <f t="shared" si="26"/>
        <v>8706226</v>
      </c>
      <c r="EP20" s="19">
        <f t="shared" ref="EP20:FA20" si="50">SUM(EP21:EP22)</f>
        <v>839230</v>
      </c>
      <c r="EQ20" s="19">
        <f t="shared" si="50"/>
        <v>830379</v>
      </c>
      <c r="ER20" s="19">
        <f t="shared" si="50"/>
        <v>547676</v>
      </c>
      <c r="ES20" s="19">
        <f t="shared" si="50"/>
        <v>234120</v>
      </c>
      <c r="ET20" s="19">
        <f t="shared" si="50"/>
        <v>408011</v>
      </c>
      <c r="EU20" s="19">
        <f t="shared" si="50"/>
        <v>558093</v>
      </c>
      <c r="EV20" s="19">
        <f t="shared" si="50"/>
        <v>728372</v>
      </c>
      <c r="EW20" s="19">
        <f t="shared" si="50"/>
        <v>730550</v>
      </c>
      <c r="EX20" s="19">
        <f t="shared" si="50"/>
        <v>740508</v>
      </c>
      <c r="EY20" s="19">
        <f t="shared" si="50"/>
        <v>847194</v>
      </c>
      <c r="EZ20" s="19">
        <f t="shared" si="50"/>
        <v>830516</v>
      </c>
      <c r="FA20" s="19">
        <f t="shared" si="50"/>
        <v>820485</v>
      </c>
      <c r="FB20" s="19">
        <f t="shared" si="27"/>
        <v>8115134</v>
      </c>
      <c r="FC20" s="19">
        <f>SUM(FC21:FC22)</f>
        <v>912521</v>
      </c>
      <c r="FD20" s="19">
        <v>680072</v>
      </c>
      <c r="FE20" s="19">
        <v>832957</v>
      </c>
      <c r="FF20" s="19">
        <v>776343</v>
      </c>
      <c r="FG20" s="19">
        <v>858348</v>
      </c>
      <c r="FH20" s="19">
        <v>832956</v>
      </c>
      <c r="FI20" s="19">
        <v>934758</v>
      </c>
      <c r="FJ20" s="19">
        <v>986163</v>
      </c>
      <c r="FK20" s="140">
        <v>919207</v>
      </c>
      <c r="FL20" s="19">
        <v>995483</v>
      </c>
      <c r="FM20" s="19">
        <v>915190</v>
      </c>
      <c r="FN20" s="19">
        <v>1042760</v>
      </c>
      <c r="FO20" s="19">
        <f>+SUM(FC20:FN20)</f>
        <v>10686758</v>
      </c>
      <c r="FP20" s="19">
        <v>995136</v>
      </c>
      <c r="FQ20" s="19">
        <v>945594</v>
      </c>
      <c r="FR20" s="19"/>
      <c r="FS20" s="19"/>
      <c r="FT20" s="19"/>
      <c r="FU20" s="19"/>
      <c r="FV20" s="19"/>
      <c r="FW20" s="19"/>
      <c r="FX20" s="140"/>
      <c r="FY20" s="19"/>
      <c r="FZ20" s="19"/>
      <c r="GA20" s="19"/>
      <c r="GB20" s="19">
        <f>+SUM(FP20:GA20)</f>
        <v>1940730</v>
      </c>
    </row>
    <row r="21" spans="2:184" x14ac:dyDescent="0.2">
      <c r="B21" s="15" t="s">
        <v>2</v>
      </c>
      <c r="C21" s="73">
        <f t="shared" ref="C21:BN21" si="51">IF($B21="","",C9+C12+C15+C18)</f>
        <v>0</v>
      </c>
      <c r="D21" s="73">
        <f t="shared" si="51"/>
        <v>0</v>
      </c>
      <c r="E21" s="73">
        <f t="shared" si="51"/>
        <v>70408</v>
      </c>
      <c r="F21" s="73">
        <f t="shared" si="51"/>
        <v>148732</v>
      </c>
      <c r="G21" s="73">
        <f>IF($B21="","",G9+G12+G15+G18)</f>
        <v>139330</v>
      </c>
      <c r="H21" s="73">
        <f t="shared" si="51"/>
        <v>134206</v>
      </c>
      <c r="I21" s="73">
        <f t="shared" si="51"/>
        <v>163394</v>
      </c>
      <c r="J21" s="73">
        <f t="shared" si="51"/>
        <v>142880</v>
      </c>
      <c r="K21" s="73">
        <f t="shared" si="51"/>
        <v>132968</v>
      </c>
      <c r="L21" s="73">
        <f t="shared" si="51"/>
        <v>144630</v>
      </c>
      <c r="M21" s="73">
        <f t="shared" si="51"/>
        <v>137298</v>
      </c>
      <c r="N21" s="73">
        <f t="shared" si="51"/>
        <v>180234</v>
      </c>
      <c r="O21" s="73">
        <f t="shared" si="51"/>
        <v>1394080</v>
      </c>
      <c r="P21" s="73">
        <f t="shared" si="51"/>
        <v>185426</v>
      </c>
      <c r="Q21" s="73">
        <f t="shared" si="51"/>
        <v>164142</v>
      </c>
      <c r="R21" s="73">
        <f t="shared" si="51"/>
        <v>152844</v>
      </c>
      <c r="S21" s="73">
        <f t="shared" si="51"/>
        <v>157044</v>
      </c>
      <c r="T21" s="73">
        <f t="shared" si="51"/>
        <v>150650</v>
      </c>
      <c r="U21" s="73">
        <f t="shared" si="51"/>
        <v>144162</v>
      </c>
      <c r="V21" s="73">
        <f t="shared" si="51"/>
        <v>177434</v>
      </c>
      <c r="W21" s="73">
        <f t="shared" si="51"/>
        <v>158656</v>
      </c>
      <c r="X21" s="73">
        <f t="shared" si="51"/>
        <v>146160</v>
      </c>
      <c r="Y21" s="73">
        <f t="shared" si="51"/>
        <v>159438</v>
      </c>
      <c r="Z21" s="73">
        <f t="shared" si="51"/>
        <v>143748</v>
      </c>
      <c r="AA21" s="73">
        <f t="shared" si="51"/>
        <v>191950</v>
      </c>
      <c r="AB21" s="73">
        <f t="shared" si="51"/>
        <v>1931654</v>
      </c>
      <c r="AC21" s="73">
        <f t="shared" si="51"/>
        <v>199862</v>
      </c>
      <c r="AD21" s="73">
        <f t="shared" si="51"/>
        <v>195562</v>
      </c>
      <c r="AE21" s="73">
        <f t="shared" si="51"/>
        <v>195862</v>
      </c>
      <c r="AF21" s="73">
        <f t="shared" si="51"/>
        <v>212244</v>
      </c>
      <c r="AG21" s="73">
        <f t="shared" si="51"/>
        <v>186744</v>
      </c>
      <c r="AH21" s="73">
        <f t="shared" si="51"/>
        <v>179874</v>
      </c>
      <c r="AI21" s="73">
        <f t="shared" si="51"/>
        <v>229152</v>
      </c>
      <c r="AJ21" s="73">
        <f t="shared" si="51"/>
        <v>203078</v>
      </c>
      <c r="AK21" s="73">
        <f t="shared" si="51"/>
        <v>184388</v>
      </c>
      <c r="AL21" s="73">
        <f t="shared" si="51"/>
        <v>201024</v>
      </c>
      <c r="AM21" s="73">
        <f t="shared" si="51"/>
        <v>185166</v>
      </c>
      <c r="AN21" s="73">
        <f t="shared" si="51"/>
        <v>250274</v>
      </c>
      <c r="AO21" s="73">
        <f t="shared" si="51"/>
        <v>2423230</v>
      </c>
      <c r="AP21" s="73">
        <f t="shared" si="51"/>
        <v>261524</v>
      </c>
      <c r="AQ21" s="73">
        <f t="shared" si="51"/>
        <v>245918</v>
      </c>
      <c r="AR21" s="73">
        <f t="shared" si="51"/>
        <v>216792</v>
      </c>
      <c r="AS21" s="73">
        <f t="shared" si="51"/>
        <v>230022</v>
      </c>
      <c r="AT21" s="73">
        <f t="shared" si="51"/>
        <v>205676</v>
      </c>
      <c r="AU21" s="73">
        <f t="shared" si="51"/>
        <v>199404</v>
      </c>
      <c r="AV21" s="73">
        <f t="shared" si="51"/>
        <v>230102</v>
      </c>
      <c r="AW21" s="73">
        <f t="shared" si="51"/>
        <v>224812</v>
      </c>
      <c r="AX21" s="73">
        <f t="shared" si="51"/>
        <v>210672</v>
      </c>
      <c r="AY21" s="73">
        <f t="shared" si="51"/>
        <v>216128</v>
      </c>
      <c r="AZ21" s="73">
        <f t="shared" si="51"/>
        <v>199992</v>
      </c>
      <c r="BA21" s="73">
        <f t="shared" si="51"/>
        <v>266850</v>
      </c>
      <c r="BB21" s="73">
        <f t="shared" si="51"/>
        <v>2707892</v>
      </c>
      <c r="BC21" s="73">
        <f t="shared" si="51"/>
        <v>268078</v>
      </c>
      <c r="BD21" s="73">
        <f t="shared" si="51"/>
        <v>251818</v>
      </c>
      <c r="BE21" s="73">
        <f t="shared" si="51"/>
        <v>259510</v>
      </c>
      <c r="BF21" s="73">
        <f t="shared" si="51"/>
        <v>206866</v>
      </c>
      <c r="BG21" s="73">
        <f t="shared" si="51"/>
        <v>221260</v>
      </c>
      <c r="BH21" s="73">
        <f t="shared" si="51"/>
        <v>211869</v>
      </c>
      <c r="BI21" s="73">
        <f t="shared" si="51"/>
        <v>254743</v>
      </c>
      <c r="BJ21" s="73">
        <f t="shared" si="51"/>
        <v>244181</v>
      </c>
      <c r="BK21" s="73">
        <f t="shared" si="51"/>
        <v>215368</v>
      </c>
      <c r="BL21" s="73">
        <f t="shared" si="51"/>
        <v>233804</v>
      </c>
      <c r="BM21" s="73">
        <f t="shared" si="51"/>
        <v>221008</v>
      </c>
      <c r="BN21" s="73">
        <f t="shared" si="51"/>
        <v>296516</v>
      </c>
      <c r="BO21" s="73">
        <f t="shared" ref="BO21:CV21" si="52">IF($B21="","",BO9+BO12+BO15+BO18)</f>
        <v>2885021</v>
      </c>
      <c r="BP21" s="73">
        <f t="shared" si="52"/>
        <v>298060</v>
      </c>
      <c r="BQ21" s="73">
        <f t="shared" si="52"/>
        <v>267439</v>
      </c>
      <c r="BR21" s="73">
        <f t="shared" si="52"/>
        <v>246102</v>
      </c>
      <c r="BS21" s="73">
        <f t="shared" si="52"/>
        <v>253591</v>
      </c>
      <c r="BT21" s="73">
        <f t="shared" si="52"/>
        <v>230687</v>
      </c>
      <c r="BU21" s="73">
        <f t="shared" si="52"/>
        <v>219161</v>
      </c>
      <c r="BV21" s="73">
        <f t="shared" si="52"/>
        <v>281282</v>
      </c>
      <c r="BW21" s="73">
        <f t="shared" si="52"/>
        <v>260648</v>
      </c>
      <c r="BX21" s="73">
        <f t="shared" si="52"/>
        <v>230958</v>
      </c>
      <c r="BY21" s="73">
        <f t="shared" si="52"/>
        <v>250123</v>
      </c>
      <c r="BZ21" s="73">
        <f t="shared" si="52"/>
        <v>234731</v>
      </c>
      <c r="CA21" s="73">
        <f t="shared" si="52"/>
        <v>333506</v>
      </c>
      <c r="CB21" s="73">
        <f t="shared" si="52"/>
        <v>3106288</v>
      </c>
      <c r="CC21" s="73">
        <f t="shared" si="52"/>
        <v>354988</v>
      </c>
      <c r="CD21" s="73">
        <f t="shared" si="52"/>
        <v>324694</v>
      </c>
      <c r="CE21" s="73">
        <f t="shared" si="52"/>
        <v>291845</v>
      </c>
      <c r="CF21" s="73">
        <f t="shared" si="52"/>
        <v>301116</v>
      </c>
      <c r="CG21" s="73">
        <f t="shared" si="52"/>
        <v>284434</v>
      </c>
      <c r="CH21" s="73">
        <f t="shared" si="52"/>
        <v>268744</v>
      </c>
      <c r="CI21" s="73">
        <f t="shared" si="52"/>
        <v>341074</v>
      </c>
      <c r="CJ21" s="73">
        <f t="shared" si="52"/>
        <v>310922</v>
      </c>
      <c r="CK21" s="73">
        <f t="shared" si="52"/>
        <v>278766</v>
      </c>
      <c r="CL21" s="73">
        <f t="shared" si="52"/>
        <v>305383</v>
      </c>
      <c r="CM21" s="73">
        <f t="shared" si="52"/>
        <v>276392</v>
      </c>
      <c r="CN21" s="73">
        <f t="shared" si="52"/>
        <v>389911</v>
      </c>
      <c r="CO21" s="73">
        <f t="shared" si="52"/>
        <v>3728269</v>
      </c>
      <c r="CP21" s="73">
        <f t="shared" si="52"/>
        <v>388484</v>
      </c>
      <c r="CQ21" s="73">
        <f t="shared" si="52"/>
        <v>358636</v>
      </c>
      <c r="CR21" s="73">
        <f t="shared" si="52"/>
        <v>362264</v>
      </c>
      <c r="CS21" s="73">
        <f t="shared" si="52"/>
        <v>292148</v>
      </c>
      <c r="CT21" s="73">
        <f t="shared" si="52"/>
        <v>310466</v>
      </c>
      <c r="CU21" s="73">
        <f t="shared" si="52"/>
        <v>291495</v>
      </c>
      <c r="CV21" s="73">
        <f t="shared" si="52"/>
        <v>381555</v>
      </c>
      <c r="CW21" s="73">
        <f t="shared" ref="CW21:DC22" si="53">IF($B21="","",CW9+CW12+CW15+CW18)</f>
        <v>332215</v>
      </c>
      <c r="CX21" s="73">
        <f t="shared" si="53"/>
        <v>293232</v>
      </c>
      <c r="CY21" s="73">
        <f t="shared" si="53"/>
        <v>311647</v>
      </c>
      <c r="CZ21" s="73">
        <f>IF($B21="","",CZ9+CZ12+CZ15+CZ18)</f>
        <v>306657</v>
      </c>
      <c r="DA21" s="73">
        <f t="shared" si="53"/>
        <v>397330</v>
      </c>
      <c r="DB21" s="73">
        <f t="shared" si="53"/>
        <v>4026129</v>
      </c>
      <c r="DC21" s="73">
        <f t="shared" si="53"/>
        <v>405771</v>
      </c>
      <c r="DD21" s="73">
        <v>356176</v>
      </c>
      <c r="DE21" s="73">
        <f>IF($B21="","",DE9+DE12+DE15+DE18)</f>
        <v>170337</v>
      </c>
      <c r="DF21" s="73">
        <f>IF($B21="","",DF9+DF12+DF15+DF18)</f>
        <v>0</v>
      </c>
      <c r="DG21" s="73">
        <f t="shared" ref="DG21:DJ22" si="54">IF($B21="","",DG9+DG12+DG15+DG18)</f>
        <v>0</v>
      </c>
      <c r="DH21" s="73">
        <f t="shared" si="54"/>
        <v>17019</v>
      </c>
      <c r="DI21" s="73">
        <f t="shared" si="54"/>
        <v>104835</v>
      </c>
      <c r="DJ21" s="73">
        <f t="shared" si="54"/>
        <v>93743</v>
      </c>
      <c r="DK21" s="73">
        <f t="shared" ref="DK21:DN22" si="55">IF($B21="","",DK9+DK12+DK15+DK18)</f>
        <v>121967</v>
      </c>
      <c r="DL21" s="73">
        <f t="shared" si="55"/>
        <v>182612</v>
      </c>
      <c r="DM21" s="73">
        <f t="shared" si="55"/>
        <v>156985</v>
      </c>
      <c r="DN21" s="73">
        <f t="shared" si="55"/>
        <v>245775</v>
      </c>
      <c r="DO21" s="73">
        <f t="shared" si="12"/>
        <v>1855220</v>
      </c>
      <c r="DP21" s="73">
        <f>IF($B21="","",DP9+DP12+DP15+DP18)</f>
        <v>259464</v>
      </c>
      <c r="DQ21" s="73">
        <f>IF($B21="","",DQ9+DQ12+DQ15+DQ18)</f>
        <v>237159</v>
      </c>
      <c r="DR21" s="73">
        <f t="shared" ref="DR21:EA21" si="56">IF($B21="","",DR9+DR12+DR15+DR18)</f>
        <v>235784</v>
      </c>
      <c r="DS21" s="73">
        <f t="shared" si="56"/>
        <v>208575</v>
      </c>
      <c r="DT21" s="73">
        <f t="shared" si="56"/>
        <v>237607</v>
      </c>
      <c r="DU21" s="73">
        <f t="shared" si="56"/>
        <v>218466</v>
      </c>
      <c r="DV21" s="73">
        <f t="shared" si="56"/>
        <v>267152</v>
      </c>
      <c r="DW21" s="73">
        <f t="shared" si="56"/>
        <v>272443</v>
      </c>
      <c r="DX21" s="73">
        <f t="shared" si="56"/>
        <v>228945</v>
      </c>
      <c r="DY21" s="73">
        <f t="shared" si="56"/>
        <v>244461</v>
      </c>
      <c r="DZ21" s="73">
        <f t="shared" si="56"/>
        <v>231300</v>
      </c>
      <c r="EA21" s="73">
        <f t="shared" si="56"/>
        <v>316288</v>
      </c>
      <c r="EB21" s="73">
        <f t="shared" si="13"/>
        <v>2957644</v>
      </c>
      <c r="EC21" s="73">
        <f t="shared" ref="EC21:EN22" si="57">IF($B21="","",EC9+EC12+EC15+EC18)</f>
        <v>328095</v>
      </c>
      <c r="ED21" s="73">
        <f t="shared" si="57"/>
        <v>293747</v>
      </c>
      <c r="EE21" s="73">
        <f t="shared" si="57"/>
        <v>272804</v>
      </c>
      <c r="EF21" s="73">
        <f t="shared" si="57"/>
        <v>314634</v>
      </c>
      <c r="EG21" s="73">
        <f t="shared" si="57"/>
        <v>281005</v>
      </c>
      <c r="EH21" s="73">
        <f t="shared" si="57"/>
        <v>266321</v>
      </c>
      <c r="EI21" s="73">
        <f t="shared" si="57"/>
        <v>338144</v>
      </c>
      <c r="EJ21" s="73">
        <f t="shared" si="57"/>
        <v>332133</v>
      </c>
      <c r="EK21" s="73">
        <f t="shared" si="57"/>
        <v>280165</v>
      </c>
      <c r="EL21" s="73">
        <f>IF($B21="","",EL9+EL12+EL15+EL18)</f>
        <v>297993</v>
      </c>
      <c r="EM21" s="73">
        <f t="shared" si="57"/>
        <v>283171</v>
      </c>
      <c r="EN21" s="73">
        <f t="shared" si="57"/>
        <v>370916</v>
      </c>
      <c r="EO21" s="73">
        <f t="shared" si="26"/>
        <v>3659128</v>
      </c>
      <c r="EP21" s="73">
        <f t="shared" ref="EP21:FA21" si="58">IF($B21="","",EP9+EP12+EP15+EP18)</f>
        <v>396366</v>
      </c>
      <c r="EQ21" s="73">
        <f t="shared" si="58"/>
        <v>395366</v>
      </c>
      <c r="ER21" s="73">
        <f t="shared" si="58"/>
        <v>236802</v>
      </c>
      <c r="ES21" s="73">
        <f t="shared" si="58"/>
        <v>77483</v>
      </c>
      <c r="ET21" s="73">
        <f t="shared" si="58"/>
        <v>175579</v>
      </c>
      <c r="EU21" s="73">
        <f t="shared" si="58"/>
        <v>266112</v>
      </c>
      <c r="EV21" s="73">
        <f t="shared" si="58"/>
        <v>375715</v>
      </c>
      <c r="EW21" s="73">
        <f t="shared" si="58"/>
        <v>346006</v>
      </c>
      <c r="EX21" s="73">
        <f t="shared" si="58"/>
        <v>355890</v>
      </c>
      <c r="EY21" s="73">
        <f t="shared" si="58"/>
        <v>407609</v>
      </c>
      <c r="EZ21" s="73">
        <f t="shared" si="58"/>
        <v>392148</v>
      </c>
      <c r="FA21" s="73">
        <f t="shared" si="58"/>
        <v>414232</v>
      </c>
      <c r="FB21" s="73">
        <f t="shared" si="27"/>
        <v>3839308</v>
      </c>
      <c r="FC21" s="73">
        <f>IF($B21="","",FC9+FC12+FC15+FC18)</f>
        <v>458606</v>
      </c>
      <c r="FD21" s="73">
        <v>328288</v>
      </c>
      <c r="FE21" s="73">
        <v>443012</v>
      </c>
      <c r="FF21" s="73">
        <v>385566</v>
      </c>
      <c r="FG21" s="73">
        <v>431252</v>
      </c>
      <c r="FH21" s="73">
        <v>406844</v>
      </c>
      <c r="FI21" s="73">
        <v>496182</v>
      </c>
      <c r="FJ21" s="73">
        <v>535306</v>
      </c>
      <c r="FK21" s="165">
        <v>451236</v>
      </c>
      <c r="FL21" s="73">
        <v>502388</v>
      </c>
      <c r="FM21" s="73">
        <v>434999</v>
      </c>
      <c r="FN21" s="73">
        <v>539891</v>
      </c>
      <c r="FO21" s="73">
        <f>+SUM(FC21:FN21)</f>
        <v>5413570</v>
      </c>
      <c r="FP21" s="73">
        <v>533301</v>
      </c>
      <c r="FQ21" s="73">
        <v>498434</v>
      </c>
      <c r="FR21" s="73"/>
      <c r="FS21" s="73"/>
      <c r="FT21" s="73"/>
      <c r="FU21" s="73"/>
      <c r="FV21" s="73"/>
      <c r="FW21" s="73"/>
      <c r="FX21" s="165"/>
      <c r="FY21" s="73"/>
      <c r="FZ21" s="73"/>
      <c r="GA21" s="73"/>
      <c r="GB21" s="73">
        <f>+SUM(FP21:GA21)</f>
        <v>1031735</v>
      </c>
    </row>
    <row r="22" spans="2:184" x14ac:dyDescent="0.2">
      <c r="B22" s="15" t="s">
        <v>3</v>
      </c>
      <c r="C22" s="73">
        <f t="shared" ref="C22:BN22" si="59">IF($B22="","",C10+C13+C16+C19)</f>
        <v>0</v>
      </c>
      <c r="D22" s="73">
        <f t="shared" si="59"/>
        <v>0</v>
      </c>
      <c r="E22" s="73">
        <f t="shared" si="59"/>
        <v>105324</v>
      </c>
      <c r="F22" s="73">
        <f t="shared" si="59"/>
        <v>211270</v>
      </c>
      <c r="G22" s="73">
        <f t="shared" si="59"/>
        <v>222866</v>
      </c>
      <c r="H22" s="73">
        <f t="shared" si="59"/>
        <v>217170</v>
      </c>
      <c r="I22" s="73">
        <f t="shared" si="59"/>
        <v>227772</v>
      </c>
      <c r="J22" s="73">
        <f t="shared" si="59"/>
        <v>234892</v>
      </c>
      <c r="K22" s="73">
        <f t="shared" si="59"/>
        <v>221560</v>
      </c>
      <c r="L22" s="73">
        <f t="shared" si="59"/>
        <v>239146</v>
      </c>
      <c r="M22" s="73">
        <f t="shared" si="59"/>
        <v>237374</v>
      </c>
      <c r="N22" s="73">
        <f t="shared" si="59"/>
        <v>252206</v>
      </c>
      <c r="O22" s="73">
        <f t="shared" si="59"/>
        <v>2169580</v>
      </c>
      <c r="P22" s="73">
        <f t="shared" si="59"/>
        <v>239972</v>
      </c>
      <c r="Q22" s="73">
        <f t="shared" si="59"/>
        <v>231604</v>
      </c>
      <c r="R22" s="73">
        <f t="shared" si="59"/>
        <v>242850</v>
      </c>
      <c r="S22" s="73">
        <f t="shared" si="59"/>
        <v>227236</v>
      </c>
      <c r="T22" s="73">
        <f t="shared" si="59"/>
        <v>236798</v>
      </c>
      <c r="U22" s="73">
        <f t="shared" si="59"/>
        <v>239010</v>
      </c>
      <c r="V22" s="73">
        <f t="shared" si="59"/>
        <v>253752</v>
      </c>
      <c r="W22" s="73">
        <f t="shared" si="59"/>
        <v>256490</v>
      </c>
      <c r="X22" s="73">
        <f t="shared" si="59"/>
        <v>250054</v>
      </c>
      <c r="Y22" s="73">
        <f t="shared" si="59"/>
        <v>261430</v>
      </c>
      <c r="Z22" s="73">
        <f t="shared" si="59"/>
        <v>255468</v>
      </c>
      <c r="AA22" s="73">
        <f t="shared" si="59"/>
        <v>272960</v>
      </c>
      <c r="AB22" s="73">
        <f t="shared" si="59"/>
        <v>2967624</v>
      </c>
      <c r="AC22" s="73">
        <f t="shared" si="59"/>
        <v>268702</v>
      </c>
      <c r="AD22" s="73">
        <f t="shared" si="59"/>
        <v>284706</v>
      </c>
      <c r="AE22" s="73">
        <f t="shared" si="59"/>
        <v>338478</v>
      </c>
      <c r="AF22" s="73">
        <f t="shared" si="59"/>
        <v>310522</v>
      </c>
      <c r="AG22" s="73">
        <f t="shared" si="59"/>
        <v>327144</v>
      </c>
      <c r="AH22" s="73">
        <f t="shared" si="59"/>
        <v>318468</v>
      </c>
      <c r="AI22" s="73">
        <f t="shared" si="59"/>
        <v>330532</v>
      </c>
      <c r="AJ22" s="73">
        <f t="shared" si="59"/>
        <v>346192</v>
      </c>
      <c r="AK22" s="73">
        <f t="shared" si="59"/>
        <v>337252</v>
      </c>
      <c r="AL22" s="73">
        <f t="shared" si="59"/>
        <v>348332</v>
      </c>
      <c r="AM22" s="73">
        <f t="shared" si="59"/>
        <v>342286</v>
      </c>
      <c r="AN22" s="73">
        <f t="shared" si="59"/>
        <v>366286</v>
      </c>
      <c r="AO22" s="73">
        <f t="shared" si="59"/>
        <v>3918900</v>
      </c>
      <c r="AP22" s="73">
        <f t="shared" si="59"/>
        <v>365654</v>
      </c>
      <c r="AQ22" s="73">
        <f t="shared" si="59"/>
        <v>350832</v>
      </c>
      <c r="AR22" s="73">
        <f t="shared" si="59"/>
        <v>360624</v>
      </c>
      <c r="AS22" s="73">
        <f t="shared" si="59"/>
        <v>327762</v>
      </c>
      <c r="AT22" s="73">
        <f t="shared" si="59"/>
        <v>340508</v>
      </c>
      <c r="AU22" s="73">
        <f t="shared" si="59"/>
        <v>337270</v>
      </c>
      <c r="AV22" s="73">
        <f t="shared" si="59"/>
        <v>358284</v>
      </c>
      <c r="AW22" s="73">
        <f t="shared" si="59"/>
        <v>374214</v>
      </c>
      <c r="AX22" s="73">
        <f t="shared" si="59"/>
        <v>354182</v>
      </c>
      <c r="AY22" s="73">
        <f t="shared" si="59"/>
        <v>369722</v>
      </c>
      <c r="AZ22" s="73">
        <f t="shared" si="59"/>
        <v>365386</v>
      </c>
      <c r="BA22" s="73">
        <f t="shared" si="59"/>
        <v>371016</v>
      </c>
      <c r="BB22" s="73">
        <f t="shared" si="59"/>
        <v>4275454</v>
      </c>
      <c r="BC22" s="73">
        <f t="shared" si="59"/>
        <v>370068</v>
      </c>
      <c r="BD22" s="73">
        <f t="shared" si="59"/>
        <v>344334</v>
      </c>
      <c r="BE22" s="73">
        <f t="shared" si="59"/>
        <v>356950</v>
      </c>
      <c r="BF22" s="73">
        <f t="shared" si="59"/>
        <v>346222</v>
      </c>
      <c r="BG22" s="73">
        <f t="shared" si="59"/>
        <v>351752</v>
      </c>
      <c r="BH22" s="73">
        <f t="shared" si="59"/>
        <v>339122</v>
      </c>
      <c r="BI22" s="73">
        <f t="shared" si="59"/>
        <v>352949</v>
      </c>
      <c r="BJ22" s="73">
        <f t="shared" si="59"/>
        <v>374367</v>
      </c>
      <c r="BK22" s="73">
        <f t="shared" si="59"/>
        <v>352351</v>
      </c>
      <c r="BL22" s="73">
        <f t="shared" si="59"/>
        <v>374861</v>
      </c>
      <c r="BM22" s="73">
        <f t="shared" si="59"/>
        <v>373801</v>
      </c>
      <c r="BN22" s="73">
        <f t="shared" si="59"/>
        <v>401306</v>
      </c>
      <c r="BO22" s="73">
        <f t="shared" ref="BO22:CV22" si="60">IF($B22="","",BO10+BO13+BO16+BO19)</f>
        <v>4338083</v>
      </c>
      <c r="BP22" s="73">
        <f t="shared" si="60"/>
        <v>402085</v>
      </c>
      <c r="BQ22" s="73">
        <f t="shared" si="60"/>
        <v>365140</v>
      </c>
      <c r="BR22" s="73">
        <f t="shared" si="60"/>
        <v>371079</v>
      </c>
      <c r="BS22" s="73">
        <f t="shared" si="60"/>
        <v>340649</v>
      </c>
      <c r="BT22" s="73">
        <f t="shared" si="60"/>
        <v>363685</v>
      </c>
      <c r="BU22" s="73">
        <f t="shared" si="60"/>
        <v>348313</v>
      </c>
      <c r="BV22" s="73">
        <f t="shared" si="60"/>
        <v>361003</v>
      </c>
      <c r="BW22" s="73">
        <f t="shared" si="60"/>
        <v>385361</v>
      </c>
      <c r="BX22" s="73">
        <f t="shared" si="60"/>
        <v>359644</v>
      </c>
      <c r="BY22" s="73">
        <f t="shared" si="60"/>
        <v>383435</v>
      </c>
      <c r="BZ22" s="73">
        <f t="shared" si="60"/>
        <v>377399</v>
      </c>
      <c r="CA22" s="73">
        <f t="shared" si="60"/>
        <v>388603</v>
      </c>
      <c r="CB22" s="73">
        <f t="shared" si="60"/>
        <v>4446396</v>
      </c>
      <c r="CC22" s="73">
        <f t="shared" si="60"/>
        <v>372049</v>
      </c>
      <c r="CD22" s="73">
        <f t="shared" si="60"/>
        <v>356432</v>
      </c>
      <c r="CE22" s="73">
        <f t="shared" si="60"/>
        <v>381540</v>
      </c>
      <c r="CF22" s="73">
        <f t="shared" si="60"/>
        <v>358857</v>
      </c>
      <c r="CG22" s="73">
        <f t="shared" si="60"/>
        <v>363556</v>
      </c>
      <c r="CH22" s="73">
        <f t="shared" si="60"/>
        <v>352399</v>
      </c>
      <c r="CI22" s="73">
        <f t="shared" si="60"/>
        <v>377266</v>
      </c>
      <c r="CJ22" s="73">
        <f t="shared" si="60"/>
        <v>398383</v>
      </c>
      <c r="CK22" s="73">
        <f t="shared" si="60"/>
        <v>385239</v>
      </c>
      <c r="CL22" s="73">
        <f t="shared" si="60"/>
        <v>404678</v>
      </c>
      <c r="CM22" s="73">
        <f t="shared" si="60"/>
        <v>391709</v>
      </c>
      <c r="CN22" s="73">
        <f t="shared" si="60"/>
        <v>409605</v>
      </c>
      <c r="CO22" s="73">
        <f t="shared" si="60"/>
        <v>4551713</v>
      </c>
      <c r="CP22" s="73">
        <f t="shared" si="60"/>
        <v>395309</v>
      </c>
      <c r="CQ22" s="73">
        <f t="shared" si="60"/>
        <v>386771</v>
      </c>
      <c r="CR22" s="73">
        <f t="shared" si="60"/>
        <v>389540</v>
      </c>
      <c r="CS22" s="73">
        <f t="shared" si="60"/>
        <v>373672</v>
      </c>
      <c r="CT22" s="73">
        <f t="shared" si="60"/>
        <v>375681</v>
      </c>
      <c r="CU22" s="73">
        <f t="shared" si="60"/>
        <v>361129</v>
      </c>
      <c r="CV22" s="73">
        <f t="shared" si="60"/>
        <v>385252</v>
      </c>
      <c r="CW22" s="73">
        <f t="shared" si="53"/>
        <v>398200</v>
      </c>
      <c r="CX22" s="73">
        <f t="shared" si="53"/>
        <v>386312</v>
      </c>
      <c r="CY22" s="73">
        <f t="shared" si="53"/>
        <v>404717</v>
      </c>
      <c r="CZ22" s="73">
        <f>IF($B22="","",CZ10+CZ13+CZ16+CZ19)</f>
        <v>403567</v>
      </c>
      <c r="DA22" s="73">
        <f t="shared" si="53"/>
        <v>440945</v>
      </c>
      <c r="DB22" s="73">
        <f t="shared" si="53"/>
        <v>4701095</v>
      </c>
      <c r="DC22" s="73">
        <f t="shared" si="53"/>
        <v>420073</v>
      </c>
      <c r="DD22" s="73">
        <v>386687</v>
      </c>
      <c r="DE22" s="73">
        <f>IF($B22="","",DE10+DE13+DE16+DE19)</f>
        <v>193320</v>
      </c>
      <c r="DF22" s="73">
        <f>IF($B22="","",DF10+DF13+DF16+DF19)</f>
        <v>0</v>
      </c>
      <c r="DG22" s="73">
        <f>IF($B22="","",DG10+DG13+DG16+DG19)</f>
        <v>0</v>
      </c>
      <c r="DH22" s="73">
        <f>IF($B22="","",DH10+DH13+DH16+DH19)</f>
        <v>37445</v>
      </c>
      <c r="DI22" s="73">
        <f t="shared" si="54"/>
        <v>185878</v>
      </c>
      <c r="DJ22" s="73">
        <f t="shared" si="54"/>
        <v>194342</v>
      </c>
      <c r="DK22" s="73">
        <f t="shared" si="55"/>
        <v>239712</v>
      </c>
      <c r="DL22" s="73">
        <f t="shared" si="55"/>
        <v>320907</v>
      </c>
      <c r="DM22" s="73">
        <f t="shared" si="55"/>
        <v>276642</v>
      </c>
      <c r="DN22" s="73">
        <f t="shared" si="55"/>
        <v>333691</v>
      </c>
      <c r="DO22" s="111">
        <f t="shared" si="12"/>
        <v>2588697</v>
      </c>
      <c r="DP22" s="111">
        <f>IF($B22="","",DP10+DP13+DP16+DP19)</f>
        <v>333353</v>
      </c>
      <c r="DQ22" s="111">
        <f>IF($B22="","",DQ10+DQ13+DQ16+DQ19)</f>
        <v>312162</v>
      </c>
      <c r="DR22" s="111">
        <f t="shared" ref="DR22:EA22" si="61">IF($B22="","",DR10+DR13+DR16+DR19)</f>
        <v>328406</v>
      </c>
      <c r="DS22" s="111">
        <f t="shared" si="61"/>
        <v>317942</v>
      </c>
      <c r="DT22" s="111">
        <f t="shared" si="61"/>
        <v>384609</v>
      </c>
      <c r="DU22" s="111">
        <f t="shared" si="61"/>
        <v>360802</v>
      </c>
      <c r="DV22" s="111">
        <f t="shared" si="61"/>
        <v>378333</v>
      </c>
      <c r="DW22" s="111">
        <f t="shared" si="61"/>
        <v>396736</v>
      </c>
      <c r="DX22" s="111">
        <f t="shared" si="61"/>
        <v>367084</v>
      </c>
      <c r="DY22" s="111">
        <f t="shared" si="61"/>
        <v>387894</v>
      </c>
      <c r="DZ22" s="111">
        <f t="shared" si="61"/>
        <v>388666</v>
      </c>
      <c r="EA22" s="111">
        <f t="shared" si="61"/>
        <v>405528</v>
      </c>
      <c r="EB22" s="111">
        <f t="shared" si="13"/>
        <v>4361515</v>
      </c>
      <c r="EC22" s="111">
        <f t="shared" si="57"/>
        <v>405368</v>
      </c>
      <c r="ED22" s="111">
        <f t="shared" si="57"/>
        <v>366126</v>
      </c>
      <c r="EE22" s="111">
        <f t="shared" si="57"/>
        <v>393737</v>
      </c>
      <c r="EF22" s="111">
        <f t="shared" si="57"/>
        <v>372493</v>
      </c>
      <c r="EG22" s="111">
        <f t="shared" si="57"/>
        <v>420827</v>
      </c>
      <c r="EH22" s="111">
        <f t="shared" si="57"/>
        <v>415000</v>
      </c>
      <c r="EI22" s="111">
        <f t="shared" si="57"/>
        <v>431136</v>
      </c>
      <c r="EJ22" s="111">
        <f t="shared" si="57"/>
        <v>446253</v>
      </c>
      <c r="EK22" s="111">
        <f t="shared" si="57"/>
        <v>428298</v>
      </c>
      <c r="EL22" s="111">
        <f>IF($B22="","",EL10+EL13+EL16+EL19)</f>
        <v>453626</v>
      </c>
      <c r="EM22" s="111">
        <f t="shared" si="57"/>
        <v>448958</v>
      </c>
      <c r="EN22" s="111">
        <f t="shared" si="57"/>
        <v>465276</v>
      </c>
      <c r="EO22" s="73">
        <f t="shared" si="26"/>
        <v>5047098</v>
      </c>
      <c r="EP22" s="73">
        <f t="shared" ref="EP22:FA22" si="62">IF($B22="","",EP10+EP13+EP16+EP19)</f>
        <v>442864</v>
      </c>
      <c r="EQ22" s="73">
        <f t="shared" si="62"/>
        <v>435013</v>
      </c>
      <c r="ER22" s="73">
        <f t="shared" si="62"/>
        <v>310874</v>
      </c>
      <c r="ES22" s="73">
        <f t="shared" si="62"/>
        <v>156637</v>
      </c>
      <c r="ET22" s="73">
        <f t="shared" si="62"/>
        <v>232432</v>
      </c>
      <c r="EU22" s="73">
        <f t="shared" si="62"/>
        <v>291981</v>
      </c>
      <c r="EV22" s="73">
        <f t="shared" si="62"/>
        <v>352657</v>
      </c>
      <c r="EW22" s="73">
        <f t="shared" si="62"/>
        <v>384544</v>
      </c>
      <c r="EX22" s="73">
        <f t="shared" si="62"/>
        <v>384618</v>
      </c>
      <c r="EY22" s="73">
        <f t="shared" si="62"/>
        <v>439585</v>
      </c>
      <c r="EZ22" s="73">
        <f t="shared" si="62"/>
        <v>438368</v>
      </c>
      <c r="FA22" s="73">
        <f t="shared" si="62"/>
        <v>406253</v>
      </c>
      <c r="FB22" s="73">
        <f t="shared" si="27"/>
        <v>4275826</v>
      </c>
      <c r="FC22" s="73">
        <f>IF($B22="","",FC10+FC13+FC16+FC19)</f>
        <v>453915</v>
      </c>
      <c r="FD22" s="73">
        <v>351784</v>
      </c>
      <c r="FE22" s="73">
        <v>389945</v>
      </c>
      <c r="FF22" s="73">
        <v>390777</v>
      </c>
      <c r="FG22" s="73">
        <v>427096</v>
      </c>
      <c r="FH22" s="73">
        <v>426112</v>
      </c>
      <c r="FI22" s="73">
        <v>438576</v>
      </c>
      <c r="FJ22" s="73">
        <v>450857</v>
      </c>
      <c r="FK22" s="165">
        <v>467971</v>
      </c>
      <c r="FL22" s="73">
        <v>493095</v>
      </c>
      <c r="FM22" s="73">
        <v>480191</v>
      </c>
      <c r="FN22" s="73">
        <v>502869</v>
      </c>
      <c r="FO22" s="73">
        <f>+SUM(FC22:FN22)</f>
        <v>5273188</v>
      </c>
      <c r="FP22" s="73">
        <v>461835</v>
      </c>
      <c r="FQ22" s="73">
        <v>447160</v>
      </c>
      <c r="FR22" s="73"/>
      <c r="FS22" s="73"/>
      <c r="FT22" s="73"/>
      <c r="FU22" s="73"/>
      <c r="FV22" s="73"/>
      <c r="FW22" s="73"/>
      <c r="FX22" s="165"/>
      <c r="FY22" s="73"/>
      <c r="FZ22" s="73"/>
      <c r="GA22" s="73"/>
      <c r="GB22" s="73">
        <f>+SUM(FP22:GA22)</f>
        <v>908995</v>
      </c>
    </row>
    <row r="23" spans="2:184" ht="15" x14ac:dyDescent="0.25"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</row>
    <row r="24" spans="2:184" ht="15" x14ac:dyDescent="0.25"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</row>
    <row r="25" spans="2:184" ht="15" x14ac:dyDescent="0.25">
      <c r="B25" s="5" t="s">
        <v>68</v>
      </c>
    </row>
    <row r="26" spans="2:184" ht="15" customHeight="1" x14ac:dyDescent="0.25">
      <c r="B26" s="193" t="s">
        <v>0</v>
      </c>
      <c r="C26" s="198">
        <v>2009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200"/>
      <c r="O26" s="193" t="s">
        <v>86</v>
      </c>
      <c r="P26" s="198">
        <v>2010</v>
      </c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200"/>
      <c r="AB26" s="193" t="s">
        <v>87</v>
      </c>
      <c r="AC26" s="198">
        <v>2011</v>
      </c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200"/>
      <c r="AO26" s="193" t="s">
        <v>88</v>
      </c>
      <c r="AP26" s="198">
        <v>2012</v>
      </c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200"/>
      <c r="BB26" s="193" t="s">
        <v>89</v>
      </c>
      <c r="BC26" s="198">
        <v>2013</v>
      </c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200"/>
      <c r="BO26" s="193" t="s">
        <v>90</v>
      </c>
      <c r="BP26" s="198">
        <v>2014</v>
      </c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200"/>
      <c r="CB26" s="193" t="s">
        <v>91</v>
      </c>
      <c r="CC26" s="198">
        <v>2015</v>
      </c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200"/>
      <c r="CO26" s="193" t="s">
        <v>92</v>
      </c>
      <c r="CP26" s="198">
        <v>2016</v>
      </c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200"/>
      <c r="DB26" s="193" t="s">
        <v>93</v>
      </c>
      <c r="DC26" s="190">
        <v>2017</v>
      </c>
      <c r="DD26" s="191"/>
      <c r="DE26" s="191"/>
      <c r="DF26" s="191"/>
      <c r="DG26" s="191"/>
      <c r="DH26" s="191"/>
      <c r="DI26" s="191"/>
      <c r="DJ26" s="191"/>
      <c r="DK26" s="191"/>
      <c r="DL26" s="191"/>
      <c r="DM26" s="191"/>
      <c r="DN26" s="192"/>
      <c r="DO26" s="188" t="s">
        <v>104</v>
      </c>
      <c r="DP26" s="190">
        <v>2018</v>
      </c>
      <c r="DQ26" s="191"/>
      <c r="DR26" s="191"/>
      <c r="DS26" s="191"/>
      <c r="DT26" s="191"/>
      <c r="DU26" s="191"/>
      <c r="DV26" s="191"/>
      <c r="DW26" s="191"/>
      <c r="DX26" s="191"/>
      <c r="DY26" s="191"/>
      <c r="DZ26" s="191"/>
      <c r="EA26" s="192"/>
      <c r="EB26" s="188" t="s">
        <v>137</v>
      </c>
      <c r="EC26" s="190">
        <v>2019</v>
      </c>
      <c r="ED26" s="191"/>
      <c r="EE26" s="191"/>
      <c r="EF26" s="191"/>
      <c r="EG26" s="191"/>
      <c r="EH26" s="191"/>
      <c r="EI26" s="191"/>
      <c r="EJ26" s="191"/>
      <c r="EK26" s="191"/>
      <c r="EL26" s="191"/>
      <c r="EM26" s="191"/>
      <c r="EN26" s="192"/>
      <c r="EO26" s="188" t="s">
        <v>161</v>
      </c>
      <c r="EP26" s="127">
        <v>2020</v>
      </c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9"/>
      <c r="FB26" s="188" t="s">
        <v>169</v>
      </c>
      <c r="FC26" s="127">
        <v>2021</v>
      </c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9"/>
      <c r="FO26" s="188" t="s">
        <v>170</v>
      </c>
      <c r="FP26" s="204">
        <v>2022</v>
      </c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6"/>
      <c r="GB26" s="188" t="s">
        <v>171</v>
      </c>
    </row>
    <row r="27" spans="2:184" ht="15" x14ac:dyDescent="0.25">
      <c r="B27" s="194"/>
      <c r="C27" s="46" t="s">
        <v>11</v>
      </c>
      <c r="D27" s="46" t="s">
        <v>12</v>
      </c>
      <c r="E27" s="46" t="s">
        <v>13</v>
      </c>
      <c r="F27" s="46" t="s">
        <v>14</v>
      </c>
      <c r="G27" s="46" t="s">
        <v>15</v>
      </c>
      <c r="H27" s="46" t="s">
        <v>16</v>
      </c>
      <c r="I27" s="46" t="s">
        <v>17</v>
      </c>
      <c r="J27" s="46" t="s">
        <v>18</v>
      </c>
      <c r="K27" s="46" t="s">
        <v>160</v>
      </c>
      <c r="L27" s="46" t="s">
        <v>19</v>
      </c>
      <c r="M27" s="46" t="s">
        <v>20</v>
      </c>
      <c r="N27" s="46" t="s">
        <v>21</v>
      </c>
      <c r="O27" s="194"/>
      <c r="P27" s="46" t="s">
        <v>11</v>
      </c>
      <c r="Q27" s="46" t="s">
        <v>12</v>
      </c>
      <c r="R27" s="46" t="s">
        <v>13</v>
      </c>
      <c r="S27" s="46" t="s">
        <v>14</v>
      </c>
      <c r="T27" s="46" t="s">
        <v>15</v>
      </c>
      <c r="U27" s="46" t="s">
        <v>16</v>
      </c>
      <c r="V27" s="46" t="s">
        <v>17</v>
      </c>
      <c r="W27" s="46" t="s">
        <v>18</v>
      </c>
      <c r="X27" s="46" t="s">
        <v>160</v>
      </c>
      <c r="Y27" s="46" t="s">
        <v>19</v>
      </c>
      <c r="Z27" s="46" t="s">
        <v>20</v>
      </c>
      <c r="AA27" s="46" t="s">
        <v>21</v>
      </c>
      <c r="AB27" s="194"/>
      <c r="AC27" s="46" t="s">
        <v>11</v>
      </c>
      <c r="AD27" s="46" t="s">
        <v>12</v>
      </c>
      <c r="AE27" s="46" t="s">
        <v>13</v>
      </c>
      <c r="AF27" s="46" t="s">
        <v>14</v>
      </c>
      <c r="AG27" s="46" t="s">
        <v>15</v>
      </c>
      <c r="AH27" s="46" t="s">
        <v>16</v>
      </c>
      <c r="AI27" s="46" t="s">
        <v>17</v>
      </c>
      <c r="AJ27" s="46" t="s">
        <v>18</v>
      </c>
      <c r="AK27" s="46" t="s">
        <v>160</v>
      </c>
      <c r="AL27" s="46" t="s">
        <v>19</v>
      </c>
      <c r="AM27" s="46" t="s">
        <v>20</v>
      </c>
      <c r="AN27" s="46" t="s">
        <v>21</v>
      </c>
      <c r="AO27" s="194"/>
      <c r="AP27" s="46" t="s">
        <v>11</v>
      </c>
      <c r="AQ27" s="46" t="s">
        <v>12</v>
      </c>
      <c r="AR27" s="46" t="s">
        <v>13</v>
      </c>
      <c r="AS27" s="46" t="s">
        <v>14</v>
      </c>
      <c r="AT27" s="46" t="s">
        <v>15</v>
      </c>
      <c r="AU27" s="46" t="s">
        <v>16</v>
      </c>
      <c r="AV27" s="46" t="s">
        <v>17</v>
      </c>
      <c r="AW27" s="46" t="s">
        <v>18</v>
      </c>
      <c r="AX27" s="46" t="s">
        <v>160</v>
      </c>
      <c r="AY27" s="46" t="s">
        <v>19</v>
      </c>
      <c r="AZ27" s="46" t="s">
        <v>20</v>
      </c>
      <c r="BA27" s="46" t="s">
        <v>21</v>
      </c>
      <c r="BB27" s="194"/>
      <c r="BC27" s="46" t="s">
        <v>11</v>
      </c>
      <c r="BD27" s="46" t="s">
        <v>12</v>
      </c>
      <c r="BE27" s="46" t="s">
        <v>13</v>
      </c>
      <c r="BF27" s="46" t="s">
        <v>14</v>
      </c>
      <c r="BG27" s="46" t="s">
        <v>15</v>
      </c>
      <c r="BH27" s="46" t="s">
        <v>16</v>
      </c>
      <c r="BI27" s="46" t="s">
        <v>17</v>
      </c>
      <c r="BJ27" s="46" t="s">
        <v>18</v>
      </c>
      <c r="BK27" s="46" t="s">
        <v>160</v>
      </c>
      <c r="BL27" s="46" t="s">
        <v>19</v>
      </c>
      <c r="BM27" s="46" t="s">
        <v>20</v>
      </c>
      <c r="BN27" s="46" t="s">
        <v>21</v>
      </c>
      <c r="BO27" s="194"/>
      <c r="BP27" s="46" t="s">
        <v>11</v>
      </c>
      <c r="BQ27" s="46" t="s">
        <v>12</v>
      </c>
      <c r="BR27" s="46" t="s">
        <v>13</v>
      </c>
      <c r="BS27" s="46" t="s">
        <v>14</v>
      </c>
      <c r="BT27" s="46" t="s">
        <v>15</v>
      </c>
      <c r="BU27" s="46" t="s">
        <v>16</v>
      </c>
      <c r="BV27" s="46" t="s">
        <v>17</v>
      </c>
      <c r="BW27" s="46" t="s">
        <v>18</v>
      </c>
      <c r="BX27" s="46" t="s">
        <v>160</v>
      </c>
      <c r="BY27" s="46" t="s">
        <v>19</v>
      </c>
      <c r="BZ27" s="46" t="s">
        <v>20</v>
      </c>
      <c r="CA27" s="46" t="s">
        <v>21</v>
      </c>
      <c r="CB27" s="194"/>
      <c r="CC27" s="46" t="s">
        <v>11</v>
      </c>
      <c r="CD27" s="46" t="s">
        <v>12</v>
      </c>
      <c r="CE27" s="46" t="s">
        <v>13</v>
      </c>
      <c r="CF27" s="46" t="s">
        <v>14</v>
      </c>
      <c r="CG27" s="46" t="s">
        <v>15</v>
      </c>
      <c r="CH27" s="46" t="s">
        <v>16</v>
      </c>
      <c r="CI27" s="46" t="s">
        <v>17</v>
      </c>
      <c r="CJ27" s="46" t="s">
        <v>18</v>
      </c>
      <c r="CK27" s="46" t="s">
        <v>160</v>
      </c>
      <c r="CL27" s="46" t="s">
        <v>19</v>
      </c>
      <c r="CM27" s="46" t="s">
        <v>20</v>
      </c>
      <c r="CN27" s="46" t="s">
        <v>21</v>
      </c>
      <c r="CO27" s="194"/>
      <c r="CP27" s="46" t="s">
        <v>11</v>
      </c>
      <c r="CQ27" s="46" t="s">
        <v>12</v>
      </c>
      <c r="CR27" s="46" t="s">
        <v>13</v>
      </c>
      <c r="CS27" s="46" t="s">
        <v>14</v>
      </c>
      <c r="CT27" s="46" t="s">
        <v>15</v>
      </c>
      <c r="CU27" s="46" t="s">
        <v>16</v>
      </c>
      <c r="CV27" s="46" t="s">
        <v>17</v>
      </c>
      <c r="CW27" s="46" t="s">
        <v>18</v>
      </c>
      <c r="CX27" s="46" t="s">
        <v>160</v>
      </c>
      <c r="CY27" s="46" t="s">
        <v>19</v>
      </c>
      <c r="CZ27" s="46" t="s">
        <v>20</v>
      </c>
      <c r="DA27" s="46" t="s">
        <v>21</v>
      </c>
      <c r="DB27" s="194"/>
      <c r="DC27" s="12" t="s">
        <v>11</v>
      </c>
      <c r="DD27" s="12" t="s">
        <v>12</v>
      </c>
      <c r="DE27" s="12" t="s">
        <v>13</v>
      </c>
      <c r="DF27" s="12" t="s">
        <v>14</v>
      </c>
      <c r="DG27" s="12" t="s">
        <v>15</v>
      </c>
      <c r="DH27" s="12" t="s">
        <v>16</v>
      </c>
      <c r="DI27" s="12" t="s">
        <v>17</v>
      </c>
      <c r="DJ27" s="12" t="s">
        <v>18</v>
      </c>
      <c r="DK27" s="12" t="s">
        <v>160</v>
      </c>
      <c r="DL27" s="12" t="s">
        <v>19</v>
      </c>
      <c r="DM27" s="12" t="s">
        <v>20</v>
      </c>
      <c r="DN27" s="12" t="s">
        <v>21</v>
      </c>
      <c r="DO27" s="189"/>
      <c r="DP27" s="12" t="s">
        <v>11</v>
      </c>
      <c r="DQ27" s="12" t="s">
        <v>12</v>
      </c>
      <c r="DR27" s="12" t="s">
        <v>13</v>
      </c>
      <c r="DS27" s="12" t="s">
        <v>14</v>
      </c>
      <c r="DT27" s="12" t="s">
        <v>15</v>
      </c>
      <c r="DU27" s="12" t="s">
        <v>16</v>
      </c>
      <c r="DV27" s="12" t="s">
        <v>17</v>
      </c>
      <c r="DW27" s="12" t="s">
        <v>18</v>
      </c>
      <c r="DX27" s="12" t="s">
        <v>160</v>
      </c>
      <c r="DY27" s="12" t="s">
        <v>19</v>
      </c>
      <c r="DZ27" s="12" t="s">
        <v>20</v>
      </c>
      <c r="EA27" s="12" t="s">
        <v>21</v>
      </c>
      <c r="EB27" s="189"/>
      <c r="EC27" s="12" t="s">
        <v>11</v>
      </c>
      <c r="ED27" s="12" t="s">
        <v>12</v>
      </c>
      <c r="EE27" s="12" t="s">
        <v>13</v>
      </c>
      <c r="EF27" s="12" t="s">
        <v>14</v>
      </c>
      <c r="EG27" s="12" t="s">
        <v>15</v>
      </c>
      <c r="EH27" s="12" t="s">
        <v>16</v>
      </c>
      <c r="EI27" s="12" t="s">
        <v>17</v>
      </c>
      <c r="EJ27" s="12" t="s">
        <v>18</v>
      </c>
      <c r="EK27" s="12" t="s">
        <v>160</v>
      </c>
      <c r="EL27" s="12" t="s">
        <v>19</v>
      </c>
      <c r="EM27" s="12" t="s">
        <v>20</v>
      </c>
      <c r="EN27" s="12" t="s">
        <v>21</v>
      </c>
      <c r="EO27" s="189"/>
      <c r="EP27" s="103" t="s">
        <v>11</v>
      </c>
      <c r="EQ27" s="103" t="s">
        <v>12</v>
      </c>
      <c r="ER27" s="103" t="s">
        <v>13</v>
      </c>
      <c r="ES27" s="103" t="s">
        <v>14</v>
      </c>
      <c r="ET27" s="103" t="s">
        <v>15</v>
      </c>
      <c r="EU27" s="103" t="s">
        <v>16</v>
      </c>
      <c r="EV27" s="103" t="s">
        <v>17</v>
      </c>
      <c r="EW27" s="103" t="s">
        <v>18</v>
      </c>
      <c r="EX27" s="103" t="s">
        <v>160</v>
      </c>
      <c r="EY27" s="103" t="s">
        <v>19</v>
      </c>
      <c r="EZ27" s="103" t="s">
        <v>20</v>
      </c>
      <c r="FA27" s="103" t="s">
        <v>21</v>
      </c>
      <c r="FB27" s="189"/>
      <c r="FC27" s="126" t="s">
        <v>11</v>
      </c>
      <c r="FD27" s="126" t="s">
        <v>12</v>
      </c>
      <c r="FE27" s="126" t="s">
        <v>13</v>
      </c>
      <c r="FF27" s="126" t="s">
        <v>14</v>
      </c>
      <c r="FG27" s="126" t="s">
        <v>15</v>
      </c>
      <c r="FH27" s="126" t="s">
        <v>16</v>
      </c>
      <c r="FI27" s="126" t="s">
        <v>17</v>
      </c>
      <c r="FJ27" s="126" t="s">
        <v>18</v>
      </c>
      <c r="FK27" s="126" t="s">
        <v>160</v>
      </c>
      <c r="FL27" s="126" t="s">
        <v>19</v>
      </c>
      <c r="FM27" s="126" t="s">
        <v>20</v>
      </c>
      <c r="FN27" s="126" t="s">
        <v>21</v>
      </c>
      <c r="FO27" s="189"/>
      <c r="FP27" s="180" t="s">
        <v>11</v>
      </c>
      <c r="FQ27" s="180" t="s">
        <v>12</v>
      </c>
      <c r="FR27" s="180" t="s">
        <v>13</v>
      </c>
      <c r="FS27" s="180" t="s">
        <v>14</v>
      </c>
      <c r="FT27" s="180" t="s">
        <v>15</v>
      </c>
      <c r="FU27" s="180" t="s">
        <v>16</v>
      </c>
      <c r="FV27" s="180" t="s">
        <v>17</v>
      </c>
      <c r="FW27" s="180" t="s">
        <v>18</v>
      </c>
      <c r="FX27" s="180" t="s">
        <v>160</v>
      </c>
      <c r="FY27" s="180" t="s">
        <v>19</v>
      </c>
      <c r="FZ27" s="180" t="s">
        <v>20</v>
      </c>
      <c r="GA27" s="180" t="s">
        <v>21</v>
      </c>
      <c r="GB27" s="189"/>
    </row>
    <row r="28" spans="2:184" ht="15" x14ac:dyDescent="0.25">
      <c r="B28" s="13" t="s">
        <v>53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f>SUM(C28:N28)</f>
        <v>0</v>
      </c>
      <c r="P28" s="72">
        <f>SUM(P29:P30)</f>
        <v>0</v>
      </c>
      <c r="Q28" s="72">
        <f t="shared" ref="Q28:AA28" si="63">SUM(Q29:Q30)</f>
        <v>0</v>
      </c>
      <c r="R28" s="72">
        <f>SUM(R29:R30)</f>
        <v>0</v>
      </c>
      <c r="S28" s="72">
        <f t="shared" si="63"/>
        <v>0</v>
      </c>
      <c r="T28" s="72">
        <f>SUM(T29:T30)</f>
        <v>0</v>
      </c>
      <c r="U28" s="72">
        <f t="shared" si="63"/>
        <v>0</v>
      </c>
      <c r="V28" s="72">
        <f t="shared" si="63"/>
        <v>0</v>
      </c>
      <c r="W28" s="72">
        <f t="shared" si="63"/>
        <v>0</v>
      </c>
      <c r="X28" s="72">
        <f t="shared" si="63"/>
        <v>0</v>
      </c>
      <c r="Y28" s="72">
        <f t="shared" si="63"/>
        <v>0</v>
      </c>
      <c r="Z28" s="72">
        <f t="shared" si="63"/>
        <v>0</v>
      </c>
      <c r="AA28" s="72">
        <f t="shared" si="63"/>
        <v>0</v>
      </c>
      <c r="AB28" s="72">
        <f>SUM(P28:AA28)</f>
        <v>0</v>
      </c>
      <c r="AC28" s="72">
        <f>SUM(AC29:AC30)</f>
        <v>0</v>
      </c>
      <c r="AD28" s="72">
        <f t="shared" ref="AD28:AN28" si="64">SUM(AD29:AD30)</f>
        <v>147400</v>
      </c>
      <c r="AE28" s="72">
        <f>SUM(AE29:AE30)</f>
        <v>354426</v>
      </c>
      <c r="AF28" s="72">
        <f t="shared" si="64"/>
        <v>328232</v>
      </c>
      <c r="AG28" s="72">
        <f>SUM(AG29:AG30)</f>
        <v>351578</v>
      </c>
      <c r="AH28" s="72">
        <f t="shared" si="64"/>
        <v>331650</v>
      </c>
      <c r="AI28" s="72">
        <f t="shared" si="64"/>
        <v>356618</v>
      </c>
      <c r="AJ28" s="72">
        <f t="shared" si="64"/>
        <v>362160</v>
      </c>
      <c r="AK28" s="72">
        <f t="shared" si="64"/>
        <v>355280</v>
      </c>
      <c r="AL28" s="72">
        <f t="shared" si="64"/>
        <v>363626</v>
      </c>
      <c r="AM28" s="72">
        <f t="shared" si="64"/>
        <v>361150</v>
      </c>
      <c r="AN28" s="72">
        <f t="shared" si="64"/>
        <v>389010</v>
      </c>
      <c r="AO28" s="72">
        <f>SUM(AC28:AN28)</f>
        <v>3701130</v>
      </c>
      <c r="AP28" s="72">
        <f>SUM(AP29:AP30)</f>
        <v>388002</v>
      </c>
      <c r="AQ28" s="72">
        <f t="shared" ref="AQ28:BA28" si="65">SUM(AQ29:AQ30)</f>
        <v>375188</v>
      </c>
      <c r="AR28" s="72">
        <f>SUM(AR29:AR30)</f>
        <v>376112</v>
      </c>
      <c r="AS28" s="72">
        <f t="shared" si="65"/>
        <v>350154</v>
      </c>
      <c r="AT28" s="72">
        <f>SUM(AT29:AT30)</f>
        <v>354332</v>
      </c>
      <c r="AU28" s="72">
        <f t="shared" si="65"/>
        <v>358932</v>
      </c>
      <c r="AV28" s="72">
        <f t="shared" si="65"/>
        <v>381964</v>
      </c>
      <c r="AW28" s="72">
        <f t="shared" si="65"/>
        <v>393250</v>
      </c>
      <c r="AX28" s="72">
        <f t="shared" si="65"/>
        <v>374786</v>
      </c>
      <c r="AY28" s="72">
        <f t="shared" si="65"/>
        <v>396600</v>
      </c>
      <c r="AZ28" s="72">
        <f t="shared" si="65"/>
        <v>385536</v>
      </c>
      <c r="BA28" s="72">
        <f t="shared" si="65"/>
        <v>399826</v>
      </c>
      <c r="BB28" s="72">
        <f>SUM(AP28:BA28)</f>
        <v>4534682</v>
      </c>
      <c r="BC28" s="72">
        <f>SUM(BC29:BC30)</f>
        <v>395480</v>
      </c>
      <c r="BD28" s="72">
        <f t="shared" ref="BD28:BN28" si="66">SUM(BD29:BD30)</f>
        <v>369910</v>
      </c>
      <c r="BE28" s="72">
        <f>SUM(BE29:BE30)</f>
        <v>382404</v>
      </c>
      <c r="BF28" s="72">
        <f t="shared" si="66"/>
        <v>367704</v>
      </c>
      <c r="BG28" s="72">
        <f>SUM(BG29:BG30)</f>
        <v>376728</v>
      </c>
      <c r="BH28" s="72">
        <f t="shared" si="66"/>
        <v>359840</v>
      </c>
      <c r="BI28" s="72">
        <f t="shared" si="66"/>
        <v>384692</v>
      </c>
      <c r="BJ28" s="72">
        <f t="shared" si="66"/>
        <v>404592</v>
      </c>
      <c r="BK28" s="72">
        <f t="shared" si="66"/>
        <v>376716</v>
      </c>
      <c r="BL28" s="72">
        <f t="shared" si="66"/>
        <v>397818</v>
      </c>
      <c r="BM28" s="72">
        <f t="shared" si="66"/>
        <v>401264</v>
      </c>
      <c r="BN28" s="72">
        <f t="shared" si="66"/>
        <v>446876</v>
      </c>
      <c r="BO28" s="72">
        <f>SUM(BC28:BN28)</f>
        <v>4664024</v>
      </c>
      <c r="BP28" s="72">
        <f>SUM(BP29:BP30)</f>
        <v>447980</v>
      </c>
      <c r="BQ28" s="72">
        <f t="shared" ref="BQ28:CA28" si="67">SUM(BQ29:BQ30)</f>
        <v>395824</v>
      </c>
      <c r="BR28" s="72">
        <f>SUM(BR29:BR30)</f>
        <v>394588</v>
      </c>
      <c r="BS28" s="72">
        <f t="shared" si="67"/>
        <v>371902</v>
      </c>
      <c r="BT28" s="72">
        <f>SUM(BT29:BT30)</f>
        <v>392010</v>
      </c>
      <c r="BU28" s="72">
        <f t="shared" si="67"/>
        <v>368536</v>
      </c>
      <c r="BV28" s="72">
        <f t="shared" si="67"/>
        <v>392290</v>
      </c>
      <c r="BW28" s="72">
        <f t="shared" si="67"/>
        <v>405918</v>
      </c>
      <c r="BX28" s="72">
        <f t="shared" si="67"/>
        <v>376606</v>
      </c>
      <c r="BY28" s="72">
        <f t="shared" si="67"/>
        <v>409404</v>
      </c>
      <c r="BZ28" s="72">
        <f t="shared" si="67"/>
        <v>403606</v>
      </c>
      <c r="CA28" s="72">
        <f t="shared" si="67"/>
        <v>435298</v>
      </c>
      <c r="CB28" s="72">
        <f>SUM(BP28:CA28)</f>
        <v>4793962</v>
      </c>
      <c r="CC28" s="72">
        <v>416402</v>
      </c>
      <c r="CD28" s="72">
        <v>417190</v>
      </c>
      <c r="CE28" s="72">
        <v>441158</v>
      </c>
      <c r="CF28" s="72">
        <v>437334</v>
      </c>
      <c r="CG28" s="72">
        <v>411002</v>
      </c>
      <c r="CH28" s="72">
        <v>391054</v>
      </c>
      <c r="CI28" s="72">
        <v>426604</v>
      </c>
      <c r="CJ28" s="72">
        <v>430244</v>
      </c>
      <c r="CK28" s="72">
        <v>423366</v>
      </c>
      <c r="CL28" s="72">
        <v>448730</v>
      </c>
      <c r="CM28" s="72">
        <v>428614</v>
      </c>
      <c r="CN28" s="72">
        <v>461880</v>
      </c>
      <c r="CO28" s="72">
        <f>SUM(CC28:CN28)</f>
        <v>5133578</v>
      </c>
      <c r="CP28" s="72">
        <v>440740</v>
      </c>
      <c r="CQ28" s="72">
        <v>426954</v>
      </c>
      <c r="CR28" s="72">
        <v>442644</v>
      </c>
      <c r="CS28" s="72">
        <v>401596</v>
      </c>
      <c r="CT28" s="72">
        <v>411368</v>
      </c>
      <c r="CU28" s="72">
        <v>392760</v>
      </c>
      <c r="CV28" s="72">
        <v>442218</v>
      </c>
      <c r="CW28" s="72">
        <v>446832</v>
      </c>
      <c r="CX28" s="72">
        <v>424626</v>
      </c>
      <c r="CY28" s="72">
        <v>448366</v>
      </c>
      <c r="CZ28" s="72">
        <v>441714</v>
      </c>
      <c r="DA28" s="72">
        <v>505840</v>
      </c>
      <c r="DB28" s="72">
        <f>SUM(CP28:DA28)</f>
        <v>5225658</v>
      </c>
      <c r="DC28" s="72">
        <f>SUM(DC29:DC30)</f>
        <v>475012</v>
      </c>
      <c r="DD28" s="72">
        <v>442984</v>
      </c>
      <c r="DE28" s="72">
        <f>SUM(DE29:DE30)</f>
        <v>221050</v>
      </c>
      <c r="DF28" s="72">
        <f>SUM(DF29:DF30)</f>
        <v>0</v>
      </c>
      <c r="DG28" s="72">
        <f>SUM(DG29:DG30)</f>
        <v>0</v>
      </c>
      <c r="DH28" s="72">
        <f>SUM(DH29:DH30)</f>
        <v>135894</v>
      </c>
      <c r="DI28" s="72">
        <f t="shared" ref="DI28:DN28" si="68">SUM(DI29:DI30)</f>
        <v>458898</v>
      </c>
      <c r="DJ28" s="72">
        <f t="shared" si="68"/>
        <v>469528</v>
      </c>
      <c r="DK28" s="72">
        <f t="shared" si="68"/>
        <v>441175</v>
      </c>
      <c r="DL28" s="72">
        <f t="shared" si="68"/>
        <v>454287</v>
      </c>
      <c r="DM28" s="72">
        <f t="shared" si="68"/>
        <v>254287</v>
      </c>
      <c r="DN28" s="72">
        <f t="shared" si="68"/>
        <v>487175</v>
      </c>
      <c r="DO28" s="72">
        <f>+SUM(DC28:DN28)</f>
        <v>3840290</v>
      </c>
      <c r="DP28" s="72">
        <f>SUM(DP29:DP30)</f>
        <v>498298</v>
      </c>
      <c r="DQ28" s="72">
        <f>SUM(DQ29:DQ30)</f>
        <v>465816</v>
      </c>
      <c r="DR28" s="72">
        <f>SUM(DR29:DR30)</f>
        <v>484441</v>
      </c>
      <c r="DS28" s="72">
        <f t="shared" ref="DS28:EA28" si="69">SUM(DS29:DS30)</f>
        <v>462466</v>
      </c>
      <c r="DT28" s="72">
        <f t="shared" si="69"/>
        <v>490878</v>
      </c>
      <c r="DU28" s="72">
        <f t="shared" si="69"/>
        <v>456585</v>
      </c>
      <c r="DV28" s="72">
        <f t="shared" si="69"/>
        <v>476614</v>
      </c>
      <c r="DW28" s="72">
        <f t="shared" si="69"/>
        <v>496437</v>
      </c>
      <c r="DX28" s="72">
        <f t="shared" si="69"/>
        <v>446360</v>
      </c>
      <c r="DY28" s="72">
        <f t="shared" si="69"/>
        <v>472575</v>
      </c>
      <c r="DZ28" s="72">
        <f t="shared" si="69"/>
        <v>474301</v>
      </c>
      <c r="EA28" s="72">
        <f t="shared" si="69"/>
        <v>510067</v>
      </c>
      <c r="EB28" s="72">
        <f>+SUM(DP28:EA28)</f>
        <v>5734838</v>
      </c>
      <c r="EC28" s="72">
        <f>SUM(EC29:EC30)</f>
        <v>521031</v>
      </c>
      <c r="ED28" s="72">
        <f>SUM(ED29:ED30)</f>
        <v>470201</v>
      </c>
      <c r="EE28" s="72">
        <f>SUM(EE29:EE30)</f>
        <v>501782</v>
      </c>
      <c r="EF28" s="72">
        <f t="shared" ref="EF28:EL28" si="70">SUM(EF29:EF30)</f>
        <v>428176</v>
      </c>
      <c r="EG28" s="72">
        <f t="shared" si="70"/>
        <v>468394</v>
      </c>
      <c r="EH28" s="72">
        <f t="shared" si="70"/>
        <v>453247</v>
      </c>
      <c r="EI28" s="72">
        <f t="shared" si="70"/>
        <v>490396</v>
      </c>
      <c r="EJ28" s="72">
        <f t="shared" si="70"/>
        <v>492686</v>
      </c>
      <c r="EK28" s="72">
        <f t="shared" si="70"/>
        <v>467967</v>
      </c>
      <c r="EL28" s="72">
        <f t="shared" si="70"/>
        <v>492452</v>
      </c>
      <c r="EM28" s="72">
        <v>483279</v>
      </c>
      <c r="EN28" s="72">
        <v>523536</v>
      </c>
      <c r="EO28" s="72">
        <f>+SUM(EC28:EN28)</f>
        <v>5793147</v>
      </c>
      <c r="EP28" s="72">
        <v>518828</v>
      </c>
      <c r="EQ28" s="72">
        <v>521512</v>
      </c>
      <c r="ER28" s="72">
        <v>366485</v>
      </c>
      <c r="ES28" s="72">
        <v>197730</v>
      </c>
      <c r="ET28" s="72">
        <v>286548</v>
      </c>
      <c r="EU28" s="72">
        <v>369271</v>
      </c>
      <c r="EV28" s="72">
        <v>464031</v>
      </c>
      <c r="EW28" s="72">
        <v>486094</v>
      </c>
      <c r="EX28" s="72">
        <v>475974</v>
      </c>
      <c r="EY28" s="72">
        <v>528402</v>
      </c>
      <c r="EZ28" s="72">
        <v>527628</v>
      </c>
      <c r="FA28" s="72">
        <v>524638</v>
      </c>
      <c r="FB28" s="72">
        <f>+SUM(EP28:FA28)</f>
        <v>5267141</v>
      </c>
      <c r="FC28" s="72">
        <f>FC29+FC30</f>
        <v>582121</v>
      </c>
      <c r="FD28" s="72">
        <v>452249</v>
      </c>
      <c r="FE28" s="72">
        <v>518071</v>
      </c>
      <c r="FF28" s="72">
        <v>487405</v>
      </c>
      <c r="FG28" s="72">
        <v>540858</v>
      </c>
      <c r="FH28" s="72">
        <v>540545</v>
      </c>
      <c r="FI28" s="72">
        <v>565737</v>
      </c>
      <c r="FJ28" s="72">
        <v>575321</v>
      </c>
      <c r="FK28" s="164">
        <v>573483</v>
      </c>
      <c r="FL28" s="72">
        <v>605374</v>
      </c>
      <c r="FM28" s="72">
        <v>588028</v>
      </c>
      <c r="FN28" s="72">
        <v>638172</v>
      </c>
      <c r="FO28" s="72">
        <f>+SUM(FC28:FN28)</f>
        <v>6667364</v>
      </c>
      <c r="FP28" s="72">
        <v>603016</v>
      </c>
      <c r="FQ28" s="72">
        <v>568588</v>
      </c>
      <c r="FR28" s="72"/>
      <c r="FS28" s="72"/>
      <c r="FT28" s="72"/>
      <c r="FU28" s="72"/>
      <c r="FV28" s="72"/>
      <c r="FW28" s="72"/>
      <c r="FX28" s="164"/>
      <c r="FY28" s="72"/>
      <c r="FZ28" s="72"/>
      <c r="GA28" s="72"/>
      <c r="GB28" s="72">
        <f>+SUM(FP28:GA28)</f>
        <v>1171604</v>
      </c>
    </row>
    <row r="29" spans="2:184" x14ac:dyDescent="0.2">
      <c r="B29" s="15" t="s">
        <v>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f t="shared" ref="O29:O39" si="71">SUM(C29:N29)</f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f t="shared" ref="AB29:AB39" si="72">SUM(P29:AA29)</f>
        <v>0</v>
      </c>
      <c r="AC29" s="48">
        <v>0</v>
      </c>
      <c r="AD29" s="48">
        <v>15880</v>
      </c>
      <c r="AE29" s="48">
        <v>30300</v>
      </c>
      <c r="AF29" s="48">
        <v>36088</v>
      </c>
      <c r="AG29" s="48">
        <v>28854</v>
      </c>
      <c r="AH29" s="48">
        <v>26858</v>
      </c>
      <c r="AI29" s="48">
        <v>38848</v>
      </c>
      <c r="AJ29" s="48">
        <v>31802</v>
      </c>
      <c r="AK29" s="48">
        <v>27058</v>
      </c>
      <c r="AL29" s="48">
        <v>30878</v>
      </c>
      <c r="AM29" s="48">
        <v>27488</v>
      </c>
      <c r="AN29" s="48">
        <v>40850</v>
      </c>
      <c r="AO29" s="48">
        <f t="shared" ref="AO29:AO39" si="73">SUM(AC29:AN29)</f>
        <v>334904</v>
      </c>
      <c r="AP29" s="48">
        <v>38870</v>
      </c>
      <c r="AQ29" s="48">
        <v>39182</v>
      </c>
      <c r="AR29" s="48">
        <v>32182</v>
      </c>
      <c r="AS29" s="48">
        <v>38250</v>
      </c>
      <c r="AT29" s="48">
        <v>30692</v>
      </c>
      <c r="AU29" s="48">
        <v>30314</v>
      </c>
      <c r="AV29" s="48">
        <v>36832</v>
      </c>
      <c r="AW29" s="48">
        <v>35374</v>
      </c>
      <c r="AX29" s="48">
        <v>32318</v>
      </c>
      <c r="AY29" s="48">
        <v>32934</v>
      </c>
      <c r="AZ29" s="48">
        <v>29424</v>
      </c>
      <c r="BA29" s="48">
        <v>44144</v>
      </c>
      <c r="BB29" s="48">
        <f t="shared" ref="BB29:BB39" si="74">SUM(AP29:BA29)</f>
        <v>420516</v>
      </c>
      <c r="BC29" s="48">
        <v>40868</v>
      </c>
      <c r="BD29" s="48">
        <v>40868</v>
      </c>
      <c r="BE29" s="48">
        <v>43388</v>
      </c>
      <c r="BF29" s="48">
        <v>29968</v>
      </c>
      <c r="BG29" s="48">
        <v>32876</v>
      </c>
      <c r="BH29" s="48">
        <v>31660</v>
      </c>
      <c r="BI29" s="48">
        <v>41356</v>
      </c>
      <c r="BJ29" s="48">
        <v>37954</v>
      </c>
      <c r="BK29" s="48">
        <v>30508</v>
      </c>
      <c r="BL29" s="48">
        <v>34108</v>
      </c>
      <c r="BM29" s="48">
        <v>31048</v>
      </c>
      <c r="BN29" s="48">
        <v>47678</v>
      </c>
      <c r="BO29" s="48">
        <f t="shared" ref="BO29:BO39" si="75">SUM(BC29:BN29)</f>
        <v>442280</v>
      </c>
      <c r="BP29" s="48">
        <v>42910</v>
      </c>
      <c r="BQ29" s="48">
        <v>42010</v>
      </c>
      <c r="BR29" s="48">
        <v>35404</v>
      </c>
      <c r="BS29" s="48">
        <v>40778</v>
      </c>
      <c r="BT29" s="48">
        <v>33002</v>
      </c>
      <c r="BU29" s="48">
        <v>30666</v>
      </c>
      <c r="BV29" s="48">
        <v>45290</v>
      </c>
      <c r="BW29" s="48">
        <v>37182</v>
      </c>
      <c r="BX29" s="48">
        <v>30688</v>
      </c>
      <c r="BY29" s="48">
        <v>35888</v>
      </c>
      <c r="BZ29" s="48">
        <v>32222</v>
      </c>
      <c r="CA29" s="48">
        <v>56466</v>
      </c>
      <c r="CB29" s="48">
        <f t="shared" ref="CB29:CB39" si="76">SUM(BP29:CA29)</f>
        <v>462506</v>
      </c>
      <c r="CC29" s="48">
        <v>51998</v>
      </c>
      <c r="CD29" s="48">
        <v>50930</v>
      </c>
      <c r="CE29" s="48">
        <v>41914</v>
      </c>
      <c r="CF29" s="48">
        <v>47592</v>
      </c>
      <c r="CG29" s="48">
        <v>40926</v>
      </c>
      <c r="CH29" s="48">
        <v>37136</v>
      </c>
      <c r="CI29" s="48">
        <v>53656</v>
      </c>
      <c r="CJ29" s="48">
        <v>43690</v>
      </c>
      <c r="CK29" s="48">
        <v>37830</v>
      </c>
      <c r="CL29" s="48">
        <v>44316</v>
      </c>
      <c r="CM29" s="48">
        <v>36266</v>
      </c>
      <c r="CN29" s="48">
        <v>62482</v>
      </c>
      <c r="CO29" s="48">
        <f t="shared" ref="CO29:CO39" si="77">SUM(CC29:CN29)</f>
        <v>548736</v>
      </c>
      <c r="CP29" s="48">
        <v>53912</v>
      </c>
      <c r="CQ29" s="48">
        <v>52504</v>
      </c>
      <c r="CR29" s="48">
        <v>55262</v>
      </c>
      <c r="CS29" s="48">
        <v>37044</v>
      </c>
      <c r="CT29" s="48">
        <v>41046</v>
      </c>
      <c r="CU29" s="48">
        <v>38288</v>
      </c>
      <c r="CV29" s="48">
        <v>60650</v>
      </c>
      <c r="CW29" s="48">
        <v>46402</v>
      </c>
      <c r="CX29" s="48">
        <v>39040</v>
      </c>
      <c r="CY29" s="48">
        <v>43712</v>
      </c>
      <c r="CZ29" s="48">
        <v>43216</v>
      </c>
      <c r="DA29" s="48">
        <v>63626</v>
      </c>
      <c r="DB29" s="48">
        <f t="shared" ref="DB29:DB39" si="78">SUM(CP29:DA29)</f>
        <v>574702</v>
      </c>
      <c r="DC29" s="48">
        <v>58900</v>
      </c>
      <c r="DD29" s="48">
        <v>54712</v>
      </c>
      <c r="DE29" s="48">
        <v>25176</v>
      </c>
      <c r="DF29" s="48">
        <v>0</v>
      </c>
      <c r="DG29" s="48">
        <v>0</v>
      </c>
      <c r="DH29" s="48">
        <v>12607</v>
      </c>
      <c r="DI29" s="48">
        <v>55457</v>
      </c>
      <c r="DJ29" s="48">
        <v>49479</v>
      </c>
      <c r="DK29" s="48">
        <v>40014</v>
      </c>
      <c r="DL29" s="48">
        <v>41948</v>
      </c>
      <c r="DM29" s="48">
        <v>22045</v>
      </c>
      <c r="DN29" s="48">
        <v>62012</v>
      </c>
      <c r="DO29" s="48">
        <f t="shared" ref="DO29:DO42" si="79">+SUM(DC29:DN29)</f>
        <v>422350</v>
      </c>
      <c r="DP29" s="48">
        <v>66949</v>
      </c>
      <c r="DQ29" s="48">
        <v>63622</v>
      </c>
      <c r="DR29" s="48">
        <v>61981</v>
      </c>
      <c r="DS29" s="48">
        <v>49340</v>
      </c>
      <c r="DT29" s="48">
        <v>45646</v>
      </c>
      <c r="DU29" s="48">
        <v>41087</v>
      </c>
      <c r="DV29" s="48">
        <v>53659</v>
      </c>
      <c r="DW29" s="48">
        <v>54248</v>
      </c>
      <c r="DX29" s="48">
        <v>42862</v>
      </c>
      <c r="DY29" s="48">
        <v>47187</v>
      </c>
      <c r="DZ29" s="48">
        <v>44310</v>
      </c>
      <c r="EA29" s="48">
        <v>66303</v>
      </c>
      <c r="EB29" s="48">
        <f t="shared" ref="EB29:EB42" si="80">+SUM(DP29:EA29)</f>
        <v>637194</v>
      </c>
      <c r="EC29" s="48">
        <v>76185</v>
      </c>
      <c r="ED29" s="48">
        <v>68970</v>
      </c>
      <c r="EE29" s="48">
        <v>57296</v>
      </c>
      <c r="EF29" s="48">
        <v>59762</v>
      </c>
      <c r="EG29" s="48">
        <v>45562</v>
      </c>
      <c r="EH29" s="48">
        <v>42606</v>
      </c>
      <c r="EI29" s="48">
        <v>60287</v>
      </c>
      <c r="EJ29" s="48">
        <v>57525</v>
      </c>
      <c r="EK29" s="48">
        <v>46731</v>
      </c>
      <c r="EL29" s="48">
        <v>50420</v>
      </c>
      <c r="EM29" s="48">
        <v>46827</v>
      </c>
      <c r="EN29" s="48">
        <v>68585</v>
      </c>
      <c r="EO29" s="48"/>
      <c r="EP29" s="48">
        <v>78272</v>
      </c>
      <c r="EQ29" s="48">
        <v>83165</v>
      </c>
      <c r="ER29" s="48">
        <v>45989</v>
      </c>
      <c r="ES29" s="48">
        <v>12005</v>
      </c>
      <c r="ET29" s="48">
        <v>30220</v>
      </c>
      <c r="EU29" s="48">
        <v>46023</v>
      </c>
      <c r="EV29" s="48">
        <v>69040</v>
      </c>
      <c r="EW29" s="48">
        <v>61931</v>
      </c>
      <c r="EX29" s="48">
        <v>65840</v>
      </c>
      <c r="EY29" s="48">
        <v>72399</v>
      </c>
      <c r="EZ29" s="48">
        <v>70327</v>
      </c>
      <c r="FA29" s="48">
        <v>82358</v>
      </c>
      <c r="FB29" s="48"/>
      <c r="FC29" s="48">
        <v>88193</v>
      </c>
      <c r="FD29" s="48">
        <v>56857</v>
      </c>
      <c r="FE29" s="48">
        <v>83974</v>
      </c>
      <c r="FF29" s="48">
        <v>68852</v>
      </c>
      <c r="FG29" s="48">
        <v>78692</v>
      </c>
      <c r="FH29" s="48">
        <v>72652</v>
      </c>
      <c r="FI29" s="48">
        <v>91472</v>
      </c>
      <c r="FJ29" s="48">
        <v>99941</v>
      </c>
      <c r="FK29" s="161">
        <v>80557</v>
      </c>
      <c r="FL29" s="48">
        <v>92546</v>
      </c>
      <c r="FM29" s="48">
        <v>80403</v>
      </c>
      <c r="FN29" s="48">
        <v>104484</v>
      </c>
      <c r="FO29" s="48"/>
      <c r="FP29" s="48">
        <v>107580</v>
      </c>
      <c r="FQ29" s="48">
        <v>101255</v>
      </c>
      <c r="FR29" s="48"/>
      <c r="FS29" s="48"/>
      <c r="FT29" s="48"/>
      <c r="FU29" s="48"/>
      <c r="FV29" s="48"/>
      <c r="FW29" s="48"/>
      <c r="FX29" s="161"/>
      <c r="FY29" s="48"/>
      <c r="FZ29" s="48"/>
      <c r="GA29" s="48"/>
      <c r="GB29" s="48"/>
    </row>
    <row r="30" spans="2:184" x14ac:dyDescent="0.2">
      <c r="B30" s="15" t="s">
        <v>3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f t="shared" si="71"/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f t="shared" si="72"/>
        <v>0</v>
      </c>
      <c r="AC30" s="48">
        <v>0</v>
      </c>
      <c r="AD30" s="48">
        <v>131520</v>
      </c>
      <c r="AE30" s="48">
        <v>324126</v>
      </c>
      <c r="AF30" s="48">
        <v>292144</v>
      </c>
      <c r="AG30" s="48">
        <v>322724</v>
      </c>
      <c r="AH30" s="48">
        <v>304792</v>
      </c>
      <c r="AI30" s="48">
        <v>317770</v>
      </c>
      <c r="AJ30" s="48">
        <v>330358</v>
      </c>
      <c r="AK30" s="48">
        <v>328222</v>
      </c>
      <c r="AL30" s="48">
        <v>332748</v>
      </c>
      <c r="AM30" s="48">
        <v>333662</v>
      </c>
      <c r="AN30" s="48">
        <v>348160</v>
      </c>
      <c r="AO30" s="48">
        <f t="shared" si="73"/>
        <v>3366226</v>
      </c>
      <c r="AP30" s="48">
        <v>349132</v>
      </c>
      <c r="AQ30" s="48">
        <v>336006</v>
      </c>
      <c r="AR30" s="48">
        <v>343930</v>
      </c>
      <c r="AS30" s="48">
        <v>311904</v>
      </c>
      <c r="AT30" s="48">
        <v>323640</v>
      </c>
      <c r="AU30" s="48">
        <v>328618</v>
      </c>
      <c r="AV30" s="48">
        <v>345132</v>
      </c>
      <c r="AW30" s="48">
        <v>357876</v>
      </c>
      <c r="AX30" s="48">
        <v>342468</v>
      </c>
      <c r="AY30" s="48">
        <v>363666</v>
      </c>
      <c r="AZ30" s="48">
        <v>356112</v>
      </c>
      <c r="BA30" s="48">
        <v>355682</v>
      </c>
      <c r="BB30" s="48">
        <f t="shared" si="74"/>
        <v>4114166</v>
      </c>
      <c r="BC30" s="48">
        <v>354612</v>
      </c>
      <c r="BD30" s="48">
        <v>329042</v>
      </c>
      <c r="BE30" s="48">
        <v>339016</v>
      </c>
      <c r="BF30" s="48">
        <v>337736</v>
      </c>
      <c r="BG30" s="48">
        <v>343852</v>
      </c>
      <c r="BH30" s="48">
        <v>328180</v>
      </c>
      <c r="BI30" s="48">
        <v>343336</v>
      </c>
      <c r="BJ30" s="48">
        <v>366638</v>
      </c>
      <c r="BK30" s="48">
        <v>346208</v>
      </c>
      <c r="BL30" s="48">
        <v>363710</v>
      </c>
      <c r="BM30" s="48">
        <v>370216</v>
      </c>
      <c r="BN30" s="48">
        <v>399198</v>
      </c>
      <c r="BO30" s="48">
        <f t="shared" si="75"/>
        <v>4221744</v>
      </c>
      <c r="BP30" s="48">
        <v>405070</v>
      </c>
      <c r="BQ30" s="48">
        <v>353814</v>
      </c>
      <c r="BR30" s="48">
        <v>359184</v>
      </c>
      <c r="BS30" s="48">
        <v>331124</v>
      </c>
      <c r="BT30" s="48">
        <v>359008</v>
      </c>
      <c r="BU30" s="48">
        <v>337870</v>
      </c>
      <c r="BV30" s="48">
        <v>347000</v>
      </c>
      <c r="BW30" s="48">
        <v>368736</v>
      </c>
      <c r="BX30" s="48">
        <v>345918</v>
      </c>
      <c r="BY30" s="48">
        <v>373516</v>
      </c>
      <c r="BZ30" s="48">
        <v>371384</v>
      </c>
      <c r="CA30" s="48">
        <v>378832</v>
      </c>
      <c r="CB30" s="48">
        <f t="shared" si="76"/>
        <v>4331456</v>
      </c>
      <c r="CC30" s="48">
        <v>364404</v>
      </c>
      <c r="CD30" s="48">
        <v>366260</v>
      </c>
      <c r="CE30" s="48">
        <v>399244</v>
      </c>
      <c r="CF30" s="48">
        <v>389742</v>
      </c>
      <c r="CG30" s="48">
        <v>370076</v>
      </c>
      <c r="CH30" s="48">
        <v>353918</v>
      </c>
      <c r="CI30" s="48">
        <v>372948</v>
      </c>
      <c r="CJ30" s="48">
        <v>386554</v>
      </c>
      <c r="CK30" s="48">
        <v>385536</v>
      </c>
      <c r="CL30" s="48">
        <v>404414</v>
      </c>
      <c r="CM30" s="48">
        <v>392348</v>
      </c>
      <c r="CN30" s="48">
        <v>399398</v>
      </c>
      <c r="CO30" s="48">
        <f t="shared" si="77"/>
        <v>4584842</v>
      </c>
      <c r="CP30" s="48">
        <v>386828</v>
      </c>
      <c r="CQ30" s="48">
        <v>374450</v>
      </c>
      <c r="CR30" s="48">
        <v>387382</v>
      </c>
      <c r="CS30" s="48">
        <v>364552</v>
      </c>
      <c r="CT30" s="48">
        <v>370322</v>
      </c>
      <c r="CU30" s="48">
        <v>354472</v>
      </c>
      <c r="CV30" s="48">
        <v>381568</v>
      </c>
      <c r="CW30" s="48">
        <v>400430</v>
      </c>
      <c r="CX30" s="48">
        <v>385586</v>
      </c>
      <c r="CY30" s="48">
        <v>404654</v>
      </c>
      <c r="CZ30" s="48">
        <v>398498</v>
      </c>
      <c r="DA30" s="48">
        <v>442214</v>
      </c>
      <c r="DB30" s="48">
        <f t="shared" si="78"/>
        <v>4650956</v>
      </c>
      <c r="DC30" s="48">
        <v>416112</v>
      </c>
      <c r="DD30" s="48">
        <v>388272</v>
      </c>
      <c r="DE30" s="48">
        <v>195874</v>
      </c>
      <c r="DF30" s="48">
        <v>0</v>
      </c>
      <c r="DG30" s="48">
        <v>0</v>
      </c>
      <c r="DH30" s="48">
        <v>123287</v>
      </c>
      <c r="DI30" s="48">
        <v>403441</v>
      </c>
      <c r="DJ30" s="48">
        <v>420049</v>
      </c>
      <c r="DK30" s="48">
        <v>401161</v>
      </c>
      <c r="DL30" s="48">
        <v>412339</v>
      </c>
      <c r="DM30" s="48">
        <v>232242</v>
      </c>
      <c r="DN30" s="48">
        <v>425163</v>
      </c>
      <c r="DO30" s="48">
        <f t="shared" si="79"/>
        <v>3417940</v>
      </c>
      <c r="DP30" s="48">
        <v>431349</v>
      </c>
      <c r="DQ30" s="48">
        <v>402194</v>
      </c>
      <c r="DR30" s="48">
        <v>422460</v>
      </c>
      <c r="DS30" s="48">
        <v>413126</v>
      </c>
      <c r="DT30" s="48">
        <v>445232</v>
      </c>
      <c r="DU30" s="48">
        <v>415498</v>
      </c>
      <c r="DV30" s="48">
        <v>422955</v>
      </c>
      <c r="DW30" s="48">
        <v>442189</v>
      </c>
      <c r="DX30" s="48">
        <v>403498</v>
      </c>
      <c r="DY30" s="48">
        <v>425388</v>
      </c>
      <c r="DZ30" s="48">
        <v>429991</v>
      </c>
      <c r="EA30" s="48">
        <v>443764</v>
      </c>
      <c r="EB30" s="48">
        <f t="shared" si="80"/>
        <v>5097644</v>
      </c>
      <c r="EC30" s="48">
        <v>444846</v>
      </c>
      <c r="ED30" s="48">
        <v>401231</v>
      </c>
      <c r="EE30" s="48">
        <v>444486</v>
      </c>
      <c r="EF30" s="48">
        <v>368414</v>
      </c>
      <c r="EG30" s="48">
        <v>422832</v>
      </c>
      <c r="EH30" s="48">
        <v>410641</v>
      </c>
      <c r="EI30" s="48">
        <v>430109</v>
      </c>
      <c r="EJ30" s="48">
        <v>435161</v>
      </c>
      <c r="EK30" s="48">
        <v>421236</v>
      </c>
      <c r="EL30" s="48">
        <v>442032</v>
      </c>
      <c r="EM30" s="48">
        <v>436452</v>
      </c>
      <c r="EN30" s="48">
        <v>454951</v>
      </c>
      <c r="EO30" s="48"/>
      <c r="EP30" s="48">
        <v>440556</v>
      </c>
      <c r="EQ30" s="48">
        <v>438347</v>
      </c>
      <c r="ER30" s="48">
        <v>320496</v>
      </c>
      <c r="ES30" s="48">
        <v>185725</v>
      </c>
      <c r="ET30" s="48">
        <v>256328</v>
      </c>
      <c r="EU30" s="48">
        <v>323248</v>
      </c>
      <c r="EV30" s="48">
        <v>394991</v>
      </c>
      <c r="EW30" s="48">
        <v>424163</v>
      </c>
      <c r="EX30" s="48">
        <v>410134</v>
      </c>
      <c r="EY30" s="48">
        <v>456003</v>
      </c>
      <c r="EZ30" s="48">
        <v>457301</v>
      </c>
      <c r="FA30" s="48">
        <v>442280</v>
      </c>
      <c r="FB30" s="48"/>
      <c r="FC30" s="48">
        <v>493928</v>
      </c>
      <c r="FD30" s="48">
        <v>395392</v>
      </c>
      <c r="FE30" s="48">
        <v>434097</v>
      </c>
      <c r="FF30" s="48">
        <v>418553</v>
      </c>
      <c r="FG30" s="48">
        <v>462166</v>
      </c>
      <c r="FH30" s="48">
        <v>467893</v>
      </c>
      <c r="FI30" s="48">
        <v>474265</v>
      </c>
      <c r="FJ30" s="48">
        <v>475380</v>
      </c>
      <c r="FK30" s="161">
        <v>492926</v>
      </c>
      <c r="FL30" s="48">
        <v>512828</v>
      </c>
      <c r="FM30" s="48">
        <v>507625</v>
      </c>
      <c r="FN30" s="48">
        <v>533688</v>
      </c>
      <c r="FO30" s="48"/>
      <c r="FP30" s="48">
        <v>495436</v>
      </c>
      <c r="FQ30" s="48">
        <v>467333</v>
      </c>
      <c r="FR30" s="48"/>
      <c r="FS30" s="48"/>
      <c r="FT30" s="48"/>
      <c r="FU30" s="48"/>
      <c r="FV30" s="48"/>
      <c r="FW30" s="48"/>
      <c r="FX30" s="161"/>
      <c r="FY30" s="48"/>
      <c r="FZ30" s="48"/>
      <c r="GA30" s="48"/>
      <c r="GB30" s="48"/>
    </row>
    <row r="31" spans="2:184" ht="15" x14ac:dyDescent="0.25">
      <c r="B31" s="13" t="s">
        <v>54</v>
      </c>
      <c r="C31" s="72">
        <v>0</v>
      </c>
      <c r="D31" s="72">
        <v>0</v>
      </c>
      <c r="E31" s="72">
        <v>129678</v>
      </c>
      <c r="F31" s="72">
        <v>261934</v>
      </c>
      <c r="G31" s="72">
        <v>277918</v>
      </c>
      <c r="H31" s="72">
        <v>275928</v>
      </c>
      <c r="I31" s="72">
        <v>300166</v>
      </c>
      <c r="J31" s="72">
        <v>291316</v>
      </c>
      <c r="K31" s="72">
        <v>272558</v>
      </c>
      <c r="L31" s="72">
        <v>298132</v>
      </c>
      <c r="M31" s="72">
        <v>292456</v>
      </c>
      <c r="N31" s="72">
        <v>328604</v>
      </c>
      <c r="O31" s="72">
        <f t="shared" si="71"/>
        <v>2728690</v>
      </c>
      <c r="P31" s="72">
        <f>SUM(P32:P33)</f>
        <v>307414</v>
      </c>
      <c r="Q31" s="72">
        <f t="shared" ref="Q31:AA31" si="81">SUM(Q32:Q33)</f>
        <v>288482</v>
      </c>
      <c r="R31" s="72">
        <f t="shared" si="81"/>
        <v>297206</v>
      </c>
      <c r="S31" s="72">
        <f t="shared" si="81"/>
        <v>289838</v>
      </c>
      <c r="T31" s="72">
        <f t="shared" si="81"/>
        <v>298930</v>
      </c>
      <c r="U31" s="72">
        <f t="shared" si="81"/>
        <v>309972</v>
      </c>
      <c r="V31" s="72">
        <f t="shared" si="81"/>
        <v>340974</v>
      </c>
      <c r="W31" s="72">
        <f t="shared" si="81"/>
        <v>336620</v>
      </c>
      <c r="X31" s="72">
        <f t="shared" si="81"/>
        <v>325214</v>
      </c>
      <c r="Y31" s="72">
        <f t="shared" si="81"/>
        <v>333538</v>
      </c>
      <c r="Z31" s="72">
        <f t="shared" si="81"/>
        <v>326570</v>
      </c>
      <c r="AA31" s="72">
        <f t="shared" si="81"/>
        <v>359306</v>
      </c>
      <c r="AB31" s="72">
        <f t="shared" si="72"/>
        <v>3814064</v>
      </c>
      <c r="AC31" s="72">
        <f>SUM(AC32:AC33)</f>
        <v>351928</v>
      </c>
      <c r="AD31" s="72">
        <f t="shared" ref="AD31:AN31" si="82">SUM(AD32:AD33)</f>
        <v>335146</v>
      </c>
      <c r="AE31" s="72">
        <f t="shared" si="82"/>
        <v>339852</v>
      </c>
      <c r="AF31" s="72">
        <f t="shared" si="82"/>
        <v>317772</v>
      </c>
      <c r="AG31" s="72">
        <f t="shared" si="82"/>
        <v>336402</v>
      </c>
      <c r="AH31" s="72">
        <f t="shared" si="82"/>
        <v>321310</v>
      </c>
      <c r="AI31" s="72">
        <f t="shared" si="82"/>
        <v>342346</v>
      </c>
      <c r="AJ31" s="72">
        <f t="shared" si="82"/>
        <v>351610</v>
      </c>
      <c r="AK31" s="72">
        <f t="shared" si="82"/>
        <v>341394</v>
      </c>
      <c r="AL31" s="72">
        <f t="shared" si="82"/>
        <v>354522</v>
      </c>
      <c r="AM31" s="72">
        <f t="shared" si="82"/>
        <v>346822</v>
      </c>
      <c r="AN31" s="72">
        <f t="shared" si="82"/>
        <v>380526</v>
      </c>
      <c r="AO31" s="72">
        <f t="shared" si="73"/>
        <v>4119630</v>
      </c>
      <c r="AP31" s="72">
        <f>SUM(AP32:AP33)</f>
        <v>374028</v>
      </c>
      <c r="AQ31" s="72">
        <f t="shared" ref="AQ31:BA31" si="83">SUM(AQ32:AQ33)</f>
        <v>363348</v>
      </c>
      <c r="AR31" s="72">
        <f t="shared" si="83"/>
        <v>363788</v>
      </c>
      <c r="AS31" s="72">
        <f t="shared" si="83"/>
        <v>333836</v>
      </c>
      <c r="AT31" s="72">
        <f t="shared" si="83"/>
        <v>342136</v>
      </c>
      <c r="AU31" s="72">
        <f t="shared" si="83"/>
        <v>341418</v>
      </c>
      <c r="AV31" s="72">
        <f t="shared" si="83"/>
        <v>371822</v>
      </c>
      <c r="AW31" s="72">
        <f t="shared" si="83"/>
        <v>378578</v>
      </c>
      <c r="AX31" s="72">
        <f t="shared" si="83"/>
        <v>364188</v>
      </c>
      <c r="AY31" s="72">
        <f t="shared" si="83"/>
        <v>378560</v>
      </c>
      <c r="AZ31" s="72">
        <f t="shared" si="83"/>
        <v>375380</v>
      </c>
      <c r="BA31" s="72">
        <f t="shared" si="83"/>
        <v>387100</v>
      </c>
      <c r="BB31" s="72">
        <f t="shared" si="74"/>
        <v>4374182</v>
      </c>
      <c r="BC31" s="72">
        <f>SUM(BC32:BC33)</f>
        <v>384914</v>
      </c>
      <c r="BD31" s="72">
        <f t="shared" ref="BD31:BN31" si="84">SUM(BD32:BD33)</f>
        <v>355258</v>
      </c>
      <c r="BE31" s="72">
        <f t="shared" si="84"/>
        <v>370168</v>
      </c>
      <c r="BF31" s="72">
        <f t="shared" si="84"/>
        <v>341656</v>
      </c>
      <c r="BG31" s="72">
        <f t="shared" si="84"/>
        <v>352768</v>
      </c>
      <c r="BH31" s="72">
        <f t="shared" si="84"/>
        <v>347164</v>
      </c>
      <c r="BI31" s="72">
        <f t="shared" si="84"/>
        <v>371694</v>
      </c>
      <c r="BJ31" s="72">
        <f t="shared" si="84"/>
        <v>391502</v>
      </c>
      <c r="BK31" s="72">
        <f t="shared" si="84"/>
        <v>368879</v>
      </c>
      <c r="BL31" s="72">
        <f t="shared" si="84"/>
        <v>396104</v>
      </c>
      <c r="BM31" s="72">
        <f t="shared" si="84"/>
        <v>392332</v>
      </c>
      <c r="BN31" s="72">
        <f t="shared" si="84"/>
        <v>437066</v>
      </c>
      <c r="BO31" s="72">
        <f t="shared" si="75"/>
        <v>4509505</v>
      </c>
      <c r="BP31" s="72">
        <f>SUM(BP32:BP33)</f>
        <v>437768</v>
      </c>
      <c r="BQ31" s="72">
        <f t="shared" ref="BQ31:CA31" si="85">SUM(BQ32:BQ33)</f>
        <v>385195</v>
      </c>
      <c r="BR31" s="72">
        <f t="shared" si="85"/>
        <v>376953</v>
      </c>
      <c r="BS31" s="72">
        <f t="shared" si="85"/>
        <v>354890</v>
      </c>
      <c r="BT31" s="72">
        <f t="shared" si="85"/>
        <v>369066</v>
      </c>
      <c r="BU31" s="72">
        <f t="shared" si="85"/>
        <v>354903</v>
      </c>
      <c r="BV31" s="72">
        <f t="shared" si="85"/>
        <v>372197</v>
      </c>
      <c r="BW31" s="72">
        <f t="shared" si="85"/>
        <v>391797</v>
      </c>
      <c r="BX31" s="72">
        <f t="shared" si="85"/>
        <v>362687</v>
      </c>
      <c r="BY31" s="72">
        <f t="shared" si="85"/>
        <v>387143</v>
      </c>
      <c r="BZ31" s="72">
        <f t="shared" si="85"/>
        <v>385317</v>
      </c>
      <c r="CA31" s="72">
        <f t="shared" si="85"/>
        <v>399760</v>
      </c>
      <c r="CB31" s="72">
        <f t="shared" si="76"/>
        <v>4577676</v>
      </c>
      <c r="CC31" s="72">
        <v>394135</v>
      </c>
      <c r="CD31" s="72">
        <v>368134</v>
      </c>
      <c r="CE31" s="72">
        <v>385726</v>
      </c>
      <c r="CF31" s="72">
        <v>375215</v>
      </c>
      <c r="CG31" s="72">
        <v>382938</v>
      </c>
      <c r="CH31" s="72">
        <v>367562</v>
      </c>
      <c r="CI31" s="72">
        <v>394882</v>
      </c>
      <c r="CJ31" s="72">
        <v>409291</v>
      </c>
      <c r="CK31" s="72">
        <v>389267</v>
      </c>
      <c r="CL31" s="72">
        <v>415284</v>
      </c>
      <c r="CM31" s="72">
        <v>395587</v>
      </c>
      <c r="CN31" s="72">
        <v>427304</v>
      </c>
      <c r="CO31" s="72">
        <f t="shared" si="77"/>
        <v>4705325</v>
      </c>
      <c r="CP31" s="72">
        <v>417929</v>
      </c>
      <c r="CQ31" s="72">
        <v>408425</v>
      </c>
      <c r="CR31" s="72">
        <v>412492</v>
      </c>
      <c r="CS31" s="72">
        <v>381421</v>
      </c>
      <c r="CT31" s="72">
        <v>389370</v>
      </c>
      <c r="CU31" s="72">
        <v>375240</v>
      </c>
      <c r="CV31" s="72">
        <v>417262</v>
      </c>
      <c r="CW31" s="72">
        <v>424490</v>
      </c>
      <c r="CX31" s="72">
        <v>403672</v>
      </c>
      <c r="CY31" s="72">
        <v>421949</v>
      </c>
      <c r="CZ31" s="72">
        <v>425516</v>
      </c>
      <c r="DA31" s="72">
        <v>473978</v>
      </c>
      <c r="DB31" s="72">
        <f t="shared" si="78"/>
        <v>4951744</v>
      </c>
      <c r="DC31" s="72">
        <f>SUM(DC32:DC33)</f>
        <v>461419</v>
      </c>
      <c r="DD31" s="72">
        <v>414912</v>
      </c>
      <c r="DE31" s="72">
        <f>SUM(DE32:DE33)</f>
        <v>201427</v>
      </c>
      <c r="DF31" s="72">
        <f>SUM(DF32:DF33)</f>
        <v>0</v>
      </c>
      <c r="DG31" s="72">
        <f>SUM(DG32:DG33)</f>
        <v>0</v>
      </c>
      <c r="DH31" s="72">
        <f>SUM(DH32:DH33)</f>
        <v>43628</v>
      </c>
      <c r="DI31" s="72">
        <f t="shared" ref="DI31:DN31" si="86">SUM(DI32:DI33)</f>
        <v>438573</v>
      </c>
      <c r="DJ31" s="72">
        <f t="shared" si="86"/>
        <v>449935</v>
      </c>
      <c r="DK31" s="72">
        <f t="shared" si="86"/>
        <v>422049</v>
      </c>
      <c r="DL31" s="72">
        <f t="shared" si="86"/>
        <v>435881</v>
      </c>
      <c r="DM31" s="72">
        <f t="shared" si="86"/>
        <v>431226</v>
      </c>
      <c r="DN31" s="72">
        <f t="shared" si="86"/>
        <v>469224</v>
      </c>
      <c r="DO31" s="72">
        <f t="shared" si="79"/>
        <v>3768274</v>
      </c>
      <c r="DP31" s="72">
        <f>SUM(DP32:DP33)</f>
        <v>471582</v>
      </c>
      <c r="DQ31" s="72">
        <f>SUM(DQ32:DQ33)</f>
        <v>444525</v>
      </c>
      <c r="DR31" s="72">
        <f t="shared" ref="DR31:EA31" si="87">SUM(DR32:DR33)</f>
        <v>461216</v>
      </c>
      <c r="DS31" s="72">
        <f t="shared" si="87"/>
        <v>437951</v>
      </c>
      <c r="DT31" s="72">
        <f t="shared" si="87"/>
        <v>473222</v>
      </c>
      <c r="DU31" s="72">
        <f t="shared" si="87"/>
        <v>431719</v>
      </c>
      <c r="DV31" s="72">
        <f t="shared" si="87"/>
        <v>460067</v>
      </c>
      <c r="DW31" s="72">
        <f t="shared" si="87"/>
        <v>471505</v>
      </c>
      <c r="DX31" s="72">
        <f t="shared" si="87"/>
        <v>428934</v>
      </c>
      <c r="DY31" s="72">
        <f t="shared" si="87"/>
        <v>447753</v>
      </c>
      <c r="DZ31" s="72">
        <f t="shared" si="87"/>
        <v>448400</v>
      </c>
      <c r="EA31" s="72">
        <f t="shared" si="87"/>
        <v>484865</v>
      </c>
      <c r="EB31" s="72">
        <f t="shared" si="80"/>
        <v>5461739</v>
      </c>
      <c r="EC31" s="72">
        <f>SUM(EC32:EC33)</f>
        <v>488427</v>
      </c>
      <c r="ED31" s="72">
        <f>SUM(ED32:ED33)</f>
        <v>441494</v>
      </c>
      <c r="EE31" s="72">
        <f t="shared" ref="EE31:EL31" si="88">SUM(EE32:EE33)</f>
        <v>471646</v>
      </c>
      <c r="EF31" s="72">
        <f t="shared" si="88"/>
        <v>405667</v>
      </c>
      <c r="EG31" s="72">
        <f t="shared" si="88"/>
        <v>443739</v>
      </c>
      <c r="EH31" s="72">
        <f t="shared" si="88"/>
        <v>436157</v>
      </c>
      <c r="EI31" s="72">
        <f t="shared" si="88"/>
        <v>464088</v>
      </c>
      <c r="EJ31" s="72">
        <f t="shared" si="88"/>
        <v>471817</v>
      </c>
      <c r="EK31" s="72">
        <f t="shared" si="88"/>
        <v>444730</v>
      </c>
      <c r="EL31" s="72">
        <f t="shared" si="88"/>
        <v>468621</v>
      </c>
      <c r="EM31" s="72">
        <v>460839</v>
      </c>
      <c r="EN31" s="72">
        <v>494644</v>
      </c>
      <c r="EO31" s="72">
        <f t="shared" ref="EO31:EO42" si="89">+SUM(EC31:EN31)</f>
        <v>5491869</v>
      </c>
      <c r="EP31" s="72">
        <v>486479</v>
      </c>
      <c r="EQ31" s="72">
        <v>478778</v>
      </c>
      <c r="ER31" s="72">
        <v>343625</v>
      </c>
      <c r="ES31" s="72">
        <v>175187</v>
      </c>
      <c r="ET31" s="72">
        <v>268658</v>
      </c>
      <c r="EU31" s="72">
        <v>350795</v>
      </c>
      <c r="EV31" s="72">
        <v>440593</v>
      </c>
      <c r="EW31" s="72">
        <v>461555</v>
      </c>
      <c r="EX31" s="72">
        <v>453647</v>
      </c>
      <c r="EY31" s="72">
        <v>505091</v>
      </c>
      <c r="EZ31" s="72">
        <v>499078</v>
      </c>
      <c r="FA31" s="72">
        <v>496805</v>
      </c>
      <c r="FB31" s="72">
        <f t="shared" ref="FB31:FB42" si="90">+SUM(EP31:FA31)</f>
        <v>4960291</v>
      </c>
      <c r="FC31" s="72">
        <f>FC32+FC33</f>
        <v>556341</v>
      </c>
      <c r="FD31" s="72">
        <v>431359</v>
      </c>
      <c r="FE31" s="72">
        <v>453708</v>
      </c>
      <c r="FF31" s="72">
        <v>464173</v>
      </c>
      <c r="FG31" s="72">
        <v>510973</v>
      </c>
      <c r="FH31" s="72">
        <v>516575</v>
      </c>
      <c r="FI31" s="72">
        <v>534262</v>
      </c>
      <c r="FJ31" s="72">
        <v>547941</v>
      </c>
      <c r="FK31" s="164">
        <v>542900</v>
      </c>
      <c r="FL31" s="72">
        <v>575013</v>
      </c>
      <c r="FM31" s="72">
        <v>554623</v>
      </c>
      <c r="FN31" s="72">
        <v>599671</v>
      </c>
      <c r="FO31" s="72">
        <f>+SUM(FC31:FN31)</f>
        <v>6287539</v>
      </c>
      <c r="FP31" s="72">
        <v>561659</v>
      </c>
      <c r="FQ31" s="72">
        <v>535305</v>
      </c>
      <c r="FR31" s="72"/>
      <c r="FS31" s="72"/>
      <c r="FT31" s="72"/>
      <c r="FU31" s="72"/>
      <c r="FV31" s="72"/>
      <c r="FW31" s="72"/>
      <c r="FX31" s="164"/>
      <c r="FY31" s="72"/>
      <c r="FZ31" s="72"/>
      <c r="GA31" s="72"/>
      <c r="GB31" s="72">
        <f>+SUM(FP31:GA31)</f>
        <v>1096964</v>
      </c>
    </row>
    <row r="32" spans="2:184" x14ac:dyDescent="0.2">
      <c r="B32" s="15" t="s">
        <v>2</v>
      </c>
      <c r="C32" s="48">
        <v>0</v>
      </c>
      <c r="D32" s="48">
        <v>0</v>
      </c>
      <c r="E32" s="48">
        <v>9656</v>
      </c>
      <c r="F32" s="48">
        <v>27314</v>
      </c>
      <c r="G32" s="48">
        <v>23248</v>
      </c>
      <c r="H32" s="48">
        <v>22194</v>
      </c>
      <c r="I32" s="48">
        <v>32738</v>
      </c>
      <c r="J32" s="48">
        <v>24554</v>
      </c>
      <c r="K32" s="48">
        <v>21554</v>
      </c>
      <c r="L32" s="48">
        <v>24870</v>
      </c>
      <c r="M32" s="48">
        <v>21902</v>
      </c>
      <c r="N32" s="48">
        <v>35332</v>
      </c>
      <c r="O32" s="48">
        <f t="shared" si="71"/>
        <v>243362</v>
      </c>
      <c r="P32" s="48">
        <v>31488</v>
      </c>
      <c r="Q32" s="48">
        <v>29390</v>
      </c>
      <c r="R32" s="48">
        <v>25638</v>
      </c>
      <c r="S32" s="48">
        <v>29204</v>
      </c>
      <c r="T32" s="48">
        <v>25510</v>
      </c>
      <c r="U32" s="48">
        <v>24128</v>
      </c>
      <c r="V32" s="48">
        <v>34514</v>
      </c>
      <c r="W32" s="48">
        <v>28196</v>
      </c>
      <c r="X32" s="48">
        <v>23430</v>
      </c>
      <c r="Y32" s="48">
        <v>27540</v>
      </c>
      <c r="Z32" s="48">
        <v>22432</v>
      </c>
      <c r="AA32" s="48">
        <v>36798</v>
      </c>
      <c r="AB32" s="48">
        <f t="shared" si="72"/>
        <v>338268</v>
      </c>
      <c r="AC32" s="48">
        <v>33750</v>
      </c>
      <c r="AD32" s="48">
        <v>32152</v>
      </c>
      <c r="AE32" s="48">
        <v>26768</v>
      </c>
      <c r="AF32" s="48">
        <v>32758</v>
      </c>
      <c r="AG32" s="48">
        <v>26022</v>
      </c>
      <c r="AH32" s="48">
        <v>24890</v>
      </c>
      <c r="AI32" s="48">
        <v>37228</v>
      </c>
      <c r="AJ32" s="48">
        <v>30500</v>
      </c>
      <c r="AK32" s="48">
        <v>26076</v>
      </c>
      <c r="AL32" s="48">
        <v>29324</v>
      </c>
      <c r="AM32" s="48">
        <v>25906</v>
      </c>
      <c r="AN32" s="48">
        <v>39280</v>
      </c>
      <c r="AO32" s="48">
        <f t="shared" si="73"/>
        <v>364654</v>
      </c>
      <c r="AP32" s="48">
        <v>36526</v>
      </c>
      <c r="AQ32" s="48">
        <v>36760</v>
      </c>
      <c r="AR32" s="48">
        <v>29618</v>
      </c>
      <c r="AS32" s="48">
        <v>35046</v>
      </c>
      <c r="AT32" s="48">
        <v>28142</v>
      </c>
      <c r="AU32" s="48">
        <v>27132</v>
      </c>
      <c r="AV32" s="48">
        <v>33866</v>
      </c>
      <c r="AW32" s="48">
        <v>32896</v>
      </c>
      <c r="AX32" s="48">
        <v>29978</v>
      </c>
      <c r="AY32" s="48">
        <v>30156</v>
      </c>
      <c r="AZ32" s="48">
        <v>26736</v>
      </c>
      <c r="BA32" s="48">
        <v>41942</v>
      </c>
      <c r="BB32" s="48">
        <f t="shared" si="74"/>
        <v>388798</v>
      </c>
      <c r="BC32" s="48">
        <v>37828</v>
      </c>
      <c r="BD32" s="48">
        <v>38106</v>
      </c>
      <c r="BE32" s="48">
        <v>41534</v>
      </c>
      <c r="BF32" s="48">
        <v>29498</v>
      </c>
      <c r="BG32" s="48">
        <v>32276</v>
      </c>
      <c r="BH32" s="48">
        <v>30231</v>
      </c>
      <c r="BI32" s="48">
        <v>39113</v>
      </c>
      <c r="BJ32" s="48">
        <v>38317</v>
      </c>
      <c r="BK32" s="48">
        <v>32366</v>
      </c>
      <c r="BL32" s="48">
        <v>35666</v>
      </c>
      <c r="BM32" s="48">
        <v>33222</v>
      </c>
      <c r="BN32" s="48">
        <v>44356</v>
      </c>
      <c r="BO32" s="48">
        <f t="shared" si="75"/>
        <v>432513</v>
      </c>
      <c r="BP32" s="48">
        <v>45480</v>
      </c>
      <c r="BQ32" s="48">
        <v>40475</v>
      </c>
      <c r="BR32" s="48">
        <v>33456</v>
      </c>
      <c r="BS32" s="48">
        <v>35713</v>
      </c>
      <c r="BT32" s="48">
        <v>29195</v>
      </c>
      <c r="BU32" s="48">
        <v>27045</v>
      </c>
      <c r="BV32" s="48">
        <v>39318</v>
      </c>
      <c r="BW32" s="48">
        <v>35772</v>
      </c>
      <c r="BX32" s="48">
        <v>27904</v>
      </c>
      <c r="BY32" s="48">
        <v>31539</v>
      </c>
      <c r="BZ32" s="48">
        <v>28297</v>
      </c>
      <c r="CA32" s="48">
        <v>44594</v>
      </c>
      <c r="CB32" s="48">
        <f t="shared" si="76"/>
        <v>418788</v>
      </c>
      <c r="CC32" s="48">
        <v>48934</v>
      </c>
      <c r="CD32" s="48">
        <v>43162</v>
      </c>
      <c r="CE32" s="48">
        <v>35635</v>
      </c>
      <c r="CF32" s="48">
        <v>39062</v>
      </c>
      <c r="CG32" s="48">
        <v>34864</v>
      </c>
      <c r="CH32" s="48">
        <v>31804</v>
      </c>
      <c r="CI32" s="48">
        <v>45248</v>
      </c>
      <c r="CJ32" s="48">
        <v>41336</v>
      </c>
      <c r="CK32" s="48">
        <v>33002</v>
      </c>
      <c r="CL32" s="48">
        <v>38137</v>
      </c>
      <c r="CM32" s="48">
        <v>31808</v>
      </c>
      <c r="CN32" s="48">
        <v>50241</v>
      </c>
      <c r="CO32" s="48">
        <f t="shared" si="77"/>
        <v>473233</v>
      </c>
      <c r="CP32" s="48">
        <v>52046</v>
      </c>
      <c r="CQ32" s="48">
        <v>47164</v>
      </c>
      <c r="CR32" s="48">
        <v>47816</v>
      </c>
      <c r="CS32" s="48">
        <v>32826</v>
      </c>
      <c r="CT32" s="48">
        <v>36210</v>
      </c>
      <c r="CU32" s="48">
        <v>33199</v>
      </c>
      <c r="CV32" s="48">
        <v>50957</v>
      </c>
      <c r="CW32" s="48">
        <v>44165</v>
      </c>
      <c r="CX32" s="48">
        <v>33874</v>
      </c>
      <c r="CY32" s="48">
        <v>36963</v>
      </c>
      <c r="CZ32" s="48">
        <v>37777</v>
      </c>
      <c r="DA32" s="48">
        <v>50022</v>
      </c>
      <c r="DB32" s="48">
        <f t="shared" si="78"/>
        <v>503019</v>
      </c>
      <c r="DC32" s="48">
        <v>54737</v>
      </c>
      <c r="DD32" s="48">
        <v>44734</v>
      </c>
      <c r="DE32" s="48">
        <v>20261</v>
      </c>
      <c r="DF32" s="48">
        <v>0</v>
      </c>
      <c r="DG32" s="48">
        <v>0</v>
      </c>
      <c r="DH32" s="48">
        <v>4412</v>
      </c>
      <c r="DI32" s="48">
        <v>49378</v>
      </c>
      <c r="DJ32" s="48">
        <v>44264</v>
      </c>
      <c r="DK32" s="48">
        <v>35984</v>
      </c>
      <c r="DL32" s="48">
        <v>36352</v>
      </c>
      <c r="DM32" s="48">
        <v>33734</v>
      </c>
      <c r="DN32" s="48">
        <v>54936</v>
      </c>
      <c r="DO32" s="48">
        <f t="shared" si="79"/>
        <v>378792</v>
      </c>
      <c r="DP32" s="48">
        <v>58462</v>
      </c>
      <c r="DQ32" s="48">
        <v>53811</v>
      </c>
      <c r="DR32" s="48">
        <v>51657</v>
      </c>
      <c r="DS32" s="48">
        <v>41914</v>
      </c>
      <c r="DT32" s="48">
        <v>39766</v>
      </c>
      <c r="DU32" s="48">
        <v>35811</v>
      </c>
      <c r="DV32" s="48">
        <v>48288</v>
      </c>
      <c r="DW32" s="48">
        <v>48148</v>
      </c>
      <c r="DX32" s="48">
        <v>37353</v>
      </c>
      <c r="DY32" s="48">
        <v>40689</v>
      </c>
      <c r="DZ32" s="48">
        <v>37954</v>
      </c>
      <c r="EA32" s="48">
        <v>57604</v>
      </c>
      <c r="EB32" s="48">
        <f t="shared" si="80"/>
        <v>551457</v>
      </c>
      <c r="EC32" s="48">
        <v>62023</v>
      </c>
      <c r="ED32" s="48">
        <v>52824</v>
      </c>
      <c r="EE32" s="48">
        <v>45335</v>
      </c>
      <c r="EF32" s="48">
        <v>49188</v>
      </c>
      <c r="EG32" s="48">
        <v>39773</v>
      </c>
      <c r="EH32" s="48">
        <v>37183</v>
      </c>
      <c r="EI32" s="48">
        <v>53656</v>
      </c>
      <c r="EJ32" s="48">
        <v>51135</v>
      </c>
      <c r="EK32" s="48">
        <v>41024</v>
      </c>
      <c r="EL32" s="48">
        <v>43450</v>
      </c>
      <c r="EM32" s="48">
        <v>40634</v>
      </c>
      <c r="EN32" s="48">
        <v>59519</v>
      </c>
      <c r="EO32" s="48"/>
      <c r="EP32" s="48">
        <v>64496</v>
      </c>
      <c r="EQ32" s="48">
        <v>64418</v>
      </c>
      <c r="ER32" s="48">
        <v>38304</v>
      </c>
      <c r="ES32" s="48">
        <v>10141</v>
      </c>
      <c r="ET32" s="48">
        <v>26060</v>
      </c>
      <c r="EU32" s="48">
        <v>41067</v>
      </c>
      <c r="EV32" s="48">
        <v>63217</v>
      </c>
      <c r="EW32" s="48">
        <v>56367</v>
      </c>
      <c r="EX32" s="48">
        <v>59822</v>
      </c>
      <c r="EY32" s="48">
        <v>65587</v>
      </c>
      <c r="EZ32" s="48">
        <v>62222</v>
      </c>
      <c r="FA32" s="48">
        <v>72934</v>
      </c>
      <c r="FB32" s="48"/>
      <c r="FC32" s="48">
        <v>78987</v>
      </c>
      <c r="FD32" s="48">
        <v>51224</v>
      </c>
      <c r="FE32" s="48">
        <v>69341</v>
      </c>
      <c r="FF32" s="48">
        <v>61314</v>
      </c>
      <c r="FG32" s="48">
        <v>69973</v>
      </c>
      <c r="FH32" s="48">
        <v>64753</v>
      </c>
      <c r="FI32" s="48">
        <v>82063</v>
      </c>
      <c r="FJ32" s="48">
        <v>89832</v>
      </c>
      <c r="FK32" s="161">
        <v>70895</v>
      </c>
      <c r="FL32" s="48">
        <v>81555</v>
      </c>
      <c r="FM32" s="48">
        <v>69073</v>
      </c>
      <c r="FN32" s="48">
        <v>91024</v>
      </c>
      <c r="FO32" s="48"/>
      <c r="FP32" s="48">
        <v>91284</v>
      </c>
      <c r="FQ32" s="48">
        <v>84654</v>
      </c>
      <c r="FR32" s="48"/>
      <c r="FS32" s="48"/>
      <c r="FT32" s="48"/>
      <c r="FU32" s="48"/>
      <c r="FV32" s="48"/>
      <c r="FW32" s="48"/>
      <c r="FX32" s="161"/>
      <c r="FY32" s="48"/>
      <c r="FZ32" s="48"/>
      <c r="GA32" s="48"/>
      <c r="GB32" s="48"/>
    </row>
    <row r="33" spans="1:184" x14ac:dyDescent="0.2">
      <c r="B33" s="15" t="s">
        <v>3</v>
      </c>
      <c r="C33" s="48">
        <v>0</v>
      </c>
      <c r="D33" s="48">
        <v>0</v>
      </c>
      <c r="E33" s="48">
        <v>120022</v>
      </c>
      <c r="F33" s="48">
        <v>234620</v>
      </c>
      <c r="G33" s="48">
        <v>254670</v>
      </c>
      <c r="H33" s="48">
        <v>253734</v>
      </c>
      <c r="I33" s="48">
        <v>267428</v>
      </c>
      <c r="J33" s="48">
        <v>266762</v>
      </c>
      <c r="K33" s="48">
        <v>251004</v>
      </c>
      <c r="L33" s="48">
        <v>273262</v>
      </c>
      <c r="M33" s="48">
        <v>270554</v>
      </c>
      <c r="N33" s="48">
        <v>293272</v>
      </c>
      <c r="O33" s="48">
        <f t="shared" si="71"/>
        <v>2485328</v>
      </c>
      <c r="P33" s="48">
        <v>275926</v>
      </c>
      <c r="Q33" s="48">
        <v>259092</v>
      </c>
      <c r="R33" s="48">
        <v>271568</v>
      </c>
      <c r="S33" s="48">
        <v>260634</v>
      </c>
      <c r="T33" s="48">
        <v>273420</v>
      </c>
      <c r="U33" s="48">
        <v>285844</v>
      </c>
      <c r="V33" s="48">
        <v>306460</v>
      </c>
      <c r="W33" s="48">
        <v>308424</v>
      </c>
      <c r="X33" s="48">
        <v>301784</v>
      </c>
      <c r="Y33" s="48">
        <v>305998</v>
      </c>
      <c r="Z33" s="48">
        <v>304138</v>
      </c>
      <c r="AA33" s="48">
        <v>322508</v>
      </c>
      <c r="AB33" s="48">
        <f t="shared" si="72"/>
        <v>3475796</v>
      </c>
      <c r="AC33" s="48">
        <v>318178</v>
      </c>
      <c r="AD33" s="48">
        <v>302994</v>
      </c>
      <c r="AE33" s="48">
        <v>313084</v>
      </c>
      <c r="AF33" s="48">
        <v>285014</v>
      </c>
      <c r="AG33" s="48">
        <v>310380</v>
      </c>
      <c r="AH33" s="48">
        <v>296420</v>
      </c>
      <c r="AI33" s="48">
        <v>305118</v>
      </c>
      <c r="AJ33" s="48">
        <v>321110</v>
      </c>
      <c r="AK33" s="48">
        <v>315318</v>
      </c>
      <c r="AL33" s="48">
        <v>325198</v>
      </c>
      <c r="AM33" s="48">
        <v>320916</v>
      </c>
      <c r="AN33" s="48">
        <v>341246</v>
      </c>
      <c r="AO33" s="48">
        <f t="shared" si="73"/>
        <v>3754976</v>
      </c>
      <c r="AP33" s="48">
        <v>337502</v>
      </c>
      <c r="AQ33" s="48">
        <v>326588</v>
      </c>
      <c r="AR33" s="48">
        <v>334170</v>
      </c>
      <c r="AS33" s="48">
        <v>298790</v>
      </c>
      <c r="AT33" s="48">
        <v>313994</v>
      </c>
      <c r="AU33" s="48">
        <v>314286</v>
      </c>
      <c r="AV33" s="48">
        <v>337956</v>
      </c>
      <c r="AW33" s="48">
        <v>345682</v>
      </c>
      <c r="AX33" s="48">
        <v>334210</v>
      </c>
      <c r="AY33" s="48">
        <v>348404</v>
      </c>
      <c r="AZ33" s="48">
        <v>348644</v>
      </c>
      <c r="BA33" s="48">
        <v>345158</v>
      </c>
      <c r="BB33" s="48">
        <f t="shared" si="74"/>
        <v>3985384</v>
      </c>
      <c r="BC33" s="48">
        <v>347086</v>
      </c>
      <c r="BD33" s="48">
        <v>317152</v>
      </c>
      <c r="BE33" s="48">
        <v>328634</v>
      </c>
      <c r="BF33" s="48">
        <v>312158</v>
      </c>
      <c r="BG33" s="48">
        <v>320492</v>
      </c>
      <c r="BH33" s="48">
        <v>316933</v>
      </c>
      <c r="BI33" s="48">
        <v>332581</v>
      </c>
      <c r="BJ33" s="48">
        <v>353185</v>
      </c>
      <c r="BK33" s="48">
        <v>336513</v>
      </c>
      <c r="BL33" s="48">
        <v>360438</v>
      </c>
      <c r="BM33" s="48">
        <v>359110</v>
      </c>
      <c r="BN33" s="48">
        <v>392710</v>
      </c>
      <c r="BO33" s="48">
        <f t="shared" si="75"/>
        <v>4076992</v>
      </c>
      <c r="BP33" s="48">
        <v>392288</v>
      </c>
      <c r="BQ33" s="48">
        <v>344720</v>
      </c>
      <c r="BR33" s="48">
        <v>343497</v>
      </c>
      <c r="BS33" s="48">
        <v>319177</v>
      </c>
      <c r="BT33" s="48">
        <v>339871</v>
      </c>
      <c r="BU33" s="48">
        <v>327858</v>
      </c>
      <c r="BV33" s="48">
        <v>332879</v>
      </c>
      <c r="BW33" s="48">
        <v>356025</v>
      </c>
      <c r="BX33" s="48">
        <v>334783</v>
      </c>
      <c r="BY33" s="48">
        <v>355604</v>
      </c>
      <c r="BZ33" s="48">
        <v>357020</v>
      </c>
      <c r="CA33" s="48">
        <v>355166</v>
      </c>
      <c r="CB33" s="48">
        <f t="shared" si="76"/>
        <v>4158888</v>
      </c>
      <c r="CC33" s="48">
        <v>345201</v>
      </c>
      <c r="CD33" s="48">
        <v>324972</v>
      </c>
      <c r="CE33" s="48">
        <v>350091</v>
      </c>
      <c r="CF33" s="48">
        <v>336153</v>
      </c>
      <c r="CG33" s="48">
        <v>348074</v>
      </c>
      <c r="CH33" s="48">
        <v>335758</v>
      </c>
      <c r="CI33" s="48">
        <v>349634</v>
      </c>
      <c r="CJ33" s="48">
        <v>367955</v>
      </c>
      <c r="CK33" s="48">
        <v>356265</v>
      </c>
      <c r="CL33" s="48">
        <v>377147</v>
      </c>
      <c r="CM33" s="48">
        <v>363779</v>
      </c>
      <c r="CN33" s="48">
        <v>377063</v>
      </c>
      <c r="CO33" s="48">
        <f t="shared" si="77"/>
        <v>4232092</v>
      </c>
      <c r="CP33" s="48">
        <v>365883</v>
      </c>
      <c r="CQ33" s="48">
        <v>361261</v>
      </c>
      <c r="CR33" s="48">
        <v>364676</v>
      </c>
      <c r="CS33" s="48">
        <v>348595</v>
      </c>
      <c r="CT33" s="48">
        <v>353160</v>
      </c>
      <c r="CU33" s="48">
        <v>342041</v>
      </c>
      <c r="CV33" s="48">
        <v>366305</v>
      </c>
      <c r="CW33" s="48">
        <v>380325</v>
      </c>
      <c r="CX33" s="48">
        <v>369798</v>
      </c>
      <c r="CY33" s="48">
        <v>384986</v>
      </c>
      <c r="CZ33" s="48">
        <v>387739</v>
      </c>
      <c r="DA33" s="48">
        <v>423956</v>
      </c>
      <c r="DB33" s="48">
        <f t="shared" si="78"/>
        <v>4448725</v>
      </c>
      <c r="DC33" s="48">
        <v>406682</v>
      </c>
      <c r="DD33" s="48">
        <v>370178</v>
      </c>
      <c r="DE33" s="48">
        <v>181166</v>
      </c>
      <c r="DF33" s="48">
        <v>0</v>
      </c>
      <c r="DG33" s="48">
        <v>0</v>
      </c>
      <c r="DH33" s="48">
        <v>39216</v>
      </c>
      <c r="DI33" s="48">
        <v>389195</v>
      </c>
      <c r="DJ33" s="48">
        <v>405671</v>
      </c>
      <c r="DK33" s="48">
        <v>386065</v>
      </c>
      <c r="DL33" s="48">
        <v>399529</v>
      </c>
      <c r="DM33" s="48">
        <v>397492</v>
      </c>
      <c r="DN33" s="48">
        <v>414288</v>
      </c>
      <c r="DO33" s="48">
        <f t="shared" si="79"/>
        <v>3389482</v>
      </c>
      <c r="DP33" s="48">
        <v>413120</v>
      </c>
      <c r="DQ33" s="48">
        <v>390714</v>
      </c>
      <c r="DR33" s="48">
        <v>409559</v>
      </c>
      <c r="DS33" s="48">
        <v>396037</v>
      </c>
      <c r="DT33" s="48">
        <v>433456</v>
      </c>
      <c r="DU33" s="48">
        <v>395908</v>
      </c>
      <c r="DV33" s="48">
        <v>411779</v>
      </c>
      <c r="DW33" s="48">
        <v>423357</v>
      </c>
      <c r="DX33" s="48">
        <v>391581</v>
      </c>
      <c r="DY33" s="48">
        <v>407064</v>
      </c>
      <c r="DZ33" s="48">
        <v>410446</v>
      </c>
      <c r="EA33" s="48">
        <v>427261</v>
      </c>
      <c r="EB33" s="48">
        <f t="shared" si="80"/>
        <v>4910282</v>
      </c>
      <c r="EC33" s="48">
        <v>426404</v>
      </c>
      <c r="ED33" s="48">
        <v>388670</v>
      </c>
      <c r="EE33" s="48">
        <v>426311</v>
      </c>
      <c r="EF33" s="48">
        <v>356479</v>
      </c>
      <c r="EG33" s="48">
        <v>403966</v>
      </c>
      <c r="EH33" s="48">
        <v>398974</v>
      </c>
      <c r="EI33" s="48">
        <v>410432</v>
      </c>
      <c r="EJ33" s="48">
        <v>420682</v>
      </c>
      <c r="EK33" s="48">
        <v>403706</v>
      </c>
      <c r="EL33" s="48">
        <v>425171</v>
      </c>
      <c r="EM33" s="48">
        <v>420205</v>
      </c>
      <c r="EN33" s="48">
        <v>435125</v>
      </c>
      <c r="EO33" s="48"/>
      <c r="EP33" s="48">
        <v>421983</v>
      </c>
      <c r="EQ33" s="48">
        <v>414360</v>
      </c>
      <c r="ER33" s="48">
        <v>305321</v>
      </c>
      <c r="ES33" s="48">
        <v>165046</v>
      </c>
      <c r="ET33" s="48">
        <v>242598</v>
      </c>
      <c r="EU33" s="48">
        <v>309728</v>
      </c>
      <c r="EV33" s="48">
        <v>377376</v>
      </c>
      <c r="EW33" s="48">
        <v>405188</v>
      </c>
      <c r="EX33" s="48">
        <v>393825</v>
      </c>
      <c r="EY33" s="48">
        <v>439504</v>
      </c>
      <c r="EZ33" s="48">
        <v>436856</v>
      </c>
      <c r="FA33" s="48">
        <v>423871</v>
      </c>
      <c r="FB33" s="48"/>
      <c r="FC33" s="48">
        <v>477354</v>
      </c>
      <c r="FD33" s="48">
        <v>380135</v>
      </c>
      <c r="FE33" s="48">
        <v>384367</v>
      </c>
      <c r="FF33" s="48">
        <v>402859</v>
      </c>
      <c r="FG33" s="48">
        <v>441000</v>
      </c>
      <c r="FH33" s="48">
        <v>451822</v>
      </c>
      <c r="FI33" s="48">
        <v>452199</v>
      </c>
      <c r="FJ33" s="48">
        <v>458109</v>
      </c>
      <c r="FK33" s="161">
        <v>472005</v>
      </c>
      <c r="FL33" s="48">
        <v>493458</v>
      </c>
      <c r="FM33" s="48">
        <v>485550</v>
      </c>
      <c r="FN33" s="48">
        <v>508647</v>
      </c>
      <c r="FO33" s="48"/>
      <c r="FP33" s="48">
        <v>470375</v>
      </c>
      <c r="FQ33" s="48">
        <v>450651</v>
      </c>
      <c r="FR33" s="48"/>
      <c r="FS33" s="48"/>
      <c r="FT33" s="48"/>
      <c r="FU33" s="48"/>
      <c r="FV33" s="48"/>
      <c r="FW33" s="48"/>
      <c r="FX33" s="161"/>
      <c r="FY33" s="48"/>
      <c r="FZ33" s="48"/>
      <c r="GA33" s="48"/>
      <c r="GB33" s="48"/>
    </row>
    <row r="34" spans="1:184" ht="15" x14ac:dyDescent="0.25">
      <c r="B34" s="13" t="s">
        <v>55</v>
      </c>
      <c r="C34" s="72">
        <v>0</v>
      </c>
      <c r="D34" s="72">
        <v>0</v>
      </c>
      <c r="E34" s="72">
        <v>177492</v>
      </c>
      <c r="F34" s="72">
        <v>343610</v>
      </c>
      <c r="G34" s="72">
        <v>364334</v>
      </c>
      <c r="H34" s="72">
        <v>355584</v>
      </c>
      <c r="I34" s="72">
        <v>384718</v>
      </c>
      <c r="J34" s="72">
        <v>380114</v>
      </c>
      <c r="K34" s="72">
        <v>355678</v>
      </c>
      <c r="L34" s="72">
        <v>384424</v>
      </c>
      <c r="M34" s="72">
        <v>388016</v>
      </c>
      <c r="N34" s="72">
        <v>425376</v>
      </c>
      <c r="O34" s="72">
        <f t="shared" si="71"/>
        <v>3559346</v>
      </c>
      <c r="P34" s="72">
        <f>SUM(P35:P36)</f>
        <v>418430</v>
      </c>
      <c r="Q34" s="72">
        <f t="shared" ref="Q34:AA34" si="91">SUM(Q35:Q36)</f>
        <v>390534</v>
      </c>
      <c r="R34" s="72">
        <f t="shared" si="91"/>
        <v>400270</v>
      </c>
      <c r="S34" s="72">
        <f t="shared" si="91"/>
        <v>375906</v>
      </c>
      <c r="T34" s="72">
        <f t="shared" si="91"/>
        <v>394070</v>
      </c>
      <c r="U34" s="72">
        <f t="shared" si="91"/>
        <v>395894</v>
      </c>
      <c r="V34" s="72">
        <f t="shared" si="91"/>
        <v>431254</v>
      </c>
      <c r="W34" s="72">
        <f t="shared" si="91"/>
        <v>430700</v>
      </c>
      <c r="X34" s="72">
        <f t="shared" si="91"/>
        <v>417418</v>
      </c>
      <c r="Y34" s="72">
        <f t="shared" si="91"/>
        <v>431274</v>
      </c>
      <c r="Z34" s="72">
        <f t="shared" si="91"/>
        <v>421092</v>
      </c>
      <c r="AA34" s="72">
        <f t="shared" si="91"/>
        <v>462168</v>
      </c>
      <c r="AB34" s="72">
        <f t="shared" si="72"/>
        <v>4969010</v>
      </c>
      <c r="AC34" s="72">
        <f>SUM(AC35:AC36)</f>
        <v>471312</v>
      </c>
      <c r="AD34" s="72">
        <f t="shared" ref="AD34:AN34" si="92">SUM(AD35:AD36)</f>
        <v>431312</v>
      </c>
      <c r="AE34" s="72">
        <f t="shared" si="92"/>
        <v>440368</v>
      </c>
      <c r="AF34" s="72">
        <f t="shared" si="92"/>
        <v>413106</v>
      </c>
      <c r="AG34" s="72">
        <f t="shared" si="92"/>
        <v>423996</v>
      </c>
      <c r="AH34" s="72">
        <f t="shared" si="92"/>
        <v>414780</v>
      </c>
      <c r="AI34" s="72">
        <f t="shared" si="92"/>
        <v>440236</v>
      </c>
      <c r="AJ34" s="72">
        <f t="shared" si="92"/>
        <v>444462</v>
      </c>
      <c r="AK34" s="72">
        <f t="shared" si="92"/>
        <v>436400</v>
      </c>
      <c r="AL34" s="72">
        <f t="shared" si="92"/>
        <v>453096</v>
      </c>
      <c r="AM34" s="72">
        <f t="shared" si="92"/>
        <v>440670</v>
      </c>
      <c r="AN34" s="72">
        <f t="shared" si="92"/>
        <v>495330</v>
      </c>
      <c r="AO34" s="72">
        <f t="shared" si="73"/>
        <v>5305068</v>
      </c>
      <c r="AP34" s="72">
        <f>SUM(AP35:AP36)</f>
        <v>509570</v>
      </c>
      <c r="AQ34" s="72">
        <f t="shared" ref="AQ34:BA34" si="93">SUM(AQ35:AQ36)</f>
        <v>487590</v>
      </c>
      <c r="AR34" s="72">
        <f t="shared" si="93"/>
        <v>486356</v>
      </c>
      <c r="AS34" s="72">
        <f t="shared" si="93"/>
        <v>448068</v>
      </c>
      <c r="AT34" s="72">
        <f t="shared" si="93"/>
        <v>453802</v>
      </c>
      <c r="AU34" s="72">
        <f t="shared" si="93"/>
        <v>445350</v>
      </c>
      <c r="AV34" s="72">
        <f t="shared" si="93"/>
        <v>483242</v>
      </c>
      <c r="AW34" s="72">
        <f t="shared" si="93"/>
        <v>495090</v>
      </c>
      <c r="AX34" s="72">
        <f t="shared" si="93"/>
        <v>477442</v>
      </c>
      <c r="AY34" s="72">
        <f t="shared" si="93"/>
        <v>496124</v>
      </c>
      <c r="AZ34" s="72">
        <f t="shared" si="93"/>
        <v>481622</v>
      </c>
      <c r="BA34" s="72">
        <f t="shared" si="93"/>
        <v>505416</v>
      </c>
      <c r="BB34" s="72">
        <f t="shared" si="74"/>
        <v>5769672</v>
      </c>
      <c r="BC34" s="72">
        <f>SUM(BC35:BC36)</f>
        <v>515954</v>
      </c>
      <c r="BD34" s="72">
        <f t="shared" ref="BD34:BN34" si="94">SUM(BD35:BD36)</f>
        <v>470036</v>
      </c>
      <c r="BE34" s="72">
        <f t="shared" si="94"/>
        <v>487430</v>
      </c>
      <c r="BF34" s="72">
        <f t="shared" si="94"/>
        <v>455210</v>
      </c>
      <c r="BG34" s="72">
        <f t="shared" si="94"/>
        <v>466636</v>
      </c>
      <c r="BH34" s="72">
        <f t="shared" si="94"/>
        <v>452418</v>
      </c>
      <c r="BI34" s="72">
        <f t="shared" si="94"/>
        <v>478956</v>
      </c>
      <c r="BJ34" s="72">
        <f t="shared" si="94"/>
        <v>504624</v>
      </c>
      <c r="BK34" s="72">
        <f t="shared" si="94"/>
        <v>470326</v>
      </c>
      <c r="BL34" s="72">
        <f t="shared" si="94"/>
        <v>500084</v>
      </c>
      <c r="BM34" s="72">
        <f t="shared" si="94"/>
        <v>498950</v>
      </c>
      <c r="BN34" s="72">
        <f t="shared" si="94"/>
        <v>563256</v>
      </c>
      <c r="BO34" s="72">
        <f t="shared" si="75"/>
        <v>5863880</v>
      </c>
      <c r="BP34" s="72">
        <f>SUM(BP35:BP36)</f>
        <v>569104</v>
      </c>
      <c r="BQ34" s="72">
        <f t="shared" ref="BQ34:CA34" si="95">SUM(BQ35:BQ36)</f>
        <v>501808</v>
      </c>
      <c r="BR34" s="72">
        <f t="shared" si="95"/>
        <v>502962</v>
      </c>
      <c r="BS34" s="72">
        <f t="shared" si="95"/>
        <v>467074</v>
      </c>
      <c r="BT34" s="72">
        <f t="shared" si="95"/>
        <v>485078</v>
      </c>
      <c r="BU34" s="72">
        <f t="shared" si="95"/>
        <v>468000</v>
      </c>
      <c r="BV34" s="72">
        <f t="shared" si="95"/>
        <v>498422</v>
      </c>
      <c r="BW34" s="72">
        <f t="shared" si="95"/>
        <v>520658</v>
      </c>
      <c r="BX34" s="72">
        <f t="shared" si="95"/>
        <v>487420</v>
      </c>
      <c r="BY34" s="72">
        <f t="shared" si="95"/>
        <v>514650</v>
      </c>
      <c r="BZ34" s="72">
        <f t="shared" si="95"/>
        <v>506902</v>
      </c>
      <c r="CA34" s="72">
        <f t="shared" si="95"/>
        <v>544846</v>
      </c>
      <c r="CB34" s="72">
        <f t="shared" si="76"/>
        <v>6066924</v>
      </c>
      <c r="CC34" s="72">
        <v>542608</v>
      </c>
      <c r="CD34" s="72">
        <v>498334</v>
      </c>
      <c r="CE34" s="72">
        <v>510480</v>
      </c>
      <c r="CF34" s="72">
        <v>487068</v>
      </c>
      <c r="CG34" s="72">
        <v>497512</v>
      </c>
      <c r="CH34" s="72">
        <v>475096</v>
      </c>
      <c r="CI34" s="72">
        <v>519708</v>
      </c>
      <c r="CJ34" s="72">
        <v>528420</v>
      </c>
      <c r="CK34" s="72">
        <v>506490</v>
      </c>
      <c r="CL34" s="72">
        <v>539342</v>
      </c>
      <c r="CM34" s="72">
        <v>517932</v>
      </c>
      <c r="CN34" s="72">
        <v>572520</v>
      </c>
      <c r="CO34" s="72">
        <f t="shared" si="77"/>
        <v>6195510</v>
      </c>
      <c r="CP34" s="72">
        <v>572960</v>
      </c>
      <c r="CQ34" s="72">
        <v>549864</v>
      </c>
      <c r="CR34" s="72">
        <v>550990</v>
      </c>
      <c r="CS34" s="72">
        <v>509994</v>
      </c>
      <c r="CT34" s="72">
        <v>516030</v>
      </c>
      <c r="CU34" s="72">
        <v>497480</v>
      </c>
      <c r="CV34" s="72">
        <v>554052</v>
      </c>
      <c r="CW34" s="72">
        <v>546344</v>
      </c>
      <c r="CX34" s="72">
        <v>527262</v>
      </c>
      <c r="CY34" s="72">
        <v>546516</v>
      </c>
      <c r="CZ34" s="72">
        <v>545416</v>
      </c>
      <c r="DA34" s="72">
        <v>617416</v>
      </c>
      <c r="DB34" s="72">
        <f t="shared" si="78"/>
        <v>6534324</v>
      </c>
      <c r="DC34" s="72">
        <f>SUM(DC35:DC36)</f>
        <v>607994</v>
      </c>
      <c r="DD34" s="72">
        <v>551532</v>
      </c>
      <c r="DE34" s="72">
        <f>SUM(DE35:DE36)</f>
        <v>264100</v>
      </c>
      <c r="DF34" s="72">
        <f>SUM(DF35:DF36)</f>
        <v>0</v>
      </c>
      <c r="DG34" s="72">
        <f>SUM(DG35:DG36)</f>
        <v>0</v>
      </c>
      <c r="DH34" s="72">
        <f>SUM(DH35:DH36)</f>
        <v>0</v>
      </c>
      <c r="DI34" s="72">
        <f t="shared" ref="DI34:DN34" si="96">SUM(DI35:DI36)</f>
        <v>0</v>
      </c>
      <c r="DJ34" s="72">
        <f t="shared" si="96"/>
        <v>0</v>
      </c>
      <c r="DK34" s="72">
        <f t="shared" si="96"/>
        <v>0</v>
      </c>
      <c r="DL34" s="72">
        <f t="shared" si="96"/>
        <v>0</v>
      </c>
      <c r="DM34" s="72">
        <f t="shared" si="96"/>
        <v>0</v>
      </c>
      <c r="DN34" s="72">
        <f t="shared" si="96"/>
        <v>0</v>
      </c>
      <c r="DO34" s="72">
        <f t="shared" si="79"/>
        <v>1423626</v>
      </c>
      <c r="DP34" s="72">
        <f>SUM(DP35:DP36)</f>
        <v>0</v>
      </c>
      <c r="DQ34" s="72">
        <f>SUM(DQ35:DQ36)</f>
        <v>0</v>
      </c>
      <c r="DR34" s="72">
        <f t="shared" ref="DR34:EA34" si="97">SUM(DR35:DR36)</f>
        <v>0</v>
      </c>
      <c r="DS34" s="72">
        <f t="shared" si="97"/>
        <v>19712</v>
      </c>
      <c r="DT34" s="72">
        <f t="shared" si="97"/>
        <v>262800</v>
      </c>
      <c r="DU34" s="72">
        <f t="shared" si="97"/>
        <v>242161</v>
      </c>
      <c r="DV34" s="72">
        <f t="shared" si="97"/>
        <v>257041</v>
      </c>
      <c r="DW34" s="72">
        <f t="shared" si="97"/>
        <v>263096</v>
      </c>
      <c r="DX34" s="72">
        <f t="shared" si="97"/>
        <v>240437</v>
      </c>
      <c r="DY34" s="72">
        <f t="shared" si="97"/>
        <v>250877</v>
      </c>
      <c r="DZ34" s="72">
        <f t="shared" si="97"/>
        <v>250654</v>
      </c>
      <c r="EA34" s="72">
        <f t="shared" si="97"/>
        <v>277102</v>
      </c>
      <c r="EB34" s="72">
        <f t="shared" si="80"/>
        <v>2063880</v>
      </c>
      <c r="EC34" s="72">
        <f>SUM(EC35:EC36)</f>
        <v>271656</v>
      </c>
      <c r="ED34" s="72">
        <f>SUM(ED35:ED36)</f>
        <v>250239</v>
      </c>
      <c r="EE34" s="72">
        <f t="shared" ref="EE34:EL34" si="98">SUM(EE35:EE36)</f>
        <v>271058</v>
      </c>
      <c r="EF34" s="72">
        <f t="shared" si="98"/>
        <v>419677</v>
      </c>
      <c r="EG34" s="72">
        <f t="shared" si="98"/>
        <v>494810</v>
      </c>
      <c r="EH34" s="72">
        <f t="shared" si="98"/>
        <v>484710</v>
      </c>
      <c r="EI34" s="72">
        <f t="shared" si="98"/>
        <v>517904</v>
      </c>
      <c r="EJ34" s="72">
        <f t="shared" si="98"/>
        <v>525275</v>
      </c>
      <c r="EK34" s="72">
        <f t="shared" si="98"/>
        <v>495755</v>
      </c>
      <c r="EL34" s="72">
        <f t="shared" si="98"/>
        <v>522223</v>
      </c>
      <c r="EM34" s="72">
        <v>513999</v>
      </c>
      <c r="EN34" s="72">
        <v>551433</v>
      </c>
      <c r="EO34" s="72">
        <f t="shared" si="89"/>
        <v>5318739</v>
      </c>
      <c r="EP34" s="72">
        <v>543856</v>
      </c>
      <c r="EQ34" s="72">
        <v>530672</v>
      </c>
      <c r="ER34" s="72">
        <v>380361</v>
      </c>
      <c r="ES34" s="72">
        <v>189675</v>
      </c>
      <c r="ET34" s="72">
        <v>288004</v>
      </c>
      <c r="EU34" s="72">
        <v>370873</v>
      </c>
      <c r="EV34" s="72">
        <v>475237</v>
      </c>
      <c r="EW34" s="72">
        <v>499160</v>
      </c>
      <c r="EX34" s="72">
        <v>495379</v>
      </c>
      <c r="EY34" s="72">
        <v>556663</v>
      </c>
      <c r="EZ34" s="72">
        <v>548107</v>
      </c>
      <c r="FA34" s="72">
        <v>551446</v>
      </c>
      <c r="FB34" s="72">
        <f t="shared" si="90"/>
        <v>5429433</v>
      </c>
      <c r="FC34" s="72">
        <f>FC35+FC36</f>
        <v>609022</v>
      </c>
      <c r="FD34" s="72">
        <v>477022</v>
      </c>
      <c r="FE34" s="72">
        <v>537090</v>
      </c>
      <c r="FF34" s="72">
        <v>521416</v>
      </c>
      <c r="FG34" s="72">
        <v>566917</v>
      </c>
      <c r="FH34" s="72">
        <v>569842</v>
      </c>
      <c r="FI34" s="72">
        <v>592807</v>
      </c>
      <c r="FJ34" s="72">
        <v>608518</v>
      </c>
      <c r="FK34" s="164">
        <v>601483</v>
      </c>
      <c r="FL34" s="72">
        <v>634050</v>
      </c>
      <c r="FM34" s="72">
        <v>609365</v>
      </c>
      <c r="FN34" s="72">
        <v>660666</v>
      </c>
      <c r="FO34" s="72">
        <f>+SUM(FC34:FN34)</f>
        <v>6988198</v>
      </c>
      <c r="FP34" s="72">
        <v>621941</v>
      </c>
      <c r="FQ34" s="72">
        <v>604998</v>
      </c>
      <c r="FR34" s="72"/>
      <c r="FS34" s="72"/>
      <c r="FT34" s="72"/>
      <c r="FU34" s="72"/>
      <c r="FV34" s="72"/>
      <c r="FW34" s="72"/>
      <c r="FX34" s="164"/>
      <c r="FY34" s="72"/>
      <c r="FZ34" s="72"/>
      <c r="GA34" s="72"/>
      <c r="GB34" s="72">
        <f>+SUM(FP34:GA34)</f>
        <v>1226939</v>
      </c>
    </row>
    <row r="35" spans="1:184" x14ac:dyDescent="0.2">
      <c r="B35" s="15" t="s">
        <v>2</v>
      </c>
      <c r="C35" s="48">
        <v>0</v>
      </c>
      <c r="D35" s="48">
        <v>0</v>
      </c>
      <c r="E35" s="48">
        <v>40138</v>
      </c>
      <c r="F35" s="48">
        <v>74184</v>
      </c>
      <c r="G35" s="48">
        <v>71280</v>
      </c>
      <c r="H35" s="48">
        <v>69274</v>
      </c>
      <c r="I35" s="48">
        <v>80202</v>
      </c>
      <c r="J35" s="48">
        <v>73386</v>
      </c>
      <c r="K35" s="48">
        <v>69182</v>
      </c>
      <c r="L35" s="48">
        <v>73910</v>
      </c>
      <c r="M35" s="48">
        <v>72550</v>
      </c>
      <c r="N35" s="48">
        <v>89950</v>
      </c>
      <c r="O35" s="48">
        <f t="shared" si="71"/>
        <v>714056</v>
      </c>
      <c r="P35" s="48">
        <v>101498</v>
      </c>
      <c r="Q35" s="48">
        <v>88268</v>
      </c>
      <c r="R35" s="48">
        <v>81822</v>
      </c>
      <c r="S35" s="48">
        <v>81070</v>
      </c>
      <c r="T35" s="48">
        <v>79686</v>
      </c>
      <c r="U35" s="48">
        <v>75936</v>
      </c>
      <c r="V35" s="48">
        <v>88328</v>
      </c>
      <c r="W35" s="48">
        <v>82684</v>
      </c>
      <c r="X35" s="48">
        <v>79064</v>
      </c>
      <c r="Y35" s="48">
        <v>82270</v>
      </c>
      <c r="Z35" s="48">
        <v>76322</v>
      </c>
      <c r="AA35" s="48">
        <v>97070</v>
      </c>
      <c r="AB35" s="48">
        <f t="shared" si="72"/>
        <v>1014018</v>
      </c>
      <c r="AC35" s="48">
        <v>110752</v>
      </c>
      <c r="AD35" s="48">
        <v>95592</v>
      </c>
      <c r="AE35" s="48">
        <v>88674</v>
      </c>
      <c r="AF35" s="48">
        <v>90154</v>
      </c>
      <c r="AG35" s="48">
        <v>82804</v>
      </c>
      <c r="AH35" s="48">
        <v>79376</v>
      </c>
      <c r="AI35" s="48">
        <v>92860</v>
      </c>
      <c r="AJ35" s="48">
        <v>85792</v>
      </c>
      <c r="AK35" s="48">
        <v>80892</v>
      </c>
      <c r="AL35" s="48">
        <v>86364</v>
      </c>
      <c r="AM35" s="48">
        <v>81596</v>
      </c>
      <c r="AN35" s="48">
        <v>104950</v>
      </c>
      <c r="AO35" s="48">
        <f t="shared" si="73"/>
        <v>1079806</v>
      </c>
      <c r="AP35" s="48">
        <v>122960</v>
      </c>
      <c r="AQ35" s="48">
        <v>109512</v>
      </c>
      <c r="AR35" s="48">
        <v>97942</v>
      </c>
      <c r="AS35" s="48">
        <v>98062</v>
      </c>
      <c r="AT35" s="48">
        <v>91530</v>
      </c>
      <c r="AU35" s="48">
        <v>88536</v>
      </c>
      <c r="AV35" s="48">
        <v>98426</v>
      </c>
      <c r="AW35" s="48">
        <v>96634</v>
      </c>
      <c r="AX35" s="48">
        <v>93354</v>
      </c>
      <c r="AY35" s="48">
        <v>96456</v>
      </c>
      <c r="AZ35" s="48">
        <v>90618</v>
      </c>
      <c r="BA35" s="48">
        <v>113486</v>
      </c>
      <c r="BB35" s="48">
        <f t="shared" si="74"/>
        <v>1197516</v>
      </c>
      <c r="BC35" s="48">
        <v>125998</v>
      </c>
      <c r="BD35" s="48">
        <v>112240</v>
      </c>
      <c r="BE35" s="48">
        <v>111464</v>
      </c>
      <c r="BF35" s="48">
        <v>91790</v>
      </c>
      <c r="BG35" s="48">
        <v>97592</v>
      </c>
      <c r="BH35" s="48">
        <v>93426</v>
      </c>
      <c r="BI35" s="48">
        <v>106488</v>
      </c>
      <c r="BJ35" s="48">
        <v>103120</v>
      </c>
      <c r="BK35" s="48">
        <v>95230</v>
      </c>
      <c r="BL35" s="48">
        <v>101744</v>
      </c>
      <c r="BM35" s="48">
        <v>97306</v>
      </c>
      <c r="BN35" s="48">
        <v>128560</v>
      </c>
      <c r="BO35" s="48">
        <f t="shared" si="75"/>
        <v>1264958</v>
      </c>
      <c r="BP35" s="48">
        <v>138324</v>
      </c>
      <c r="BQ35" s="48">
        <v>117694</v>
      </c>
      <c r="BR35" s="48">
        <v>110270</v>
      </c>
      <c r="BS35" s="48">
        <v>106618</v>
      </c>
      <c r="BT35" s="48">
        <v>101488</v>
      </c>
      <c r="BU35" s="48">
        <v>97124</v>
      </c>
      <c r="BV35" s="48">
        <v>117258</v>
      </c>
      <c r="BW35" s="48">
        <v>111922</v>
      </c>
      <c r="BX35" s="48">
        <v>103032</v>
      </c>
      <c r="BY35" s="48">
        <v>108238</v>
      </c>
      <c r="BZ35" s="48">
        <v>102724</v>
      </c>
      <c r="CA35" s="48">
        <v>138028</v>
      </c>
      <c r="CB35" s="48">
        <f t="shared" si="76"/>
        <v>1352720</v>
      </c>
      <c r="CC35" s="48">
        <v>163518</v>
      </c>
      <c r="CD35" s="48">
        <v>142598</v>
      </c>
      <c r="CE35" s="48">
        <v>129420</v>
      </c>
      <c r="CF35" s="48">
        <v>126344</v>
      </c>
      <c r="CG35" s="48">
        <v>122538</v>
      </c>
      <c r="CH35" s="48">
        <v>116226</v>
      </c>
      <c r="CI35" s="48">
        <v>138990</v>
      </c>
      <c r="CJ35" s="48">
        <v>128970</v>
      </c>
      <c r="CK35" s="48">
        <v>121322</v>
      </c>
      <c r="CL35" s="48">
        <v>130528</v>
      </c>
      <c r="CM35" s="48">
        <v>123382</v>
      </c>
      <c r="CN35" s="48">
        <v>164542</v>
      </c>
      <c r="CO35" s="48">
        <f t="shared" si="77"/>
        <v>1608378</v>
      </c>
      <c r="CP35" s="48">
        <v>176466</v>
      </c>
      <c r="CQ35" s="48">
        <v>156512</v>
      </c>
      <c r="CR35" s="48">
        <v>154336</v>
      </c>
      <c r="CS35" s="48">
        <v>126990</v>
      </c>
      <c r="CT35" s="48">
        <v>133672</v>
      </c>
      <c r="CU35" s="48">
        <v>126402</v>
      </c>
      <c r="CV35" s="48">
        <v>152636</v>
      </c>
      <c r="CW35" s="48">
        <v>136496</v>
      </c>
      <c r="CX35" s="48">
        <v>126306</v>
      </c>
      <c r="CY35" s="48">
        <v>132192</v>
      </c>
      <c r="CZ35" s="48">
        <v>127994</v>
      </c>
      <c r="DA35" s="48">
        <v>161158</v>
      </c>
      <c r="DB35" s="48">
        <f t="shared" si="78"/>
        <v>1711160</v>
      </c>
      <c r="DC35" s="48">
        <v>173470</v>
      </c>
      <c r="DD35" s="48">
        <v>150826</v>
      </c>
      <c r="DE35" s="48">
        <v>71598</v>
      </c>
      <c r="DF35" s="48">
        <v>0</v>
      </c>
      <c r="DG35" s="48">
        <v>0</v>
      </c>
      <c r="DH35" s="48">
        <v>0</v>
      </c>
      <c r="DI35" s="48">
        <v>0</v>
      </c>
      <c r="DJ35" s="48">
        <v>0</v>
      </c>
      <c r="DK35" s="48">
        <v>0</v>
      </c>
      <c r="DL35" s="48">
        <v>0</v>
      </c>
      <c r="DM35" s="48">
        <v>0</v>
      </c>
      <c r="DN35" s="48">
        <v>0</v>
      </c>
      <c r="DO35" s="48">
        <f t="shared" si="79"/>
        <v>395894</v>
      </c>
      <c r="DP35" s="48">
        <v>0</v>
      </c>
      <c r="DQ35" s="48">
        <v>0</v>
      </c>
      <c r="DR35" s="48">
        <v>0</v>
      </c>
      <c r="DS35" s="48">
        <v>3139</v>
      </c>
      <c r="DT35" s="48">
        <v>39264</v>
      </c>
      <c r="DU35" s="48">
        <v>36118</v>
      </c>
      <c r="DV35" s="48">
        <v>43341</v>
      </c>
      <c r="DW35" s="48">
        <v>42211</v>
      </c>
      <c r="DX35" s="48">
        <v>36122</v>
      </c>
      <c r="DY35" s="48">
        <v>39091</v>
      </c>
      <c r="DZ35" s="48">
        <v>37093</v>
      </c>
      <c r="EA35" s="48">
        <v>53273</v>
      </c>
      <c r="EB35" s="48">
        <f t="shared" si="80"/>
        <v>329652</v>
      </c>
      <c r="EC35" s="48">
        <v>50409</v>
      </c>
      <c r="ED35" s="48">
        <v>46608</v>
      </c>
      <c r="EE35" s="48">
        <v>44295</v>
      </c>
      <c r="EF35" s="48">
        <v>81132</v>
      </c>
      <c r="EG35" s="48">
        <v>76576</v>
      </c>
      <c r="EH35" s="48">
        <v>71963</v>
      </c>
      <c r="EI35" s="48">
        <v>90771</v>
      </c>
      <c r="EJ35" s="48">
        <v>88433</v>
      </c>
      <c r="EK35" s="48">
        <v>73586</v>
      </c>
      <c r="EL35" s="48">
        <v>76079</v>
      </c>
      <c r="EM35" s="48">
        <v>72512</v>
      </c>
      <c r="EN35" s="48">
        <v>97318</v>
      </c>
      <c r="EO35" s="48"/>
      <c r="EP35" s="48">
        <v>106104</v>
      </c>
      <c r="EQ35" s="48">
        <v>101253</v>
      </c>
      <c r="ER35" s="48">
        <v>60949</v>
      </c>
      <c r="ES35" s="48">
        <v>18137</v>
      </c>
      <c r="ET35" s="48">
        <v>37681</v>
      </c>
      <c r="EU35" s="48">
        <v>55656</v>
      </c>
      <c r="EV35" s="48">
        <v>87532</v>
      </c>
      <c r="EW35" s="48">
        <v>83218</v>
      </c>
      <c r="EX35" s="48">
        <v>90459</v>
      </c>
      <c r="EY35" s="48">
        <v>103660</v>
      </c>
      <c r="EZ35" s="48">
        <v>99419</v>
      </c>
      <c r="FA35" s="48">
        <v>114605</v>
      </c>
      <c r="FB35" s="48"/>
      <c r="FC35" s="48">
        <v>118259</v>
      </c>
      <c r="FD35" s="48">
        <v>82213</v>
      </c>
      <c r="FE35" s="48">
        <v>118555</v>
      </c>
      <c r="FF35" s="48">
        <v>100040</v>
      </c>
      <c r="FG35" s="48">
        <v>108618</v>
      </c>
      <c r="FH35" s="48">
        <v>102156</v>
      </c>
      <c r="FI35" s="48">
        <v>124289</v>
      </c>
      <c r="FJ35" s="48">
        <v>132044</v>
      </c>
      <c r="FK35" s="161">
        <v>110677</v>
      </c>
      <c r="FL35" s="48">
        <v>122443</v>
      </c>
      <c r="FM35" s="48">
        <v>105908</v>
      </c>
      <c r="FN35" s="48">
        <v>134480</v>
      </c>
      <c r="FO35" s="48"/>
      <c r="FP35" s="48">
        <v>132079</v>
      </c>
      <c r="FQ35" s="48">
        <v>119186</v>
      </c>
      <c r="FR35" s="48"/>
      <c r="FS35" s="48"/>
      <c r="FT35" s="48"/>
      <c r="FU35" s="48"/>
      <c r="FV35" s="48"/>
      <c r="FW35" s="48"/>
      <c r="FX35" s="161"/>
      <c r="FY35" s="48"/>
      <c r="FZ35" s="48"/>
      <c r="GA35" s="48"/>
      <c r="GB35" s="48"/>
    </row>
    <row r="36" spans="1:184" x14ac:dyDescent="0.2">
      <c r="B36" s="15" t="s">
        <v>3</v>
      </c>
      <c r="C36" s="48">
        <v>0</v>
      </c>
      <c r="D36" s="48">
        <v>0</v>
      </c>
      <c r="E36" s="48">
        <v>137354</v>
      </c>
      <c r="F36" s="48">
        <v>269426</v>
      </c>
      <c r="G36" s="48">
        <v>293054</v>
      </c>
      <c r="H36" s="48">
        <v>286310</v>
      </c>
      <c r="I36" s="48">
        <v>304516</v>
      </c>
      <c r="J36" s="48">
        <v>306728</v>
      </c>
      <c r="K36" s="48">
        <v>286496</v>
      </c>
      <c r="L36" s="48">
        <v>310514</v>
      </c>
      <c r="M36" s="48">
        <v>315466</v>
      </c>
      <c r="N36" s="48">
        <v>335426</v>
      </c>
      <c r="O36" s="48">
        <f t="shared" si="71"/>
        <v>2845290</v>
      </c>
      <c r="P36" s="48">
        <v>316932</v>
      </c>
      <c r="Q36" s="48">
        <v>302266</v>
      </c>
      <c r="R36" s="48">
        <v>318448</v>
      </c>
      <c r="S36" s="48">
        <v>294836</v>
      </c>
      <c r="T36" s="48">
        <v>314384</v>
      </c>
      <c r="U36" s="48">
        <v>319958</v>
      </c>
      <c r="V36" s="48">
        <v>342926</v>
      </c>
      <c r="W36" s="48">
        <v>348016</v>
      </c>
      <c r="X36" s="48">
        <v>338354</v>
      </c>
      <c r="Y36" s="48">
        <v>349004</v>
      </c>
      <c r="Z36" s="48">
        <v>344770</v>
      </c>
      <c r="AA36" s="48">
        <v>365098</v>
      </c>
      <c r="AB36" s="48">
        <f t="shared" si="72"/>
        <v>3954992</v>
      </c>
      <c r="AC36" s="48">
        <v>360560</v>
      </c>
      <c r="AD36" s="48">
        <v>335720</v>
      </c>
      <c r="AE36" s="48">
        <v>351694</v>
      </c>
      <c r="AF36" s="48">
        <v>322952</v>
      </c>
      <c r="AG36" s="48">
        <v>341192</v>
      </c>
      <c r="AH36" s="48">
        <v>335404</v>
      </c>
      <c r="AI36" s="48">
        <v>347376</v>
      </c>
      <c r="AJ36" s="48">
        <v>358670</v>
      </c>
      <c r="AK36" s="48">
        <v>355508</v>
      </c>
      <c r="AL36" s="48">
        <v>366732</v>
      </c>
      <c r="AM36" s="48">
        <v>359074</v>
      </c>
      <c r="AN36" s="48">
        <v>390380</v>
      </c>
      <c r="AO36" s="48">
        <f t="shared" si="73"/>
        <v>4225262</v>
      </c>
      <c r="AP36" s="48">
        <v>386610</v>
      </c>
      <c r="AQ36" s="48">
        <v>378078</v>
      </c>
      <c r="AR36" s="48">
        <v>388414</v>
      </c>
      <c r="AS36" s="48">
        <v>350006</v>
      </c>
      <c r="AT36" s="48">
        <v>362272</v>
      </c>
      <c r="AU36" s="48">
        <v>356814</v>
      </c>
      <c r="AV36" s="48">
        <v>384816</v>
      </c>
      <c r="AW36" s="48">
        <v>398456</v>
      </c>
      <c r="AX36" s="48">
        <v>384088</v>
      </c>
      <c r="AY36" s="48">
        <v>399668</v>
      </c>
      <c r="AZ36" s="48">
        <v>391004</v>
      </c>
      <c r="BA36" s="48">
        <v>391930</v>
      </c>
      <c r="BB36" s="48">
        <f t="shared" si="74"/>
        <v>4572156</v>
      </c>
      <c r="BC36" s="48">
        <v>389956</v>
      </c>
      <c r="BD36" s="48">
        <v>357796</v>
      </c>
      <c r="BE36" s="48">
        <v>375966</v>
      </c>
      <c r="BF36" s="48">
        <v>363420</v>
      </c>
      <c r="BG36" s="48">
        <v>369044</v>
      </c>
      <c r="BH36" s="48">
        <v>358992</v>
      </c>
      <c r="BI36" s="48">
        <v>372468</v>
      </c>
      <c r="BJ36" s="48">
        <v>401504</v>
      </c>
      <c r="BK36" s="48">
        <v>375096</v>
      </c>
      <c r="BL36" s="48">
        <v>398340</v>
      </c>
      <c r="BM36" s="48">
        <v>401644</v>
      </c>
      <c r="BN36" s="48">
        <v>434696</v>
      </c>
      <c r="BO36" s="48">
        <f t="shared" si="75"/>
        <v>4598922</v>
      </c>
      <c r="BP36" s="48">
        <v>430780</v>
      </c>
      <c r="BQ36" s="48">
        <v>384114</v>
      </c>
      <c r="BR36" s="48">
        <v>392692</v>
      </c>
      <c r="BS36" s="48">
        <v>360456</v>
      </c>
      <c r="BT36" s="48">
        <v>383590</v>
      </c>
      <c r="BU36" s="48">
        <v>370876</v>
      </c>
      <c r="BV36" s="48">
        <v>381164</v>
      </c>
      <c r="BW36" s="48">
        <v>408736</v>
      </c>
      <c r="BX36" s="48">
        <v>384388</v>
      </c>
      <c r="BY36" s="48">
        <v>406412</v>
      </c>
      <c r="BZ36" s="48">
        <v>404178</v>
      </c>
      <c r="CA36" s="48">
        <v>406818</v>
      </c>
      <c r="CB36" s="48">
        <f t="shared" si="76"/>
        <v>4714204</v>
      </c>
      <c r="CC36" s="48">
        <v>379090</v>
      </c>
      <c r="CD36" s="48">
        <v>355736</v>
      </c>
      <c r="CE36" s="48">
        <v>381060</v>
      </c>
      <c r="CF36" s="48">
        <v>360724</v>
      </c>
      <c r="CG36" s="48">
        <v>374974</v>
      </c>
      <c r="CH36" s="48">
        <v>358870</v>
      </c>
      <c r="CI36" s="48">
        <v>380718</v>
      </c>
      <c r="CJ36" s="48">
        <v>399450</v>
      </c>
      <c r="CK36" s="48">
        <v>385168</v>
      </c>
      <c r="CL36" s="48">
        <v>408814</v>
      </c>
      <c r="CM36" s="48">
        <v>394550</v>
      </c>
      <c r="CN36" s="48">
        <v>407978</v>
      </c>
      <c r="CO36" s="48">
        <f t="shared" si="77"/>
        <v>4587132</v>
      </c>
      <c r="CP36" s="48">
        <v>396494</v>
      </c>
      <c r="CQ36" s="48">
        <v>393352</v>
      </c>
      <c r="CR36" s="48">
        <v>396654</v>
      </c>
      <c r="CS36" s="48">
        <v>383004</v>
      </c>
      <c r="CT36" s="48">
        <v>382358</v>
      </c>
      <c r="CU36" s="48">
        <v>371078</v>
      </c>
      <c r="CV36" s="48">
        <v>401416</v>
      </c>
      <c r="CW36" s="48">
        <v>409848</v>
      </c>
      <c r="CX36" s="48">
        <v>400956</v>
      </c>
      <c r="CY36" s="48">
        <v>414324</v>
      </c>
      <c r="CZ36" s="48">
        <v>417422</v>
      </c>
      <c r="DA36" s="48">
        <v>456258</v>
      </c>
      <c r="DB36" s="48">
        <f t="shared" si="78"/>
        <v>4823164</v>
      </c>
      <c r="DC36" s="48">
        <v>434524</v>
      </c>
      <c r="DD36" s="48">
        <v>400706</v>
      </c>
      <c r="DE36" s="48">
        <v>192502</v>
      </c>
      <c r="DF36" s="48">
        <v>0</v>
      </c>
      <c r="DG36" s="48">
        <v>0</v>
      </c>
      <c r="DH36" s="48">
        <v>0</v>
      </c>
      <c r="DI36" s="48">
        <v>0</v>
      </c>
      <c r="DJ36" s="48">
        <v>0</v>
      </c>
      <c r="DK36" s="48">
        <v>0</v>
      </c>
      <c r="DL36" s="48">
        <v>0</v>
      </c>
      <c r="DM36" s="48">
        <v>0</v>
      </c>
      <c r="DN36" s="48">
        <v>0</v>
      </c>
      <c r="DO36" s="48">
        <f t="shared" si="79"/>
        <v>1027732</v>
      </c>
      <c r="DP36" s="48">
        <v>0</v>
      </c>
      <c r="DQ36" s="48">
        <v>0</v>
      </c>
      <c r="DR36" s="48">
        <v>0</v>
      </c>
      <c r="DS36" s="48">
        <v>16573</v>
      </c>
      <c r="DT36" s="48">
        <v>223536</v>
      </c>
      <c r="DU36" s="48">
        <v>206043</v>
      </c>
      <c r="DV36" s="48">
        <v>213700</v>
      </c>
      <c r="DW36" s="48">
        <v>220885</v>
      </c>
      <c r="DX36" s="48">
        <v>204315</v>
      </c>
      <c r="DY36" s="48">
        <v>211786</v>
      </c>
      <c r="DZ36" s="48">
        <v>213561</v>
      </c>
      <c r="EA36" s="48">
        <v>223829</v>
      </c>
      <c r="EB36" s="48">
        <f t="shared" si="80"/>
        <v>1734228</v>
      </c>
      <c r="EC36" s="48">
        <v>221247</v>
      </c>
      <c r="ED36" s="48">
        <v>203631</v>
      </c>
      <c r="EE36" s="48">
        <v>226763</v>
      </c>
      <c r="EF36" s="48">
        <v>338545</v>
      </c>
      <c r="EG36" s="48">
        <v>418234</v>
      </c>
      <c r="EH36" s="48">
        <v>412747</v>
      </c>
      <c r="EI36" s="48">
        <v>427133</v>
      </c>
      <c r="EJ36" s="48">
        <v>436842</v>
      </c>
      <c r="EK36" s="48">
        <v>422169</v>
      </c>
      <c r="EL36" s="48">
        <v>446144</v>
      </c>
      <c r="EM36" s="48">
        <v>441487</v>
      </c>
      <c r="EN36" s="48">
        <v>454115</v>
      </c>
      <c r="EO36" s="48"/>
      <c r="EP36" s="48">
        <v>437752</v>
      </c>
      <c r="EQ36" s="48">
        <v>429419</v>
      </c>
      <c r="ER36" s="48">
        <v>319412</v>
      </c>
      <c r="ES36" s="48">
        <v>171538</v>
      </c>
      <c r="ET36" s="48">
        <v>250323</v>
      </c>
      <c r="EU36" s="48">
        <v>315217</v>
      </c>
      <c r="EV36" s="48">
        <v>387705</v>
      </c>
      <c r="EW36" s="48">
        <v>415942</v>
      </c>
      <c r="EX36" s="48">
        <v>404920</v>
      </c>
      <c r="EY36" s="48">
        <v>453003</v>
      </c>
      <c r="EZ36" s="48">
        <v>448688</v>
      </c>
      <c r="FA36" s="48">
        <v>436841</v>
      </c>
      <c r="FB36" s="48"/>
      <c r="FC36" s="48">
        <v>490763</v>
      </c>
      <c r="FD36" s="48">
        <v>394809</v>
      </c>
      <c r="FE36" s="48">
        <v>418535</v>
      </c>
      <c r="FF36" s="48">
        <v>421376</v>
      </c>
      <c r="FG36" s="48">
        <v>458299</v>
      </c>
      <c r="FH36" s="48">
        <v>467686</v>
      </c>
      <c r="FI36" s="48">
        <v>468518</v>
      </c>
      <c r="FJ36" s="48">
        <v>476474</v>
      </c>
      <c r="FK36" s="161">
        <v>490806</v>
      </c>
      <c r="FL36" s="48">
        <v>511607</v>
      </c>
      <c r="FM36" s="48">
        <v>503457</v>
      </c>
      <c r="FN36" s="48">
        <v>526186</v>
      </c>
      <c r="FO36" s="48"/>
      <c r="FP36" s="48">
        <v>489862</v>
      </c>
      <c r="FQ36" s="48">
        <v>485812</v>
      </c>
      <c r="FR36" s="48"/>
      <c r="FS36" s="48"/>
      <c r="FT36" s="48"/>
      <c r="FU36" s="48"/>
      <c r="FV36" s="48"/>
      <c r="FW36" s="48"/>
      <c r="FX36" s="161"/>
      <c r="FY36" s="48"/>
      <c r="FZ36" s="48"/>
      <c r="GA36" s="48"/>
      <c r="GB36" s="48"/>
    </row>
    <row r="37" spans="1:184" ht="15" x14ac:dyDescent="0.25">
      <c r="B37" s="13" t="s">
        <v>56</v>
      </c>
      <c r="C37" s="72">
        <v>0</v>
      </c>
      <c r="D37" s="72">
        <v>0</v>
      </c>
      <c r="E37" s="72">
        <v>162374</v>
      </c>
      <c r="F37" s="72">
        <v>335466</v>
      </c>
      <c r="G37" s="72">
        <v>341278</v>
      </c>
      <c r="H37" s="72">
        <v>331888</v>
      </c>
      <c r="I37" s="72">
        <v>351548</v>
      </c>
      <c r="J37" s="72">
        <v>361224</v>
      </c>
      <c r="K37" s="72">
        <v>348290</v>
      </c>
      <c r="L37" s="72">
        <v>376752</v>
      </c>
      <c r="M37" s="72">
        <v>362024</v>
      </c>
      <c r="N37" s="72">
        <v>390262</v>
      </c>
      <c r="O37" s="72">
        <f t="shared" si="71"/>
        <v>3361106</v>
      </c>
      <c r="P37" s="72">
        <f>SUM(P38:P39)</f>
        <v>370088</v>
      </c>
      <c r="Q37" s="72">
        <f t="shared" ref="Q37:AA37" si="99">SUM(Q38:Q39)</f>
        <v>355462</v>
      </c>
      <c r="R37" s="72">
        <f t="shared" si="99"/>
        <v>371686</v>
      </c>
      <c r="S37" s="72">
        <f t="shared" si="99"/>
        <v>353108</v>
      </c>
      <c r="T37" s="72">
        <f t="shared" si="99"/>
        <v>363104</v>
      </c>
      <c r="U37" s="72">
        <f t="shared" si="99"/>
        <v>363078</v>
      </c>
      <c r="V37" s="72">
        <f t="shared" si="99"/>
        <v>390050</v>
      </c>
      <c r="W37" s="72">
        <f t="shared" si="99"/>
        <v>380348</v>
      </c>
      <c r="X37" s="72">
        <f t="shared" si="99"/>
        <v>381012</v>
      </c>
      <c r="Y37" s="72">
        <f t="shared" si="99"/>
        <v>402690</v>
      </c>
      <c r="Z37" s="72">
        <f t="shared" si="99"/>
        <v>393084</v>
      </c>
      <c r="AA37" s="72">
        <f t="shared" si="99"/>
        <v>425038</v>
      </c>
      <c r="AB37" s="72">
        <f t="shared" si="72"/>
        <v>4548748</v>
      </c>
      <c r="AC37" s="72">
        <f>SUM(AC38:AC39)</f>
        <v>415970</v>
      </c>
      <c r="AD37" s="72">
        <f t="shared" ref="AD37:AN37" si="100">SUM(AD38:AD39)</f>
        <v>390648</v>
      </c>
      <c r="AE37" s="72">
        <f t="shared" si="100"/>
        <v>399804</v>
      </c>
      <c r="AF37" s="72">
        <f t="shared" si="100"/>
        <v>375280</v>
      </c>
      <c r="AG37" s="72">
        <f t="shared" si="100"/>
        <v>387182</v>
      </c>
      <c r="AH37" s="72">
        <f t="shared" si="100"/>
        <v>377944</v>
      </c>
      <c r="AI37" s="72">
        <f t="shared" si="100"/>
        <v>400492</v>
      </c>
      <c r="AJ37" s="72">
        <f t="shared" si="100"/>
        <v>421360</v>
      </c>
      <c r="AK37" s="72">
        <f t="shared" si="100"/>
        <v>406296</v>
      </c>
      <c r="AL37" s="72">
        <f t="shared" si="100"/>
        <v>421644</v>
      </c>
      <c r="AM37" s="72">
        <f t="shared" si="100"/>
        <v>414380</v>
      </c>
      <c r="AN37" s="72">
        <f t="shared" si="100"/>
        <v>450580</v>
      </c>
      <c r="AO37" s="72">
        <f t="shared" si="73"/>
        <v>4861580</v>
      </c>
      <c r="AP37" s="72">
        <f>SUM(AP38:AP39)</f>
        <v>437350</v>
      </c>
      <c r="AQ37" s="72">
        <f t="shared" ref="AQ37:BA37" si="101">SUM(AQ38:AQ39)</f>
        <v>415666</v>
      </c>
      <c r="AR37" s="72">
        <f t="shared" si="101"/>
        <v>433072</v>
      </c>
      <c r="AS37" s="72">
        <f t="shared" si="101"/>
        <v>400514</v>
      </c>
      <c r="AT37" s="72">
        <f t="shared" si="101"/>
        <v>409912</v>
      </c>
      <c r="AU37" s="72">
        <f t="shared" si="101"/>
        <v>407152</v>
      </c>
      <c r="AV37" s="72">
        <f t="shared" si="101"/>
        <v>439380</v>
      </c>
      <c r="AW37" s="72">
        <f t="shared" si="101"/>
        <v>455550</v>
      </c>
      <c r="AX37" s="72">
        <f t="shared" si="101"/>
        <v>429802</v>
      </c>
      <c r="AY37" s="72">
        <f t="shared" si="101"/>
        <v>437696</v>
      </c>
      <c r="AZ37" s="72">
        <f t="shared" si="101"/>
        <v>439998</v>
      </c>
      <c r="BA37" s="72">
        <f t="shared" si="101"/>
        <v>451552</v>
      </c>
      <c r="BB37" s="72">
        <f t="shared" si="74"/>
        <v>5157644</v>
      </c>
      <c r="BC37" s="72">
        <f>SUM(BC38:BC39)</f>
        <v>445070</v>
      </c>
      <c r="BD37" s="72">
        <f t="shared" ref="BD37:BN37" si="102">SUM(BD38:BD39)</f>
        <v>413154</v>
      </c>
      <c r="BE37" s="72">
        <f t="shared" si="102"/>
        <v>432498</v>
      </c>
      <c r="BF37" s="72">
        <f t="shared" si="102"/>
        <v>408674</v>
      </c>
      <c r="BG37" s="72">
        <f t="shared" si="102"/>
        <v>414576</v>
      </c>
      <c r="BH37" s="72">
        <f t="shared" si="102"/>
        <v>410090</v>
      </c>
      <c r="BI37" s="72">
        <f t="shared" si="102"/>
        <v>429376</v>
      </c>
      <c r="BJ37" s="72">
        <f t="shared" si="102"/>
        <v>445908</v>
      </c>
      <c r="BK37" s="72">
        <f t="shared" si="102"/>
        <v>423218</v>
      </c>
      <c r="BL37" s="72">
        <f t="shared" si="102"/>
        <v>453490</v>
      </c>
      <c r="BM37" s="72">
        <f t="shared" si="102"/>
        <v>446612</v>
      </c>
      <c r="BN37" s="72">
        <f t="shared" si="102"/>
        <v>485830</v>
      </c>
      <c r="BO37" s="72">
        <f t="shared" si="75"/>
        <v>5208496</v>
      </c>
      <c r="BP37" s="72">
        <f>SUM(BP38:BP39)</f>
        <v>482212</v>
      </c>
      <c r="BQ37" s="72">
        <f t="shared" ref="BQ37:CA37" si="103">SUM(BQ38:BQ39)</f>
        <v>449670</v>
      </c>
      <c r="BR37" s="72">
        <f t="shared" si="103"/>
        <v>448940</v>
      </c>
      <c r="BS37" s="72">
        <f t="shared" si="103"/>
        <v>430006</v>
      </c>
      <c r="BT37" s="72">
        <f t="shared" si="103"/>
        <v>452688</v>
      </c>
      <c r="BU37" s="72">
        <f t="shared" si="103"/>
        <v>428646</v>
      </c>
      <c r="BV37" s="72">
        <f t="shared" si="103"/>
        <v>459470</v>
      </c>
      <c r="BW37" s="72">
        <f t="shared" si="103"/>
        <v>477610</v>
      </c>
      <c r="BX37" s="72">
        <f t="shared" si="103"/>
        <v>448306</v>
      </c>
      <c r="BY37" s="72">
        <f t="shared" si="103"/>
        <v>479848</v>
      </c>
      <c r="BZ37" s="72">
        <f t="shared" si="103"/>
        <v>468980</v>
      </c>
      <c r="CA37" s="72">
        <f t="shared" si="103"/>
        <v>503788</v>
      </c>
      <c r="CB37" s="72">
        <f t="shared" si="76"/>
        <v>5530164</v>
      </c>
      <c r="CC37" s="72">
        <v>485348</v>
      </c>
      <c r="CD37" s="72">
        <v>457978</v>
      </c>
      <c r="CE37" s="72">
        <v>484574</v>
      </c>
      <c r="CF37" s="72">
        <v>459560</v>
      </c>
      <c r="CG37" s="72">
        <v>472904</v>
      </c>
      <c r="CH37" s="72">
        <v>463736</v>
      </c>
      <c r="CI37" s="72">
        <v>518136</v>
      </c>
      <c r="CJ37" s="72">
        <v>538312</v>
      </c>
      <c r="CK37" s="72">
        <v>517032</v>
      </c>
      <c r="CL37" s="72">
        <v>539100</v>
      </c>
      <c r="CM37" s="72">
        <v>522286</v>
      </c>
      <c r="CN37" s="72">
        <v>553454</v>
      </c>
      <c r="CO37" s="72">
        <f t="shared" si="77"/>
        <v>6012420</v>
      </c>
      <c r="CP37" s="72">
        <v>529358</v>
      </c>
      <c r="CQ37" s="72">
        <v>514168</v>
      </c>
      <c r="CR37" s="72">
        <v>517114</v>
      </c>
      <c r="CS37" s="72">
        <v>501776</v>
      </c>
      <c r="CT37" s="72">
        <v>503728</v>
      </c>
      <c r="CU37" s="72">
        <v>475280</v>
      </c>
      <c r="CV37" s="72">
        <v>522008</v>
      </c>
      <c r="CW37" s="72">
        <v>527030</v>
      </c>
      <c r="CX37" s="72">
        <v>512036</v>
      </c>
      <c r="CY37" s="72">
        <v>540216</v>
      </c>
      <c r="CZ37" s="72">
        <v>537294</v>
      </c>
      <c r="DA37" s="72">
        <v>599112</v>
      </c>
      <c r="DB37" s="72">
        <f t="shared" si="78"/>
        <v>6279120</v>
      </c>
      <c r="DC37" s="72">
        <f>SUM(DC38:DC39)</f>
        <v>560908</v>
      </c>
      <c r="DD37" s="72">
        <v>516010</v>
      </c>
      <c r="DE37" s="72">
        <f>SUM(DE38:DE39)</f>
        <v>261764</v>
      </c>
      <c r="DF37" s="72">
        <f>SUM(DF38:DF39)</f>
        <v>0</v>
      </c>
      <c r="DG37" s="72">
        <f>SUM(DG38:DG39)</f>
        <v>0</v>
      </c>
      <c r="DH37" s="72">
        <f>SUM(DH38:DH39)</f>
        <v>0</v>
      </c>
      <c r="DI37" s="72">
        <f t="shared" ref="DI37:DN37" si="104">SUM(DI38:DI39)</f>
        <v>0</v>
      </c>
      <c r="DJ37" s="72">
        <f t="shared" si="104"/>
        <v>0</v>
      </c>
      <c r="DK37" s="72">
        <f t="shared" si="104"/>
        <v>252715</v>
      </c>
      <c r="DL37" s="72">
        <f t="shared" si="104"/>
        <v>587421</v>
      </c>
      <c r="DM37" s="72">
        <f t="shared" si="104"/>
        <v>574394</v>
      </c>
      <c r="DN37" s="72">
        <f t="shared" si="104"/>
        <v>612942</v>
      </c>
      <c r="DO37" s="72">
        <f t="shared" si="79"/>
        <v>3366154</v>
      </c>
      <c r="DP37" s="72">
        <f>SUM(DP38:DP39)</f>
        <v>617623</v>
      </c>
      <c r="DQ37" s="72">
        <f>SUM(DQ38:DQ39)</f>
        <v>576288</v>
      </c>
      <c r="DR37" s="72">
        <f t="shared" ref="DR37:EA37" si="105">SUM(DR38:DR39)</f>
        <v>595573</v>
      </c>
      <c r="DS37" s="72">
        <f t="shared" si="105"/>
        <v>571568</v>
      </c>
      <c r="DT37" s="72">
        <f t="shared" si="105"/>
        <v>596198</v>
      </c>
      <c r="DU37" s="72">
        <f t="shared" si="105"/>
        <v>559255</v>
      </c>
      <c r="DV37" s="72">
        <f t="shared" si="105"/>
        <v>603316</v>
      </c>
      <c r="DW37" s="72">
        <f t="shared" si="105"/>
        <v>627094</v>
      </c>
      <c r="DX37" s="72">
        <f t="shared" si="105"/>
        <v>582787</v>
      </c>
      <c r="DY37" s="72">
        <f t="shared" si="105"/>
        <v>612842</v>
      </c>
      <c r="DZ37" s="72">
        <f t="shared" si="105"/>
        <v>610083</v>
      </c>
      <c r="EA37" s="72">
        <f t="shared" si="105"/>
        <v>651995</v>
      </c>
      <c r="EB37" s="72">
        <f t="shared" si="80"/>
        <v>7204622</v>
      </c>
      <c r="EC37" s="72">
        <f>SUM(EC38:EC39)</f>
        <v>651912</v>
      </c>
      <c r="ED37" s="72">
        <f>SUM(ED38:ED39)</f>
        <v>586874</v>
      </c>
      <c r="EE37" s="72">
        <f t="shared" ref="EE37:EL37" si="106">SUM(EE38:EE39)</f>
        <v>614605</v>
      </c>
      <c r="EF37" s="72">
        <f t="shared" si="106"/>
        <v>538100</v>
      </c>
      <c r="EG37" s="72">
        <f t="shared" si="106"/>
        <v>583453</v>
      </c>
      <c r="EH37" s="72">
        <f t="shared" si="106"/>
        <v>587343</v>
      </c>
      <c r="EI37" s="72">
        <f t="shared" si="106"/>
        <v>608791</v>
      </c>
      <c r="EJ37" s="72">
        <f t="shared" si="106"/>
        <v>621846</v>
      </c>
      <c r="EK37" s="72">
        <f t="shared" si="106"/>
        <v>597634</v>
      </c>
      <c r="EL37" s="72">
        <f t="shared" si="106"/>
        <v>633900</v>
      </c>
      <c r="EM37" s="72">
        <v>622321</v>
      </c>
      <c r="EN37" s="72">
        <v>650663</v>
      </c>
      <c r="EO37" s="72">
        <f t="shared" si="89"/>
        <v>7297442</v>
      </c>
      <c r="EP37" s="72">
        <v>626741</v>
      </c>
      <c r="EQ37" s="72">
        <v>608953</v>
      </c>
      <c r="ER37" s="72">
        <v>430249</v>
      </c>
      <c r="ES37" s="72">
        <v>215322</v>
      </c>
      <c r="ET37" s="72">
        <v>369648</v>
      </c>
      <c r="EU37" s="72">
        <v>497566</v>
      </c>
      <c r="EV37" s="72">
        <v>568477</v>
      </c>
      <c r="EW37" s="72">
        <v>590230</v>
      </c>
      <c r="EX37" s="72">
        <v>596555</v>
      </c>
      <c r="EY37" s="72">
        <v>677050</v>
      </c>
      <c r="EZ37" s="72">
        <v>662053</v>
      </c>
      <c r="FA37" s="72">
        <v>567902</v>
      </c>
      <c r="FB37" s="72">
        <f t="shared" si="90"/>
        <v>6410746</v>
      </c>
      <c r="FC37" s="72">
        <f>FC38+FC39</f>
        <v>665957</v>
      </c>
      <c r="FD37" s="72">
        <v>545613</v>
      </c>
      <c r="FE37" s="72">
        <v>598922</v>
      </c>
      <c r="FF37" s="72">
        <v>588519</v>
      </c>
      <c r="FG37" s="72">
        <v>655981</v>
      </c>
      <c r="FH37" s="72">
        <v>638320</v>
      </c>
      <c r="FI37" s="72">
        <v>682170</v>
      </c>
      <c r="FJ37" s="72">
        <v>708696</v>
      </c>
      <c r="FK37" s="164">
        <v>714513</v>
      </c>
      <c r="FL37" s="72">
        <v>759864</v>
      </c>
      <c r="FM37" s="72">
        <v>712947</v>
      </c>
      <c r="FN37" s="72">
        <v>756135</v>
      </c>
      <c r="FO37" s="72">
        <f>+SUM(FC37:FN37)</f>
        <v>8027637</v>
      </c>
      <c r="FP37" s="72">
        <v>692902</v>
      </c>
      <c r="FQ37" s="72">
        <v>660791</v>
      </c>
      <c r="FR37" s="72"/>
      <c r="FS37" s="72"/>
      <c r="FT37" s="72"/>
      <c r="FU37" s="72"/>
      <c r="FV37" s="72"/>
      <c r="FW37" s="72"/>
      <c r="FX37" s="164"/>
      <c r="FY37" s="72"/>
      <c r="FZ37" s="72"/>
      <c r="GA37" s="72"/>
      <c r="GB37" s="72">
        <f>+SUM(FP37:GA37)</f>
        <v>1353693</v>
      </c>
    </row>
    <row r="38" spans="1:184" x14ac:dyDescent="0.2">
      <c r="B38" s="15" t="s">
        <v>2</v>
      </c>
      <c r="C38" s="48">
        <v>0</v>
      </c>
      <c r="D38" s="48">
        <v>0</v>
      </c>
      <c r="E38" s="48">
        <v>20614</v>
      </c>
      <c r="F38" s="48">
        <v>47234</v>
      </c>
      <c r="G38" s="48">
        <v>44802</v>
      </c>
      <c r="H38" s="48">
        <v>42738</v>
      </c>
      <c r="I38" s="48">
        <v>50454</v>
      </c>
      <c r="J38" s="48">
        <v>44940</v>
      </c>
      <c r="K38" s="48">
        <v>42232</v>
      </c>
      <c r="L38" s="48">
        <v>45850</v>
      </c>
      <c r="M38" s="48">
        <v>42846</v>
      </c>
      <c r="N38" s="48">
        <v>54952</v>
      </c>
      <c r="O38" s="48">
        <f t="shared" si="71"/>
        <v>436662</v>
      </c>
      <c r="P38" s="48">
        <v>52440</v>
      </c>
      <c r="Q38" s="48">
        <v>46484</v>
      </c>
      <c r="R38" s="48">
        <v>45384</v>
      </c>
      <c r="S38" s="48">
        <v>46770</v>
      </c>
      <c r="T38" s="48">
        <v>45454</v>
      </c>
      <c r="U38" s="48">
        <v>44098</v>
      </c>
      <c r="V38" s="48">
        <v>54592</v>
      </c>
      <c r="W38" s="48">
        <v>47776</v>
      </c>
      <c r="X38" s="48">
        <v>43666</v>
      </c>
      <c r="Y38" s="48">
        <v>49628</v>
      </c>
      <c r="Z38" s="48">
        <v>44994</v>
      </c>
      <c r="AA38" s="48">
        <v>58082</v>
      </c>
      <c r="AB38" s="48">
        <f t="shared" si="72"/>
        <v>579368</v>
      </c>
      <c r="AC38" s="48">
        <v>55360</v>
      </c>
      <c r="AD38" s="48">
        <v>51938</v>
      </c>
      <c r="AE38" s="48">
        <v>50120</v>
      </c>
      <c r="AF38" s="48">
        <v>53244</v>
      </c>
      <c r="AG38" s="48">
        <v>49064</v>
      </c>
      <c r="AH38" s="48">
        <v>48750</v>
      </c>
      <c r="AI38" s="48">
        <v>60216</v>
      </c>
      <c r="AJ38" s="48">
        <v>54984</v>
      </c>
      <c r="AK38" s="48">
        <v>50362</v>
      </c>
      <c r="AL38" s="48">
        <v>54458</v>
      </c>
      <c r="AM38" s="48">
        <v>50176</v>
      </c>
      <c r="AN38" s="48">
        <v>65194</v>
      </c>
      <c r="AO38" s="48">
        <f t="shared" si="73"/>
        <v>643866</v>
      </c>
      <c r="AP38" s="48">
        <v>63168</v>
      </c>
      <c r="AQ38" s="48">
        <v>60464</v>
      </c>
      <c r="AR38" s="48">
        <v>57050</v>
      </c>
      <c r="AS38" s="48">
        <v>58664</v>
      </c>
      <c r="AT38" s="48">
        <v>55312</v>
      </c>
      <c r="AU38" s="48">
        <v>53422</v>
      </c>
      <c r="AV38" s="48">
        <v>60978</v>
      </c>
      <c r="AW38" s="48">
        <v>59908</v>
      </c>
      <c r="AX38" s="48">
        <v>55022</v>
      </c>
      <c r="AY38" s="48">
        <v>56582</v>
      </c>
      <c r="AZ38" s="48">
        <v>53214</v>
      </c>
      <c r="BA38" s="48">
        <v>67278</v>
      </c>
      <c r="BB38" s="48">
        <f t="shared" si="74"/>
        <v>701062</v>
      </c>
      <c r="BC38" s="48">
        <v>63384</v>
      </c>
      <c r="BD38" s="48">
        <v>60604</v>
      </c>
      <c r="BE38" s="48">
        <v>63124</v>
      </c>
      <c r="BF38" s="48">
        <v>55610</v>
      </c>
      <c r="BG38" s="48">
        <v>58516</v>
      </c>
      <c r="BH38" s="48">
        <v>56552</v>
      </c>
      <c r="BI38" s="48">
        <v>67786</v>
      </c>
      <c r="BJ38" s="48">
        <v>64790</v>
      </c>
      <c r="BK38" s="48">
        <v>57264</v>
      </c>
      <c r="BL38" s="48">
        <v>62286</v>
      </c>
      <c r="BM38" s="48">
        <v>59432</v>
      </c>
      <c r="BN38" s="48">
        <v>75922</v>
      </c>
      <c r="BO38" s="48">
        <f t="shared" si="75"/>
        <v>745270</v>
      </c>
      <c r="BP38" s="48">
        <v>71346</v>
      </c>
      <c r="BQ38" s="48">
        <v>67260</v>
      </c>
      <c r="BR38" s="48">
        <v>66972</v>
      </c>
      <c r="BS38" s="48">
        <v>70482</v>
      </c>
      <c r="BT38" s="48">
        <v>67002</v>
      </c>
      <c r="BU38" s="48">
        <v>64326</v>
      </c>
      <c r="BV38" s="48">
        <v>79416</v>
      </c>
      <c r="BW38" s="48">
        <v>75772</v>
      </c>
      <c r="BX38" s="48">
        <v>69334</v>
      </c>
      <c r="BY38" s="48">
        <v>74458</v>
      </c>
      <c r="BZ38" s="48">
        <v>71488</v>
      </c>
      <c r="CA38" s="48">
        <v>94418</v>
      </c>
      <c r="CB38" s="48">
        <f t="shared" si="76"/>
        <v>872274</v>
      </c>
      <c r="CC38" s="48">
        <v>90538</v>
      </c>
      <c r="CD38" s="48">
        <v>88004</v>
      </c>
      <c r="CE38" s="48">
        <v>84876</v>
      </c>
      <c r="CF38" s="48">
        <v>88118</v>
      </c>
      <c r="CG38" s="48">
        <v>86106</v>
      </c>
      <c r="CH38" s="48">
        <v>83578</v>
      </c>
      <c r="CI38" s="48">
        <v>103180</v>
      </c>
      <c r="CJ38" s="48">
        <v>96926</v>
      </c>
      <c r="CK38" s="48">
        <v>86612</v>
      </c>
      <c r="CL38" s="48">
        <v>92402</v>
      </c>
      <c r="CM38" s="48">
        <v>84936</v>
      </c>
      <c r="CN38" s="48">
        <v>112646</v>
      </c>
      <c r="CO38" s="48">
        <f t="shared" si="77"/>
        <v>1097922</v>
      </c>
      <c r="CP38" s="48">
        <v>106060</v>
      </c>
      <c r="CQ38" s="48">
        <v>102456</v>
      </c>
      <c r="CR38" s="48">
        <v>104850</v>
      </c>
      <c r="CS38" s="48">
        <v>95288</v>
      </c>
      <c r="CT38" s="48">
        <v>99538</v>
      </c>
      <c r="CU38" s="48">
        <v>93606</v>
      </c>
      <c r="CV38" s="48">
        <v>117312</v>
      </c>
      <c r="CW38" s="48">
        <v>105152</v>
      </c>
      <c r="CX38" s="48">
        <v>94012</v>
      </c>
      <c r="CY38" s="48">
        <v>98780</v>
      </c>
      <c r="CZ38" s="48">
        <v>97670</v>
      </c>
      <c r="DA38" s="48">
        <v>122524</v>
      </c>
      <c r="DB38" s="48">
        <f t="shared" si="78"/>
        <v>1237248</v>
      </c>
      <c r="DC38" s="48">
        <v>118664</v>
      </c>
      <c r="DD38" s="48">
        <v>105904</v>
      </c>
      <c r="DE38" s="48">
        <v>53302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45969</v>
      </c>
      <c r="DL38" s="48">
        <v>104312</v>
      </c>
      <c r="DM38" s="48">
        <v>101206</v>
      </c>
      <c r="DN38" s="48">
        <v>128827</v>
      </c>
      <c r="DO38" s="48">
        <f t="shared" si="79"/>
        <v>658184</v>
      </c>
      <c r="DP38" s="48">
        <v>134053</v>
      </c>
      <c r="DQ38" s="48">
        <v>119726</v>
      </c>
      <c r="DR38" s="48">
        <v>122146</v>
      </c>
      <c r="DS38" s="48">
        <v>114182</v>
      </c>
      <c r="DT38" s="48">
        <v>112931</v>
      </c>
      <c r="DU38" s="48">
        <v>105450</v>
      </c>
      <c r="DV38" s="48">
        <v>121864</v>
      </c>
      <c r="DW38" s="48">
        <v>127836</v>
      </c>
      <c r="DX38" s="48">
        <v>112608</v>
      </c>
      <c r="DY38" s="48">
        <v>117494</v>
      </c>
      <c r="DZ38" s="48">
        <v>111943</v>
      </c>
      <c r="EA38" s="48">
        <v>139108</v>
      </c>
      <c r="EB38" s="48">
        <f t="shared" si="80"/>
        <v>1439341</v>
      </c>
      <c r="EC38" s="48">
        <v>139478</v>
      </c>
      <c r="ED38" s="48">
        <v>125345</v>
      </c>
      <c r="EE38" s="48">
        <v>125878</v>
      </c>
      <c r="EF38" s="48">
        <v>124552</v>
      </c>
      <c r="EG38" s="48">
        <v>119094</v>
      </c>
      <c r="EH38" s="48">
        <v>114569</v>
      </c>
      <c r="EI38" s="48">
        <v>133430</v>
      </c>
      <c r="EJ38" s="48">
        <v>135040</v>
      </c>
      <c r="EK38" s="48">
        <v>118824</v>
      </c>
      <c r="EL38" s="48">
        <v>128044</v>
      </c>
      <c r="EM38" s="48">
        <v>123198</v>
      </c>
      <c r="EN38" s="48">
        <v>145494</v>
      </c>
      <c r="EO38" s="48"/>
      <c r="EP38" s="48">
        <v>147494</v>
      </c>
      <c r="EQ38" s="48">
        <v>146530</v>
      </c>
      <c r="ER38" s="48">
        <v>91560</v>
      </c>
      <c r="ES38" s="48">
        <v>37200</v>
      </c>
      <c r="ET38" s="48">
        <v>81618</v>
      </c>
      <c r="EU38" s="48">
        <v>123366</v>
      </c>
      <c r="EV38" s="48">
        <v>155926</v>
      </c>
      <c r="EW38" s="48">
        <v>144490</v>
      </c>
      <c r="EX38" s="48">
        <v>139769</v>
      </c>
      <c r="EY38" s="48">
        <v>165963</v>
      </c>
      <c r="EZ38" s="48">
        <v>160180</v>
      </c>
      <c r="FA38" s="48">
        <v>144335</v>
      </c>
      <c r="FB38" s="48"/>
      <c r="FC38" s="48">
        <v>173167</v>
      </c>
      <c r="FD38" s="48">
        <v>137994</v>
      </c>
      <c r="FE38" s="48">
        <v>171142</v>
      </c>
      <c r="FF38" s="48">
        <v>155360</v>
      </c>
      <c r="FG38" s="48">
        <v>173969</v>
      </c>
      <c r="FH38" s="48">
        <v>167283</v>
      </c>
      <c r="FI38" s="48">
        <v>198358</v>
      </c>
      <c r="FJ38" s="48">
        <v>213489</v>
      </c>
      <c r="FK38" s="161">
        <v>189107</v>
      </c>
      <c r="FL38" s="48">
        <v>205844</v>
      </c>
      <c r="FM38" s="48">
        <v>179615</v>
      </c>
      <c r="FN38" s="48">
        <v>214452</v>
      </c>
      <c r="FO38" s="48"/>
      <c r="FP38" s="48">
        <v>202358</v>
      </c>
      <c r="FQ38" s="48">
        <v>193339</v>
      </c>
      <c r="FR38" s="48"/>
      <c r="FS38" s="48"/>
      <c r="FT38" s="48"/>
      <c r="FU38" s="48"/>
      <c r="FV38" s="48"/>
      <c r="FW38" s="48"/>
      <c r="FX38" s="161"/>
      <c r="FY38" s="48"/>
      <c r="FZ38" s="48"/>
      <c r="GA38" s="48"/>
      <c r="GB38" s="48"/>
    </row>
    <row r="39" spans="1:184" x14ac:dyDescent="0.2">
      <c r="B39" s="15" t="s">
        <v>3</v>
      </c>
      <c r="C39" s="48">
        <v>0</v>
      </c>
      <c r="D39" s="48">
        <v>0</v>
      </c>
      <c r="E39" s="48">
        <v>141760</v>
      </c>
      <c r="F39" s="48">
        <v>288232</v>
      </c>
      <c r="G39" s="48">
        <v>296476</v>
      </c>
      <c r="H39" s="48">
        <v>289150</v>
      </c>
      <c r="I39" s="48">
        <v>301094</v>
      </c>
      <c r="J39" s="48">
        <v>316284</v>
      </c>
      <c r="K39" s="48">
        <v>306058</v>
      </c>
      <c r="L39" s="48">
        <v>330902</v>
      </c>
      <c r="M39" s="48">
        <v>319178</v>
      </c>
      <c r="N39" s="48">
        <v>335310</v>
      </c>
      <c r="O39" s="48">
        <f t="shared" si="71"/>
        <v>2924444</v>
      </c>
      <c r="P39" s="48">
        <v>317648</v>
      </c>
      <c r="Q39" s="48">
        <v>308978</v>
      </c>
      <c r="R39" s="48">
        <v>326302</v>
      </c>
      <c r="S39" s="48">
        <v>306338</v>
      </c>
      <c r="T39" s="48">
        <v>317650</v>
      </c>
      <c r="U39" s="48">
        <v>318980</v>
      </c>
      <c r="V39" s="48">
        <v>335458</v>
      </c>
      <c r="W39" s="48">
        <v>332572</v>
      </c>
      <c r="X39" s="48">
        <v>337346</v>
      </c>
      <c r="Y39" s="48">
        <v>353062</v>
      </c>
      <c r="Z39" s="48">
        <v>348090</v>
      </c>
      <c r="AA39" s="48">
        <v>366956</v>
      </c>
      <c r="AB39" s="48">
        <f t="shared" si="72"/>
        <v>3969380</v>
      </c>
      <c r="AC39" s="48">
        <v>360610</v>
      </c>
      <c r="AD39" s="48">
        <v>338710</v>
      </c>
      <c r="AE39" s="48">
        <v>349684</v>
      </c>
      <c r="AF39" s="48">
        <v>322036</v>
      </c>
      <c r="AG39" s="48">
        <v>338118</v>
      </c>
      <c r="AH39" s="48">
        <v>329194</v>
      </c>
      <c r="AI39" s="48">
        <v>340276</v>
      </c>
      <c r="AJ39" s="48">
        <v>366376</v>
      </c>
      <c r="AK39" s="48">
        <v>355934</v>
      </c>
      <c r="AL39" s="48">
        <v>367186</v>
      </c>
      <c r="AM39" s="48">
        <v>364204</v>
      </c>
      <c r="AN39" s="48">
        <v>385386</v>
      </c>
      <c r="AO39" s="48">
        <f t="shared" si="73"/>
        <v>4217714</v>
      </c>
      <c r="AP39" s="48">
        <v>374182</v>
      </c>
      <c r="AQ39" s="48">
        <v>355202</v>
      </c>
      <c r="AR39" s="48">
        <v>376022</v>
      </c>
      <c r="AS39" s="48">
        <v>341850</v>
      </c>
      <c r="AT39" s="48">
        <v>354600</v>
      </c>
      <c r="AU39" s="48">
        <v>353730</v>
      </c>
      <c r="AV39" s="48">
        <v>378402</v>
      </c>
      <c r="AW39" s="48">
        <v>395642</v>
      </c>
      <c r="AX39" s="48">
        <v>374780</v>
      </c>
      <c r="AY39" s="48">
        <v>381114</v>
      </c>
      <c r="AZ39" s="48">
        <v>386784</v>
      </c>
      <c r="BA39" s="48">
        <v>384274</v>
      </c>
      <c r="BB39" s="48">
        <f t="shared" si="74"/>
        <v>4456582</v>
      </c>
      <c r="BC39" s="48">
        <v>381686</v>
      </c>
      <c r="BD39" s="48">
        <v>352550</v>
      </c>
      <c r="BE39" s="48">
        <v>369374</v>
      </c>
      <c r="BF39" s="48">
        <v>353064</v>
      </c>
      <c r="BG39" s="48">
        <v>356060</v>
      </c>
      <c r="BH39" s="48">
        <v>353538</v>
      </c>
      <c r="BI39" s="48">
        <v>361590</v>
      </c>
      <c r="BJ39" s="48">
        <v>381118</v>
      </c>
      <c r="BK39" s="48">
        <v>365954</v>
      </c>
      <c r="BL39" s="48">
        <v>391204</v>
      </c>
      <c r="BM39" s="48">
        <v>387180</v>
      </c>
      <c r="BN39" s="48">
        <v>409908</v>
      </c>
      <c r="BO39" s="48">
        <f t="shared" si="75"/>
        <v>4463226</v>
      </c>
      <c r="BP39" s="48">
        <v>410866</v>
      </c>
      <c r="BQ39" s="48">
        <v>382410</v>
      </c>
      <c r="BR39" s="48">
        <v>381968</v>
      </c>
      <c r="BS39" s="48">
        <v>359524</v>
      </c>
      <c r="BT39" s="48">
        <v>385686</v>
      </c>
      <c r="BU39" s="48">
        <v>364320</v>
      </c>
      <c r="BV39" s="48">
        <v>380054</v>
      </c>
      <c r="BW39" s="48">
        <v>401838</v>
      </c>
      <c r="BX39" s="48">
        <v>378972</v>
      </c>
      <c r="BY39" s="48">
        <v>405390</v>
      </c>
      <c r="BZ39" s="48">
        <v>397492</v>
      </c>
      <c r="CA39" s="48">
        <v>409370</v>
      </c>
      <c r="CB39" s="48">
        <f t="shared" si="76"/>
        <v>4657890</v>
      </c>
      <c r="CC39" s="48">
        <v>394810</v>
      </c>
      <c r="CD39" s="48">
        <v>369974</v>
      </c>
      <c r="CE39" s="48">
        <v>399698</v>
      </c>
      <c r="CF39" s="48">
        <v>371442</v>
      </c>
      <c r="CG39" s="48">
        <v>386798</v>
      </c>
      <c r="CH39" s="48">
        <v>380158</v>
      </c>
      <c r="CI39" s="48">
        <v>414956</v>
      </c>
      <c r="CJ39" s="48">
        <v>441386</v>
      </c>
      <c r="CK39" s="48">
        <v>430420</v>
      </c>
      <c r="CL39" s="48">
        <v>446698</v>
      </c>
      <c r="CM39" s="48">
        <v>437350</v>
      </c>
      <c r="CN39" s="48">
        <v>440808</v>
      </c>
      <c r="CO39" s="48">
        <f t="shared" si="77"/>
        <v>4914498</v>
      </c>
      <c r="CP39" s="48">
        <v>423298</v>
      </c>
      <c r="CQ39" s="48">
        <v>411712</v>
      </c>
      <c r="CR39" s="48">
        <v>412264</v>
      </c>
      <c r="CS39" s="48">
        <v>406488</v>
      </c>
      <c r="CT39" s="48">
        <v>404190</v>
      </c>
      <c r="CU39" s="48">
        <v>381674</v>
      </c>
      <c r="CV39" s="48">
        <v>404696</v>
      </c>
      <c r="CW39" s="48">
        <v>421878</v>
      </c>
      <c r="CX39" s="48">
        <v>418024</v>
      </c>
      <c r="CY39" s="48">
        <v>441436</v>
      </c>
      <c r="CZ39" s="48">
        <v>439624</v>
      </c>
      <c r="DA39" s="48">
        <v>476588</v>
      </c>
      <c r="DB39" s="48">
        <f t="shared" si="78"/>
        <v>5041872</v>
      </c>
      <c r="DC39" s="48">
        <v>442244</v>
      </c>
      <c r="DD39" s="48">
        <v>410106</v>
      </c>
      <c r="DE39" s="48">
        <v>208462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206746</v>
      </c>
      <c r="DL39" s="48">
        <v>483109</v>
      </c>
      <c r="DM39" s="48">
        <v>473188</v>
      </c>
      <c r="DN39" s="48">
        <v>484115</v>
      </c>
      <c r="DO39" s="48">
        <f t="shared" si="79"/>
        <v>2707970</v>
      </c>
      <c r="DP39" s="48">
        <v>483570</v>
      </c>
      <c r="DQ39" s="48">
        <v>456562</v>
      </c>
      <c r="DR39" s="48">
        <v>473427</v>
      </c>
      <c r="DS39" s="48">
        <v>457386</v>
      </c>
      <c r="DT39" s="48">
        <v>483267</v>
      </c>
      <c r="DU39" s="48">
        <v>453805</v>
      </c>
      <c r="DV39" s="48">
        <v>481452</v>
      </c>
      <c r="DW39" s="48">
        <v>499258</v>
      </c>
      <c r="DX39" s="48">
        <v>470179</v>
      </c>
      <c r="DY39" s="48">
        <v>495348</v>
      </c>
      <c r="DZ39" s="48">
        <v>498140</v>
      </c>
      <c r="EA39" s="48">
        <v>512887</v>
      </c>
      <c r="EB39" s="48">
        <f t="shared" si="80"/>
        <v>5765281</v>
      </c>
      <c r="EC39" s="48">
        <v>512434</v>
      </c>
      <c r="ED39" s="48">
        <v>461529</v>
      </c>
      <c r="EE39" s="48">
        <v>488727</v>
      </c>
      <c r="EF39" s="48">
        <v>413548</v>
      </c>
      <c r="EG39" s="48">
        <v>464359</v>
      </c>
      <c r="EH39" s="48">
        <v>472774</v>
      </c>
      <c r="EI39" s="48">
        <v>475361</v>
      </c>
      <c r="EJ39" s="48">
        <v>486806</v>
      </c>
      <c r="EK39" s="48">
        <v>478810</v>
      </c>
      <c r="EL39" s="48">
        <v>505856</v>
      </c>
      <c r="EM39" s="48">
        <v>499123</v>
      </c>
      <c r="EN39" s="48">
        <v>505169</v>
      </c>
      <c r="EO39" s="48"/>
      <c r="EP39" s="48">
        <v>479247</v>
      </c>
      <c r="EQ39" s="48">
        <v>462423</v>
      </c>
      <c r="ER39" s="48">
        <v>338689</v>
      </c>
      <c r="ES39" s="48">
        <v>178122</v>
      </c>
      <c r="ET39" s="48">
        <v>288030</v>
      </c>
      <c r="EU39" s="48">
        <v>374200</v>
      </c>
      <c r="EV39" s="48">
        <v>412551</v>
      </c>
      <c r="EW39" s="48">
        <v>445740</v>
      </c>
      <c r="EX39" s="48">
        <v>456786</v>
      </c>
      <c r="EY39" s="48">
        <v>511087</v>
      </c>
      <c r="EZ39" s="48">
        <v>501873</v>
      </c>
      <c r="FA39" s="48">
        <v>423567</v>
      </c>
      <c r="FB39" s="48"/>
      <c r="FC39" s="48">
        <v>492790</v>
      </c>
      <c r="FD39" s="48">
        <v>407619</v>
      </c>
      <c r="FE39" s="48">
        <v>427780</v>
      </c>
      <c r="FF39" s="48">
        <v>433159</v>
      </c>
      <c r="FG39" s="48">
        <v>482012</v>
      </c>
      <c r="FH39" s="48">
        <v>471037</v>
      </c>
      <c r="FI39" s="48">
        <v>483812</v>
      </c>
      <c r="FJ39" s="48">
        <v>495207</v>
      </c>
      <c r="FK39" s="161">
        <v>525406</v>
      </c>
      <c r="FL39" s="48">
        <v>554020</v>
      </c>
      <c r="FM39" s="48">
        <v>533332</v>
      </c>
      <c r="FN39" s="48">
        <v>541683</v>
      </c>
      <c r="FO39" s="48"/>
      <c r="FP39" s="48">
        <v>490544</v>
      </c>
      <c r="FQ39" s="48">
        <v>467452</v>
      </c>
      <c r="FR39" s="48"/>
      <c r="FS39" s="48"/>
      <c r="FT39" s="48"/>
      <c r="FU39" s="48"/>
      <c r="FV39" s="48"/>
      <c r="FW39" s="48"/>
      <c r="FX39" s="161"/>
      <c r="FY39" s="48"/>
      <c r="FZ39" s="48"/>
      <c r="GA39" s="48"/>
      <c r="GB39" s="48"/>
    </row>
    <row r="40" spans="1:184" ht="15" x14ac:dyDescent="0.2">
      <c r="B40" s="18" t="s">
        <v>10</v>
      </c>
      <c r="C40" s="19">
        <f t="shared" ref="C40:BN40" si="107">SUM(C41:C42)</f>
        <v>0</v>
      </c>
      <c r="D40" s="19">
        <f t="shared" si="107"/>
        <v>0</v>
      </c>
      <c r="E40" s="19">
        <f t="shared" si="107"/>
        <v>469544</v>
      </c>
      <c r="F40" s="19">
        <f t="shared" si="107"/>
        <v>941010</v>
      </c>
      <c r="G40" s="19">
        <f t="shared" si="107"/>
        <v>983530</v>
      </c>
      <c r="H40" s="19">
        <f t="shared" si="107"/>
        <v>963400</v>
      </c>
      <c r="I40" s="19">
        <f t="shared" si="107"/>
        <v>1036432</v>
      </c>
      <c r="J40" s="19">
        <f t="shared" si="107"/>
        <v>1032654</v>
      </c>
      <c r="K40" s="19">
        <f t="shared" si="107"/>
        <v>976526</v>
      </c>
      <c r="L40" s="19">
        <f t="shared" si="107"/>
        <v>1059308</v>
      </c>
      <c r="M40" s="19">
        <f t="shared" si="107"/>
        <v>1042496</v>
      </c>
      <c r="N40" s="19">
        <f t="shared" si="107"/>
        <v>1144242</v>
      </c>
      <c r="O40" s="19">
        <f t="shared" si="107"/>
        <v>9649142</v>
      </c>
      <c r="P40" s="19">
        <f t="shared" si="107"/>
        <v>1095932</v>
      </c>
      <c r="Q40" s="19">
        <f t="shared" si="107"/>
        <v>1034478</v>
      </c>
      <c r="R40" s="19">
        <f t="shared" si="107"/>
        <v>1069162</v>
      </c>
      <c r="S40" s="19">
        <f t="shared" si="107"/>
        <v>1018852</v>
      </c>
      <c r="T40" s="19">
        <f t="shared" si="107"/>
        <v>1056104</v>
      </c>
      <c r="U40" s="19">
        <f t="shared" si="107"/>
        <v>1068944</v>
      </c>
      <c r="V40" s="19">
        <f t="shared" si="107"/>
        <v>1162278</v>
      </c>
      <c r="W40" s="19">
        <f t="shared" si="107"/>
        <v>1147668</v>
      </c>
      <c r="X40" s="19">
        <f t="shared" si="107"/>
        <v>1123644</v>
      </c>
      <c r="Y40" s="19">
        <f t="shared" si="107"/>
        <v>1167502</v>
      </c>
      <c r="Z40" s="19">
        <f t="shared" si="107"/>
        <v>1140746</v>
      </c>
      <c r="AA40" s="19">
        <f t="shared" si="107"/>
        <v>1246512</v>
      </c>
      <c r="AB40" s="19">
        <f t="shared" si="107"/>
        <v>13331822</v>
      </c>
      <c r="AC40" s="19">
        <f t="shared" si="107"/>
        <v>1239210</v>
      </c>
      <c r="AD40" s="19">
        <f t="shared" si="107"/>
        <v>1304506</v>
      </c>
      <c r="AE40" s="19">
        <f t="shared" si="107"/>
        <v>1534450</v>
      </c>
      <c r="AF40" s="19">
        <f t="shared" si="107"/>
        <v>1434390</v>
      </c>
      <c r="AG40" s="19">
        <f t="shared" si="107"/>
        <v>1499158</v>
      </c>
      <c r="AH40" s="19">
        <f t="shared" si="107"/>
        <v>1445684</v>
      </c>
      <c r="AI40" s="19">
        <f t="shared" si="107"/>
        <v>1539692</v>
      </c>
      <c r="AJ40" s="19">
        <f t="shared" si="107"/>
        <v>1579592</v>
      </c>
      <c r="AK40" s="19">
        <f t="shared" si="107"/>
        <v>1539370</v>
      </c>
      <c r="AL40" s="19">
        <f t="shared" si="107"/>
        <v>1592888</v>
      </c>
      <c r="AM40" s="19">
        <f t="shared" si="107"/>
        <v>1563022</v>
      </c>
      <c r="AN40" s="19">
        <f t="shared" si="107"/>
        <v>1715446</v>
      </c>
      <c r="AO40" s="19">
        <f t="shared" si="107"/>
        <v>17987408</v>
      </c>
      <c r="AP40" s="19">
        <f t="shared" si="107"/>
        <v>1708950</v>
      </c>
      <c r="AQ40" s="19">
        <f t="shared" si="107"/>
        <v>1641792</v>
      </c>
      <c r="AR40" s="19">
        <f t="shared" si="107"/>
        <v>1659328</v>
      </c>
      <c r="AS40" s="19">
        <f t="shared" si="107"/>
        <v>1532572</v>
      </c>
      <c r="AT40" s="19">
        <f t="shared" si="107"/>
        <v>1560182</v>
      </c>
      <c r="AU40" s="19">
        <f t="shared" si="107"/>
        <v>1552852</v>
      </c>
      <c r="AV40" s="19">
        <f t="shared" si="107"/>
        <v>1676408</v>
      </c>
      <c r="AW40" s="19">
        <f t="shared" si="107"/>
        <v>1722468</v>
      </c>
      <c r="AX40" s="19">
        <f t="shared" si="107"/>
        <v>1646218</v>
      </c>
      <c r="AY40" s="19">
        <f t="shared" si="107"/>
        <v>1708980</v>
      </c>
      <c r="AZ40" s="19">
        <f t="shared" si="107"/>
        <v>1682536</v>
      </c>
      <c r="BA40" s="19">
        <f t="shared" si="107"/>
        <v>1743894</v>
      </c>
      <c r="BB40" s="19">
        <f t="shared" si="107"/>
        <v>19836180</v>
      </c>
      <c r="BC40" s="19">
        <f t="shared" si="107"/>
        <v>1741418</v>
      </c>
      <c r="BD40" s="19">
        <f t="shared" si="107"/>
        <v>1608358</v>
      </c>
      <c r="BE40" s="19">
        <f t="shared" si="107"/>
        <v>1672500</v>
      </c>
      <c r="BF40" s="19">
        <f t="shared" si="107"/>
        <v>1573244</v>
      </c>
      <c r="BG40" s="19">
        <f t="shared" si="107"/>
        <v>1610708</v>
      </c>
      <c r="BH40" s="19">
        <f t="shared" si="107"/>
        <v>1569512</v>
      </c>
      <c r="BI40" s="19">
        <f t="shared" si="107"/>
        <v>1664718</v>
      </c>
      <c r="BJ40" s="19">
        <f t="shared" si="107"/>
        <v>1746626</v>
      </c>
      <c r="BK40" s="19">
        <f t="shared" si="107"/>
        <v>1639139</v>
      </c>
      <c r="BL40" s="19">
        <f t="shared" si="107"/>
        <v>1747496</v>
      </c>
      <c r="BM40" s="19">
        <f t="shared" si="107"/>
        <v>1739158</v>
      </c>
      <c r="BN40" s="19">
        <f t="shared" si="107"/>
        <v>1933028</v>
      </c>
      <c r="BO40" s="19">
        <f t="shared" ref="BO40:CW40" si="108">SUM(BO41:BO42)</f>
        <v>20245905</v>
      </c>
      <c r="BP40" s="19">
        <f t="shared" si="108"/>
        <v>1937064</v>
      </c>
      <c r="BQ40" s="19">
        <f t="shared" si="108"/>
        <v>1732497</v>
      </c>
      <c r="BR40" s="19">
        <f t="shared" si="108"/>
        <v>1723443</v>
      </c>
      <c r="BS40" s="19">
        <f t="shared" si="108"/>
        <v>1623872</v>
      </c>
      <c r="BT40" s="19">
        <f t="shared" si="108"/>
        <v>1698842</v>
      </c>
      <c r="BU40" s="19">
        <f t="shared" si="108"/>
        <v>1620085</v>
      </c>
      <c r="BV40" s="19">
        <f t="shared" si="108"/>
        <v>1722379</v>
      </c>
      <c r="BW40" s="19">
        <f t="shared" si="108"/>
        <v>1795983</v>
      </c>
      <c r="BX40" s="19">
        <f t="shared" si="108"/>
        <v>1675019</v>
      </c>
      <c r="BY40" s="19">
        <f t="shared" si="108"/>
        <v>1791045</v>
      </c>
      <c r="BZ40" s="19">
        <f t="shared" si="108"/>
        <v>1764805</v>
      </c>
      <c r="CA40" s="19">
        <f t="shared" si="108"/>
        <v>1883692</v>
      </c>
      <c r="CB40" s="19">
        <f t="shared" si="108"/>
        <v>20968726</v>
      </c>
      <c r="CC40" s="19">
        <f t="shared" si="108"/>
        <v>1838493</v>
      </c>
      <c r="CD40" s="19">
        <f t="shared" si="108"/>
        <v>1741636</v>
      </c>
      <c r="CE40" s="19">
        <f t="shared" si="108"/>
        <v>1821938</v>
      </c>
      <c r="CF40" s="19">
        <f t="shared" si="108"/>
        <v>1759177</v>
      </c>
      <c r="CG40" s="19">
        <f t="shared" si="108"/>
        <v>1764356</v>
      </c>
      <c r="CH40" s="19">
        <f t="shared" si="108"/>
        <v>1697448</v>
      </c>
      <c r="CI40" s="19">
        <f t="shared" si="108"/>
        <v>1859330</v>
      </c>
      <c r="CJ40" s="19">
        <f t="shared" si="108"/>
        <v>1906267</v>
      </c>
      <c r="CK40" s="19">
        <f t="shared" si="108"/>
        <v>1836155</v>
      </c>
      <c r="CL40" s="19">
        <f t="shared" si="108"/>
        <v>1942456</v>
      </c>
      <c r="CM40" s="19">
        <f t="shared" si="108"/>
        <v>1864419</v>
      </c>
      <c r="CN40" s="19">
        <f t="shared" si="108"/>
        <v>2015158</v>
      </c>
      <c r="CO40" s="19">
        <f t="shared" si="108"/>
        <v>22046833</v>
      </c>
      <c r="CP40" s="19">
        <f t="shared" si="108"/>
        <v>1960987</v>
      </c>
      <c r="CQ40" s="19">
        <f t="shared" si="108"/>
        <v>1899411</v>
      </c>
      <c r="CR40" s="19">
        <f t="shared" si="108"/>
        <v>1923240</v>
      </c>
      <c r="CS40" s="19">
        <f t="shared" si="108"/>
        <v>1794787</v>
      </c>
      <c r="CT40" s="19">
        <f t="shared" si="108"/>
        <v>1820496</v>
      </c>
      <c r="CU40" s="19">
        <f t="shared" si="108"/>
        <v>1740760</v>
      </c>
      <c r="CV40" s="19">
        <f t="shared" si="108"/>
        <v>1935540</v>
      </c>
      <c r="CW40" s="19">
        <f t="shared" si="108"/>
        <v>1944696</v>
      </c>
      <c r="CX40" s="19">
        <f>SUM(CX41:CX42)</f>
        <v>1867596</v>
      </c>
      <c r="CY40" s="19">
        <f>SUM(CY41:CY42)</f>
        <v>1957047</v>
      </c>
      <c r="CZ40" s="19">
        <v>1949940</v>
      </c>
      <c r="DA40" s="19">
        <f>SUM(DA41:DA42)</f>
        <v>2196346</v>
      </c>
      <c r="DB40" s="19">
        <f>SUM(DB41:DB42)</f>
        <v>22990846</v>
      </c>
      <c r="DC40" s="19">
        <f>SUM(DC41:DC42)</f>
        <v>2105333</v>
      </c>
      <c r="DD40" s="19">
        <v>1925438</v>
      </c>
      <c r="DE40" s="19">
        <f t="shared" ref="DE40:DN40" si="109">SUM(DE41:DE42)</f>
        <v>948341</v>
      </c>
      <c r="DF40" s="19">
        <f t="shared" si="109"/>
        <v>0</v>
      </c>
      <c r="DG40" s="19">
        <f t="shared" si="109"/>
        <v>0</v>
      </c>
      <c r="DH40" s="19">
        <f t="shared" si="109"/>
        <v>179522</v>
      </c>
      <c r="DI40" s="19">
        <f t="shared" si="109"/>
        <v>897471</v>
      </c>
      <c r="DJ40" s="19">
        <f t="shared" si="109"/>
        <v>919463</v>
      </c>
      <c r="DK40" s="19">
        <f t="shared" si="109"/>
        <v>1115939</v>
      </c>
      <c r="DL40" s="19">
        <f t="shared" si="109"/>
        <v>1477589</v>
      </c>
      <c r="DM40" s="19">
        <f t="shared" si="109"/>
        <v>1259907</v>
      </c>
      <c r="DN40" s="19">
        <f t="shared" si="109"/>
        <v>1569341</v>
      </c>
      <c r="DO40" s="19">
        <f t="shared" si="79"/>
        <v>12398344</v>
      </c>
      <c r="DP40" s="19">
        <f>SUM(DP41:DP42)</f>
        <v>1587503</v>
      </c>
      <c r="DQ40" s="19">
        <f>SUM(DQ41:DQ42)</f>
        <v>1486629</v>
      </c>
      <c r="DR40" s="19">
        <f>SUM(DR41:DR42)</f>
        <v>1541230</v>
      </c>
      <c r="DS40" s="19">
        <f t="shared" ref="DS40:EA40" si="110">SUM(DS41:DS42)</f>
        <v>1491697</v>
      </c>
      <c r="DT40" s="19">
        <f t="shared" si="110"/>
        <v>1823098</v>
      </c>
      <c r="DU40" s="19">
        <f t="shared" si="110"/>
        <v>1689720</v>
      </c>
      <c r="DV40" s="19">
        <f t="shared" si="110"/>
        <v>1797038</v>
      </c>
      <c r="DW40" s="19">
        <f t="shared" si="110"/>
        <v>1858132</v>
      </c>
      <c r="DX40" s="19">
        <f t="shared" si="110"/>
        <v>1698518</v>
      </c>
      <c r="DY40" s="19">
        <f t="shared" si="110"/>
        <v>1784047</v>
      </c>
      <c r="DZ40" s="19">
        <f t="shared" si="110"/>
        <v>1783438</v>
      </c>
      <c r="EA40" s="19">
        <f t="shared" si="110"/>
        <v>1924029</v>
      </c>
      <c r="EB40" s="19">
        <f t="shared" si="80"/>
        <v>20465079</v>
      </c>
      <c r="EC40" s="19">
        <f>SUM(EC41:EC42)</f>
        <v>1933026</v>
      </c>
      <c r="ED40" s="19">
        <f>SUM(ED41:ED42)</f>
        <v>1748808</v>
      </c>
      <c r="EE40" s="19">
        <f>SUM(EE41:EE42)</f>
        <v>1859091</v>
      </c>
      <c r="EF40" s="19">
        <f t="shared" ref="EF40:EN40" si="111">SUM(EF41:EF42)</f>
        <v>1791620</v>
      </c>
      <c r="EG40" s="19">
        <f t="shared" si="111"/>
        <v>1990396</v>
      </c>
      <c r="EH40" s="19">
        <f t="shared" si="111"/>
        <v>1961457</v>
      </c>
      <c r="EI40" s="19">
        <f t="shared" si="111"/>
        <v>2081179</v>
      </c>
      <c r="EJ40" s="19">
        <f t="shared" si="111"/>
        <v>2111624</v>
      </c>
      <c r="EK40" s="19">
        <f t="shared" si="111"/>
        <v>2006086</v>
      </c>
      <c r="EL40" s="19">
        <f>SUM(EL41:EL42)</f>
        <v>2117196</v>
      </c>
      <c r="EM40" s="19">
        <f t="shared" si="111"/>
        <v>2080438</v>
      </c>
      <c r="EN40" s="19">
        <f t="shared" si="111"/>
        <v>2220276</v>
      </c>
      <c r="EO40" s="19">
        <f t="shared" si="89"/>
        <v>23901197</v>
      </c>
      <c r="EP40" s="19">
        <f t="shared" ref="EP40:FA40" si="112">SUM(EP41:EP42)</f>
        <v>2175904</v>
      </c>
      <c r="EQ40" s="19">
        <f t="shared" si="112"/>
        <v>2139915</v>
      </c>
      <c r="ER40" s="19">
        <f t="shared" si="112"/>
        <v>1520720</v>
      </c>
      <c r="ES40" s="19">
        <f t="shared" si="112"/>
        <v>777914</v>
      </c>
      <c r="ET40" s="19">
        <f t="shared" si="112"/>
        <v>1212858</v>
      </c>
      <c r="EU40" s="19">
        <f t="shared" si="112"/>
        <v>1588505</v>
      </c>
      <c r="EV40" s="19">
        <f t="shared" si="112"/>
        <v>1948338</v>
      </c>
      <c r="EW40" s="19">
        <f t="shared" si="112"/>
        <v>2037039</v>
      </c>
      <c r="EX40" s="19">
        <f t="shared" si="112"/>
        <v>2021555</v>
      </c>
      <c r="EY40" s="19">
        <f t="shared" si="112"/>
        <v>2267206</v>
      </c>
      <c r="EZ40" s="19">
        <f t="shared" si="112"/>
        <v>2236866</v>
      </c>
      <c r="FA40" s="19">
        <f t="shared" si="112"/>
        <v>2140791</v>
      </c>
      <c r="FB40" s="19">
        <f t="shared" si="90"/>
        <v>22067611</v>
      </c>
      <c r="FC40" s="19">
        <f>SUM(FC41:FC42)</f>
        <v>2413441</v>
      </c>
      <c r="FD40" s="19">
        <v>1906243</v>
      </c>
      <c r="FE40" s="19">
        <v>2107791</v>
      </c>
      <c r="FF40" s="19">
        <v>2061513</v>
      </c>
      <c r="FG40" s="19">
        <v>2274729</v>
      </c>
      <c r="FH40" s="19">
        <v>2265282</v>
      </c>
      <c r="FI40" s="19">
        <v>2374976</v>
      </c>
      <c r="FJ40" s="19">
        <v>2440476</v>
      </c>
      <c r="FK40" s="140">
        <v>2432379</v>
      </c>
      <c r="FL40" s="19">
        <v>2574301</v>
      </c>
      <c r="FM40" s="19">
        <v>2464963</v>
      </c>
      <c r="FN40" s="19">
        <v>2654644</v>
      </c>
      <c r="FO40" s="19">
        <f>+SUM(FC40:FN40)</f>
        <v>27970738</v>
      </c>
      <c r="FP40" s="19">
        <v>2479518</v>
      </c>
      <c r="FQ40" s="19">
        <v>2369682</v>
      </c>
      <c r="FR40" s="19"/>
      <c r="FS40" s="19"/>
      <c r="FT40" s="19"/>
      <c r="FU40" s="19"/>
      <c r="FV40" s="19"/>
      <c r="FW40" s="19"/>
      <c r="FX40" s="140"/>
      <c r="FY40" s="19"/>
      <c r="FZ40" s="19"/>
      <c r="GA40" s="19"/>
      <c r="GB40" s="19">
        <f>+SUM(FP40:GA40)</f>
        <v>4849200</v>
      </c>
    </row>
    <row r="41" spans="1:184" x14ac:dyDescent="0.2">
      <c r="B41" s="15" t="s">
        <v>2</v>
      </c>
      <c r="C41" s="73">
        <f t="shared" ref="C41:BN41" si="113">IF($B41="","",C29+C32+C35+C38)</f>
        <v>0</v>
      </c>
      <c r="D41" s="73">
        <f t="shared" si="113"/>
        <v>0</v>
      </c>
      <c r="E41" s="73">
        <f t="shared" si="113"/>
        <v>70408</v>
      </c>
      <c r="F41" s="73">
        <f t="shared" si="113"/>
        <v>148732</v>
      </c>
      <c r="G41" s="73">
        <f t="shared" si="113"/>
        <v>139330</v>
      </c>
      <c r="H41" s="73">
        <f t="shared" si="113"/>
        <v>134206</v>
      </c>
      <c r="I41" s="73">
        <f t="shared" si="113"/>
        <v>163394</v>
      </c>
      <c r="J41" s="73">
        <f t="shared" si="113"/>
        <v>142880</v>
      </c>
      <c r="K41" s="73">
        <f t="shared" si="113"/>
        <v>132968</v>
      </c>
      <c r="L41" s="73">
        <f t="shared" si="113"/>
        <v>144630</v>
      </c>
      <c r="M41" s="73">
        <f t="shared" si="113"/>
        <v>137298</v>
      </c>
      <c r="N41" s="73">
        <f t="shared" si="113"/>
        <v>180234</v>
      </c>
      <c r="O41" s="73">
        <f t="shared" si="113"/>
        <v>1394080</v>
      </c>
      <c r="P41" s="73">
        <f t="shared" si="113"/>
        <v>185426</v>
      </c>
      <c r="Q41" s="73">
        <f t="shared" si="113"/>
        <v>164142</v>
      </c>
      <c r="R41" s="73">
        <f t="shared" si="113"/>
        <v>152844</v>
      </c>
      <c r="S41" s="73">
        <f t="shared" si="113"/>
        <v>157044</v>
      </c>
      <c r="T41" s="73">
        <f t="shared" si="113"/>
        <v>150650</v>
      </c>
      <c r="U41" s="73">
        <f t="shared" si="113"/>
        <v>144162</v>
      </c>
      <c r="V41" s="73">
        <f t="shared" si="113"/>
        <v>177434</v>
      </c>
      <c r="W41" s="73">
        <f t="shared" si="113"/>
        <v>158656</v>
      </c>
      <c r="X41" s="73">
        <f t="shared" si="113"/>
        <v>146160</v>
      </c>
      <c r="Y41" s="73">
        <f t="shared" si="113"/>
        <v>159438</v>
      </c>
      <c r="Z41" s="73">
        <f t="shared" si="113"/>
        <v>143748</v>
      </c>
      <c r="AA41" s="73">
        <f t="shared" si="113"/>
        <v>191950</v>
      </c>
      <c r="AB41" s="73">
        <f t="shared" si="113"/>
        <v>1931654</v>
      </c>
      <c r="AC41" s="73">
        <f t="shared" si="113"/>
        <v>199862</v>
      </c>
      <c r="AD41" s="73">
        <f t="shared" si="113"/>
        <v>195562</v>
      </c>
      <c r="AE41" s="73">
        <f t="shared" si="113"/>
        <v>195862</v>
      </c>
      <c r="AF41" s="73">
        <f t="shared" si="113"/>
        <v>212244</v>
      </c>
      <c r="AG41" s="73">
        <f t="shared" si="113"/>
        <v>186744</v>
      </c>
      <c r="AH41" s="73">
        <f t="shared" si="113"/>
        <v>179874</v>
      </c>
      <c r="AI41" s="73">
        <f t="shared" si="113"/>
        <v>229152</v>
      </c>
      <c r="AJ41" s="73">
        <f t="shared" si="113"/>
        <v>203078</v>
      </c>
      <c r="AK41" s="73">
        <f t="shared" si="113"/>
        <v>184388</v>
      </c>
      <c r="AL41" s="73">
        <f t="shared" si="113"/>
        <v>201024</v>
      </c>
      <c r="AM41" s="73">
        <f t="shared" si="113"/>
        <v>185166</v>
      </c>
      <c r="AN41" s="73">
        <f t="shared" si="113"/>
        <v>250274</v>
      </c>
      <c r="AO41" s="73">
        <f t="shared" si="113"/>
        <v>2423230</v>
      </c>
      <c r="AP41" s="73">
        <f t="shared" si="113"/>
        <v>261524</v>
      </c>
      <c r="AQ41" s="73">
        <f t="shared" si="113"/>
        <v>245918</v>
      </c>
      <c r="AR41" s="73">
        <f t="shared" si="113"/>
        <v>216792</v>
      </c>
      <c r="AS41" s="73">
        <f t="shared" si="113"/>
        <v>230022</v>
      </c>
      <c r="AT41" s="73">
        <f t="shared" si="113"/>
        <v>205676</v>
      </c>
      <c r="AU41" s="73">
        <f t="shared" si="113"/>
        <v>199404</v>
      </c>
      <c r="AV41" s="73">
        <f t="shared" si="113"/>
        <v>230102</v>
      </c>
      <c r="AW41" s="73">
        <f t="shared" si="113"/>
        <v>224812</v>
      </c>
      <c r="AX41" s="73">
        <f t="shared" si="113"/>
        <v>210672</v>
      </c>
      <c r="AY41" s="73">
        <f t="shared" si="113"/>
        <v>216128</v>
      </c>
      <c r="AZ41" s="73">
        <f t="shared" si="113"/>
        <v>199992</v>
      </c>
      <c r="BA41" s="73">
        <f t="shared" si="113"/>
        <v>266850</v>
      </c>
      <c r="BB41" s="73">
        <f t="shared" si="113"/>
        <v>2707892</v>
      </c>
      <c r="BC41" s="73">
        <f t="shared" si="113"/>
        <v>268078</v>
      </c>
      <c r="BD41" s="73">
        <f t="shared" si="113"/>
        <v>251818</v>
      </c>
      <c r="BE41" s="73">
        <f t="shared" si="113"/>
        <v>259510</v>
      </c>
      <c r="BF41" s="73">
        <f t="shared" si="113"/>
        <v>206866</v>
      </c>
      <c r="BG41" s="73">
        <f t="shared" si="113"/>
        <v>221260</v>
      </c>
      <c r="BH41" s="73">
        <f t="shared" si="113"/>
        <v>211869</v>
      </c>
      <c r="BI41" s="73">
        <f t="shared" si="113"/>
        <v>254743</v>
      </c>
      <c r="BJ41" s="73">
        <f t="shared" si="113"/>
        <v>244181</v>
      </c>
      <c r="BK41" s="73">
        <f t="shared" si="113"/>
        <v>215368</v>
      </c>
      <c r="BL41" s="73">
        <f t="shared" si="113"/>
        <v>233804</v>
      </c>
      <c r="BM41" s="73">
        <f t="shared" si="113"/>
        <v>221008</v>
      </c>
      <c r="BN41" s="73">
        <f t="shared" si="113"/>
        <v>296516</v>
      </c>
      <c r="BO41" s="73">
        <f t="shared" ref="BO41:CW41" si="114">IF($B41="","",BO29+BO32+BO35+BO38)</f>
        <v>2885021</v>
      </c>
      <c r="BP41" s="73">
        <f t="shared" si="114"/>
        <v>298060</v>
      </c>
      <c r="BQ41" s="73">
        <f t="shared" si="114"/>
        <v>267439</v>
      </c>
      <c r="BR41" s="73">
        <f t="shared" si="114"/>
        <v>246102</v>
      </c>
      <c r="BS41" s="73">
        <f t="shared" si="114"/>
        <v>253591</v>
      </c>
      <c r="BT41" s="73">
        <f t="shared" si="114"/>
        <v>230687</v>
      </c>
      <c r="BU41" s="73">
        <f t="shared" si="114"/>
        <v>219161</v>
      </c>
      <c r="BV41" s="73">
        <f t="shared" si="114"/>
        <v>281282</v>
      </c>
      <c r="BW41" s="73">
        <f t="shared" si="114"/>
        <v>260648</v>
      </c>
      <c r="BX41" s="73">
        <f t="shared" si="114"/>
        <v>230958</v>
      </c>
      <c r="BY41" s="73">
        <f t="shared" si="114"/>
        <v>250123</v>
      </c>
      <c r="BZ41" s="73">
        <f t="shared" si="114"/>
        <v>234731</v>
      </c>
      <c r="CA41" s="73">
        <f t="shared" si="114"/>
        <v>333506</v>
      </c>
      <c r="CB41" s="73">
        <f t="shared" si="114"/>
        <v>3106288</v>
      </c>
      <c r="CC41" s="73">
        <f t="shared" si="114"/>
        <v>354988</v>
      </c>
      <c r="CD41" s="73">
        <f t="shared" si="114"/>
        <v>324694</v>
      </c>
      <c r="CE41" s="73">
        <f t="shared" si="114"/>
        <v>291845</v>
      </c>
      <c r="CF41" s="73">
        <f t="shared" si="114"/>
        <v>301116</v>
      </c>
      <c r="CG41" s="73">
        <f t="shared" si="114"/>
        <v>284434</v>
      </c>
      <c r="CH41" s="73">
        <f t="shared" si="114"/>
        <v>268744</v>
      </c>
      <c r="CI41" s="73">
        <f t="shared" si="114"/>
        <v>341074</v>
      </c>
      <c r="CJ41" s="73">
        <f t="shared" si="114"/>
        <v>310922</v>
      </c>
      <c r="CK41" s="73">
        <f t="shared" si="114"/>
        <v>278766</v>
      </c>
      <c r="CL41" s="73">
        <f t="shared" si="114"/>
        <v>305383</v>
      </c>
      <c r="CM41" s="73">
        <f t="shared" si="114"/>
        <v>276392</v>
      </c>
      <c r="CN41" s="73">
        <f t="shared" si="114"/>
        <v>389911</v>
      </c>
      <c r="CO41" s="73">
        <f t="shared" si="114"/>
        <v>3728269</v>
      </c>
      <c r="CP41" s="73">
        <f t="shared" si="114"/>
        <v>388484</v>
      </c>
      <c r="CQ41" s="73">
        <f t="shared" si="114"/>
        <v>358636</v>
      </c>
      <c r="CR41" s="73">
        <f t="shared" si="114"/>
        <v>362264</v>
      </c>
      <c r="CS41" s="73">
        <f t="shared" si="114"/>
        <v>292148</v>
      </c>
      <c r="CT41" s="73">
        <f t="shared" si="114"/>
        <v>310466</v>
      </c>
      <c r="CU41" s="73">
        <f t="shared" si="114"/>
        <v>291495</v>
      </c>
      <c r="CV41" s="73">
        <f t="shared" si="114"/>
        <v>381555</v>
      </c>
      <c r="CW41" s="73">
        <f t="shared" si="114"/>
        <v>332215</v>
      </c>
      <c r="CX41" s="73">
        <f t="shared" ref="CX41:DB42" si="115">IF($B41="","",CX29+CX32+CX35+CX38)</f>
        <v>293232</v>
      </c>
      <c r="CY41" s="73">
        <f t="shared" si="115"/>
        <v>311647</v>
      </c>
      <c r="CZ41" s="73">
        <v>306657</v>
      </c>
      <c r="DA41" s="73">
        <f t="shared" si="115"/>
        <v>397330</v>
      </c>
      <c r="DB41" s="73">
        <f t="shared" si="115"/>
        <v>4026129</v>
      </c>
      <c r="DC41" s="73">
        <f>IF($B41="","",DC29+DC32+DC35+DC38)</f>
        <v>405771</v>
      </c>
      <c r="DD41" s="73">
        <v>356176</v>
      </c>
      <c r="DE41" s="73">
        <f>IF($B41="","",DE29+DE32+DE35+DE38)</f>
        <v>170337</v>
      </c>
      <c r="DF41" s="73">
        <f>IF($B41="","",DF29+DF32+DF35+DF38)</f>
        <v>0</v>
      </c>
      <c r="DG41" s="73">
        <f t="shared" ref="DG41:DI42" si="116">IF($B41="","",DG29+DG32+DG35+DG38)</f>
        <v>0</v>
      </c>
      <c r="DH41" s="73">
        <f t="shared" si="116"/>
        <v>17019</v>
      </c>
      <c r="DI41" s="73">
        <f t="shared" si="116"/>
        <v>104835</v>
      </c>
      <c r="DJ41" s="73">
        <f t="shared" ref="DJ41:DN42" si="117">IF($B41="","",DJ29+DJ32+DJ35+DJ38)</f>
        <v>93743</v>
      </c>
      <c r="DK41" s="73">
        <f t="shared" si="117"/>
        <v>121967</v>
      </c>
      <c r="DL41" s="73">
        <f t="shared" si="117"/>
        <v>182612</v>
      </c>
      <c r="DM41" s="73">
        <f t="shared" si="117"/>
        <v>156985</v>
      </c>
      <c r="DN41" s="73">
        <f t="shared" si="117"/>
        <v>245775</v>
      </c>
      <c r="DO41" s="73">
        <f t="shared" si="79"/>
        <v>1855220</v>
      </c>
      <c r="DP41" s="73">
        <f>IF($B41="","",DP29+DP32+DP35+DP38)</f>
        <v>259464</v>
      </c>
      <c r="DQ41" s="73">
        <f>IF($B41="","",DQ29+DQ32+DQ35+DQ38)</f>
        <v>237159</v>
      </c>
      <c r="DR41" s="73">
        <f t="shared" ref="DR41:EA42" si="118">IF($B41="","",DR29+DR32+DR35+DR38)</f>
        <v>235784</v>
      </c>
      <c r="DS41" s="73">
        <f t="shared" si="118"/>
        <v>208575</v>
      </c>
      <c r="DT41" s="73">
        <f t="shared" si="118"/>
        <v>237607</v>
      </c>
      <c r="DU41" s="73">
        <f t="shared" si="118"/>
        <v>218466</v>
      </c>
      <c r="DV41" s="73">
        <f t="shared" si="118"/>
        <v>267152</v>
      </c>
      <c r="DW41" s="73">
        <f t="shared" si="118"/>
        <v>272443</v>
      </c>
      <c r="DX41" s="73">
        <f t="shared" si="118"/>
        <v>228945</v>
      </c>
      <c r="DY41" s="73">
        <f t="shared" si="118"/>
        <v>244461</v>
      </c>
      <c r="DZ41" s="73">
        <f t="shared" si="118"/>
        <v>231300</v>
      </c>
      <c r="EA41" s="73">
        <f t="shared" si="118"/>
        <v>316288</v>
      </c>
      <c r="EB41" s="73">
        <f t="shared" si="80"/>
        <v>2957644</v>
      </c>
      <c r="EC41" s="73">
        <f t="shared" ref="EC41:EN41" si="119">IF($B41="","",EC29+EC32+EC35+EC38)</f>
        <v>328095</v>
      </c>
      <c r="ED41" s="73">
        <f t="shared" si="119"/>
        <v>293747</v>
      </c>
      <c r="EE41" s="73">
        <f t="shared" si="119"/>
        <v>272804</v>
      </c>
      <c r="EF41" s="73">
        <f t="shared" si="119"/>
        <v>314634</v>
      </c>
      <c r="EG41" s="73">
        <f t="shared" si="119"/>
        <v>281005</v>
      </c>
      <c r="EH41" s="73">
        <f t="shared" si="119"/>
        <v>266321</v>
      </c>
      <c r="EI41" s="73">
        <f t="shared" si="119"/>
        <v>338144</v>
      </c>
      <c r="EJ41" s="73">
        <f t="shared" si="119"/>
        <v>332133</v>
      </c>
      <c r="EK41" s="73">
        <f t="shared" si="119"/>
        <v>280165</v>
      </c>
      <c r="EL41" s="73">
        <f>IF($B41="","",EL29+EL32+EL35+EL38)</f>
        <v>297993</v>
      </c>
      <c r="EM41" s="73">
        <f t="shared" si="119"/>
        <v>283171</v>
      </c>
      <c r="EN41" s="73">
        <f t="shared" si="119"/>
        <v>370916</v>
      </c>
      <c r="EO41" s="73">
        <f t="shared" si="89"/>
        <v>3659128</v>
      </c>
      <c r="EP41" s="73">
        <f t="shared" ref="EP41:FA41" si="120">IF($B41="","",EP29+EP32+EP35+EP38)</f>
        <v>396366</v>
      </c>
      <c r="EQ41" s="73">
        <f t="shared" si="120"/>
        <v>395366</v>
      </c>
      <c r="ER41" s="73">
        <f t="shared" si="120"/>
        <v>236802</v>
      </c>
      <c r="ES41" s="73">
        <f t="shared" si="120"/>
        <v>77483</v>
      </c>
      <c r="ET41" s="73">
        <f t="shared" si="120"/>
        <v>175579</v>
      </c>
      <c r="EU41" s="73">
        <f t="shared" si="120"/>
        <v>266112</v>
      </c>
      <c r="EV41" s="73">
        <f t="shared" si="120"/>
        <v>375715</v>
      </c>
      <c r="EW41" s="73">
        <f t="shared" si="120"/>
        <v>346006</v>
      </c>
      <c r="EX41" s="73">
        <f t="shared" si="120"/>
        <v>355890</v>
      </c>
      <c r="EY41" s="73">
        <f t="shared" si="120"/>
        <v>407609</v>
      </c>
      <c r="EZ41" s="73">
        <f t="shared" si="120"/>
        <v>392148</v>
      </c>
      <c r="FA41" s="73">
        <f t="shared" si="120"/>
        <v>414232</v>
      </c>
      <c r="FB41" s="73">
        <f t="shared" si="90"/>
        <v>3839308</v>
      </c>
      <c r="FC41" s="73">
        <f>IF($B41="","",FC29+FC32+FC35+FC38)</f>
        <v>458606</v>
      </c>
      <c r="FD41" s="73">
        <v>328288</v>
      </c>
      <c r="FE41" s="73">
        <v>443012</v>
      </c>
      <c r="FF41" s="73">
        <v>385566</v>
      </c>
      <c r="FG41" s="73">
        <v>431252</v>
      </c>
      <c r="FH41" s="73">
        <v>406844</v>
      </c>
      <c r="FI41" s="73">
        <v>496182</v>
      </c>
      <c r="FJ41" s="73">
        <v>535306</v>
      </c>
      <c r="FK41" s="165">
        <v>451236</v>
      </c>
      <c r="FL41" s="73">
        <v>502388</v>
      </c>
      <c r="FM41" s="73">
        <v>434999</v>
      </c>
      <c r="FN41" s="73">
        <v>544440</v>
      </c>
      <c r="FO41" s="73">
        <f>+SUM(FC41:FN41)</f>
        <v>5418119</v>
      </c>
      <c r="FP41" s="73">
        <v>533301</v>
      </c>
      <c r="FQ41" s="73">
        <v>498434</v>
      </c>
      <c r="FR41" s="73"/>
      <c r="FS41" s="73"/>
      <c r="FT41" s="73"/>
      <c r="FU41" s="73"/>
      <c r="FV41" s="73"/>
      <c r="FW41" s="73"/>
      <c r="FX41" s="165"/>
      <c r="FY41" s="73"/>
      <c r="FZ41" s="73"/>
      <c r="GA41" s="73"/>
      <c r="GB41" s="73">
        <f>+SUM(FP41:GA41)</f>
        <v>1031735</v>
      </c>
    </row>
    <row r="42" spans="1:184" x14ac:dyDescent="0.2">
      <c r="B42" s="15" t="s">
        <v>3</v>
      </c>
      <c r="C42" s="73">
        <f t="shared" ref="C42:BN42" si="121">IF($B42="","",C30+C33+C36+C39)</f>
        <v>0</v>
      </c>
      <c r="D42" s="73">
        <f t="shared" si="121"/>
        <v>0</v>
      </c>
      <c r="E42" s="73">
        <f t="shared" si="121"/>
        <v>399136</v>
      </c>
      <c r="F42" s="73">
        <f t="shared" si="121"/>
        <v>792278</v>
      </c>
      <c r="G42" s="73">
        <f t="shared" si="121"/>
        <v>844200</v>
      </c>
      <c r="H42" s="73">
        <f t="shared" si="121"/>
        <v>829194</v>
      </c>
      <c r="I42" s="73">
        <f t="shared" si="121"/>
        <v>873038</v>
      </c>
      <c r="J42" s="73">
        <f t="shared" si="121"/>
        <v>889774</v>
      </c>
      <c r="K42" s="73">
        <f t="shared" si="121"/>
        <v>843558</v>
      </c>
      <c r="L42" s="73">
        <f t="shared" si="121"/>
        <v>914678</v>
      </c>
      <c r="M42" s="73">
        <f t="shared" si="121"/>
        <v>905198</v>
      </c>
      <c r="N42" s="73">
        <f t="shared" si="121"/>
        <v>964008</v>
      </c>
      <c r="O42" s="73">
        <f t="shared" si="121"/>
        <v>8255062</v>
      </c>
      <c r="P42" s="73">
        <f t="shared" si="121"/>
        <v>910506</v>
      </c>
      <c r="Q42" s="73">
        <f t="shared" si="121"/>
        <v>870336</v>
      </c>
      <c r="R42" s="73">
        <f t="shared" si="121"/>
        <v>916318</v>
      </c>
      <c r="S42" s="73">
        <f t="shared" si="121"/>
        <v>861808</v>
      </c>
      <c r="T42" s="73">
        <f t="shared" si="121"/>
        <v>905454</v>
      </c>
      <c r="U42" s="73">
        <f t="shared" si="121"/>
        <v>924782</v>
      </c>
      <c r="V42" s="73">
        <f t="shared" si="121"/>
        <v>984844</v>
      </c>
      <c r="W42" s="73">
        <f t="shared" si="121"/>
        <v>989012</v>
      </c>
      <c r="X42" s="73">
        <f t="shared" si="121"/>
        <v>977484</v>
      </c>
      <c r="Y42" s="73">
        <f t="shared" si="121"/>
        <v>1008064</v>
      </c>
      <c r="Z42" s="73">
        <f t="shared" si="121"/>
        <v>996998</v>
      </c>
      <c r="AA42" s="73">
        <f t="shared" si="121"/>
        <v>1054562</v>
      </c>
      <c r="AB42" s="73">
        <f t="shared" si="121"/>
        <v>11400168</v>
      </c>
      <c r="AC42" s="73">
        <f t="shared" si="121"/>
        <v>1039348</v>
      </c>
      <c r="AD42" s="73">
        <f t="shared" si="121"/>
        <v>1108944</v>
      </c>
      <c r="AE42" s="73">
        <f t="shared" si="121"/>
        <v>1338588</v>
      </c>
      <c r="AF42" s="73">
        <f t="shared" si="121"/>
        <v>1222146</v>
      </c>
      <c r="AG42" s="73">
        <f t="shared" si="121"/>
        <v>1312414</v>
      </c>
      <c r="AH42" s="73">
        <f t="shared" si="121"/>
        <v>1265810</v>
      </c>
      <c r="AI42" s="73">
        <f t="shared" si="121"/>
        <v>1310540</v>
      </c>
      <c r="AJ42" s="73">
        <f t="shared" si="121"/>
        <v>1376514</v>
      </c>
      <c r="AK42" s="73">
        <f t="shared" si="121"/>
        <v>1354982</v>
      </c>
      <c r="AL42" s="73">
        <f t="shared" si="121"/>
        <v>1391864</v>
      </c>
      <c r="AM42" s="73">
        <f t="shared" si="121"/>
        <v>1377856</v>
      </c>
      <c r="AN42" s="73">
        <f t="shared" si="121"/>
        <v>1465172</v>
      </c>
      <c r="AO42" s="73">
        <f t="shared" si="121"/>
        <v>15564178</v>
      </c>
      <c r="AP42" s="73">
        <f t="shared" si="121"/>
        <v>1447426</v>
      </c>
      <c r="AQ42" s="73">
        <f t="shared" si="121"/>
        <v>1395874</v>
      </c>
      <c r="AR42" s="73">
        <f t="shared" si="121"/>
        <v>1442536</v>
      </c>
      <c r="AS42" s="73">
        <f t="shared" si="121"/>
        <v>1302550</v>
      </c>
      <c r="AT42" s="73">
        <f t="shared" si="121"/>
        <v>1354506</v>
      </c>
      <c r="AU42" s="73">
        <f t="shared" si="121"/>
        <v>1353448</v>
      </c>
      <c r="AV42" s="73">
        <f t="shared" si="121"/>
        <v>1446306</v>
      </c>
      <c r="AW42" s="73">
        <f t="shared" si="121"/>
        <v>1497656</v>
      </c>
      <c r="AX42" s="73">
        <f t="shared" si="121"/>
        <v>1435546</v>
      </c>
      <c r="AY42" s="73">
        <f t="shared" si="121"/>
        <v>1492852</v>
      </c>
      <c r="AZ42" s="73">
        <f t="shared" si="121"/>
        <v>1482544</v>
      </c>
      <c r="BA42" s="73">
        <f t="shared" si="121"/>
        <v>1477044</v>
      </c>
      <c r="BB42" s="73">
        <f t="shared" si="121"/>
        <v>17128288</v>
      </c>
      <c r="BC42" s="73">
        <f t="shared" si="121"/>
        <v>1473340</v>
      </c>
      <c r="BD42" s="73">
        <f t="shared" si="121"/>
        <v>1356540</v>
      </c>
      <c r="BE42" s="73">
        <f t="shared" si="121"/>
        <v>1412990</v>
      </c>
      <c r="BF42" s="73">
        <f t="shared" si="121"/>
        <v>1366378</v>
      </c>
      <c r="BG42" s="73">
        <f t="shared" si="121"/>
        <v>1389448</v>
      </c>
      <c r="BH42" s="73">
        <f t="shared" si="121"/>
        <v>1357643</v>
      </c>
      <c r="BI42" s="73">
        <f t="shared" si="121"/>
        <v>1409975</v>
      </c>
      <c r="BJ42" s="73">
        <f t="shared" si="121"/>
        <v>1502445</v>
      </c>
      <c r="BK42" s="73">
        <f t="shared" si="121"/>
        <v>1423771</v>
      </c>
      <c r="BL42" s="73">
        <f t="shared" si="121"/>
        <v>1513692</v>
      </c>
      <c r="BM42" s="73">
        <f t="shared" si="121"/>
        <v>1518150</v>
      </c>
      <c r="BN42" s="73">
        <f t="shared" si="121"/>
        <v>1636512</v>
      </c>
      <c r="BO42" s="73">
        <f t="shared" ref="BO42:CW42" si="122">IF($B42="","",BO30+BO33+BO36+BO39)</f>
        <v>17360884</v>
      </c>
      <c r="BP42" s="73">
        <f t="shared" si="122"/>
        <v>1639004</v>
      </c>
      <c r="BQ42" s="73">
        <f t="shared" si="122"/>
        <v>1465058</v>
      </c>
      <c r="BR42" s="73">
        <f t="shared" si="122"/>
        <v>1477341</v>
      </c>
      <c r="BS42" s="73">
        <f t="shared" si="122"/>
        <v>1370281</v>
      </c>
      <c r="BT42" s="73">
        <f t="shared" si="122"/>
        <v>1468155</v>
      </c>
      <c r="BU42" s="73">
        <f t="shared" si="122"/>
        <v>1400924</v>
      </c>
      <c r="BV42" s="73">
        <f t="shared" si="122"/>
        <v>1441097</v>
      </c>
      <c r="BW42" s="73">
        <f t="shared" si="122"/>
        <v>1535335</v>
      </c>
      <c r="BX42" s="73">
        <f t="shared" si="122"/>
        <v>1444061</v>
      </c>
      <c r="BY42" s="73">
        <f t="shared" si="122"/>
        <v>1540922</v>
      </c>
      <c r="BZ42" s="73">
        <f t="shared" si="122"/>
        <v>1530074</v>
      </c>
      <c r="CA42" s="73">
        <f t="shared" si="122"/>
        <v>1550186</v>
      </c>
      <c r="CB42" s="73">
        <f t="shared" si="122"/>
        <v>17862438</v>
      </c>
      <c r="CC42" s="73">
        <f t="shared" si="122"/>
        <v>1483505</v>
      </c>
      <c r="CD42" s="73">
        <f t="shared" si="122"/>
        <v>1416942</v>
      </c>
      <c r="CE42" s="73">
        <f t="shared" si="122"/>
        <v>1530093</v>
      </c>
      <c r="CF42" s="73">
        <f t="shared" si="122"/>
        <v>1458061</v>
      </c>
      <c r="CG42" s="73">
        <f t="shared" si="122"/>
        <v>1479922</v>
      </c>
      <c r="CH42" s="73">
        <f t="shared" si="122"/>
        <v>1428704</v>
      </c>
      <c r="CI42" s="73">
        <f t="shared" si="122"/>
        <v>1518256</v>
      </c>
      <c r="CJ42" s="73">
        <f t="shared" si="122"/>
        <v>1595345</v>
      </c>
      <c r="CK42" s="73">
        <f t="shared" si="122"/>
        <v>1557389</v>
      </c>
      <c r="CL42" s="73">
        <f t="shared" si="122"/>
        <v>1637073</v>
      </c>
      <c r="CM42" s="73">
        <f t="shared" si="122"/>
        <v>1588027</v>
      </c>
      <c r="CN42" s="73">
        <f t="shared" si="122"/>
        <v>1625247</v>
      </c>
      <c r="CO42" s="73">
        <f t="shared" si="122"/>
        <v>18318564</v>
      </c>
      <c r="CP42" s="73">
        <f t="shared" si="122"/>
        <v>1572503</v>
      </c>
      <c r="CQ42" s="73">
        <f t="shared" si="122"/>
        <v>1540775</v>
      </c>
      <c r="CR42" s="73">
        <f t="shared" si="122"/>
        <v>1560976</v>
      </c>
      <c r="CS42" s="73">
        <f t="shared" si="122"/>
        <v>1502639</v>
      </c>
      <c r="CT42" s="73">
        <f t="shared" si="122"/>
        <v>1510030</v>
      </c>
      <c r="CU42" s="73">
        <f t="shared" si="122"/>
        <v>1449265</v>
      </c>
      <c r="CV42" s="73">
        <f t="shared" si="122"/>
        <v>1553985</v>
      </c>
      <c r="CW42" s="73">
        <f t="shared" si="122"/>
        <v>1612481</v>
      </c>
      <c r="CX42" s="73">
        <f t="shared" si="115"/>
        <v>1574364</v>
      </c>
      <c r="CY42" s="73">
        <f t="shared" si="115"/>
        <v>1645400</v>
      </c>
      <c r="CZ42" s="73">
        <v>1643283</v>
      </c>
      <c r="DA42" s="73">
        <f t="shared" si="115"/>
        <v>1799016</v>
      </c>
      <c r="DB42" s="73">
        <f t="shared" si="115"/>
        <v>18964717</v>
      </c>
      <c r="DC42" s="73">
        <f>IF($B42="","",DC30+DC33+DC36+DC39)</f>
        <v>1699562</v>
      </c>
      <c r="DD42" s="73">
        <v>1569262</v>
      </c>
      <c r="DE42" s="73">
        <f>IF($B42="","",DE30+DE33+DE36+DE39)</f>
        <v>778004</v>
      </c>
      <c r="DF42" s="73">
        <f>IF($B42="","",DF30+DF33+DF36+DF39)</f>
        <v>0</v>
      </c>
      <c r="DG42" s="73">
        <f>IF($B42="","",DG30+DG33+DG36+DG39)</f>
        <v>0</v>
      </c>
      <c r="DH42" s="73">
        <f>IF($B42="","",DH30+DH33+DH36+DH39)</f>
        <v>162503</v>
      </c>
      <c r="DI42" s="73">
        <f t="shared" si="116"/>
        <v>792636</v>
      </c>
      <c r="DJ42" s="73">
        <f t="shared" si="117"/>
        <v>825720</v>
      </c>
      <c r="DK42" s="73">
        <f t="shared" si="117"/>
        <v>993972</v>
      </c>
      <c r="DL42" s="73">
        <f t="shared" si="117"/>
        <v>1294977</v>
      </c>
      <c r="DM42" s="73">
        <f t="shared" si="117"/>
        <v>1102922</v>
      </c>
      <c r="DN42" s="73">
        <f t="shared" si="117"/>
        <v>1323566</v>
      </c>
      <c r="DO42" s="73">
        <f t="shared" si="79"/>
        <v>10543124</v>
      </c>
      <c r="DP42" s="73">
        <f>IF($B42="","",DP30+DP33+DP36+DP39)</f>
        <v>1328039</v>
      </c>
      <c r="DQ42" s="73">
        <f>IF($B42="","",DQ30+DQ33+DQ36+DQ39)</f>
        <v>1249470</v>
      </c>
      <c r="DR42" s="73">
        <f t="shared" ref="DR42:DZ42" si="123">IF($B42="","",DR30+DR33+DR36+DR39)</f>
        <v>1305446</v>
      </c>
      <c r="DS42" s="73">
        <f t="shared" si="123"/>
        <v>1283122</v>
      </c>
      <c r="DT42" s="73">
        <f t="shared" si="123"/>
        <v>1585491</v>
      </c>
      <c r="DU42" s="73">
        <f t="shared" si="123"/>
        <v>1471254</v>
      </c>
      <c r="DV42" s="73">
        <f t="shared" si="123"/>
        <v>1529886</v>
      </c>
      <c r="DW42" s="73">
        <f t="shared" si="123"/>
        <v>1585689</v>
      </c>
      <c r="DX42" s="73">
        <f t="shared" si="123"/>
        <v>1469573</v>
      </c>
      <c r="DY42" s="73">
        <f t="shared" si="123"/>
        <v>1539586</v>
      </c>
      <c r="DZ42" s="73">
        <f t="shared" si="123"/>
        <v>1552138</v>
      </c>
      <c r="EA42" s="73">
        <f t="shared" si="118"/>
        <v>1607741</v>
      </c>
      <c r="EB42" s="73">
        <f t="shared" si="80"/>
        <v>17507435</v>
      </c>
      <c r="EC42" s="73">
        <f t="shared" ref="EC42:EN42" si="124">IF($B42="","",EC30+EC33+EC36+EC39)</f>
        <v>1604931</v>
      </c>
      <c r="ED42" s="73">
        <f t="shared" si="124"/>
        <v>1455061</v>
      </c>
      <c r="EE42" s="73">
        <f t="shared" si="124"/>
        <v>1586287</v>
      </c>
      <c r="EF42" s="73">
        <f t="shared" si="124"/>
        <v>1476986</v>
      </c>
      <c r="EG42" s="73">
        <f t="shared" si="124"/>
        <v>1709391</v>
      </c>
      <c r="EH42" s="73">
        <f t="shared" si="124"/>
        <v>1695136</v>
      </c>
      <c r="EI42" s="73">
        <f t="shared" si="124"/>
        <v>1743035</v>
      </c>
      <c r="EJ42" s="73">
        <f t="shared" si="124"/>
        <v>1779491</v>
      </c>
      <c r="EK42" s="73">
        <f t="shared" si="124"/>
        <v>1725921</v>
      </c>
      <c r="EL42" s="73">
        <f>IF($B42="","",EL30+EL33+EL36+EL39)</f>
        <v>1819203</v>
      </c>
      <c r="EM42" s="73">
        <f t="shared" si="124"/>
        <v>1797267</v>
      </c>
      <c r="EN42" s="73">
        <f t="shared" si="124"/>
        <v>1849360</v>
      </c>
      <c r="EO42" s="73">
        <f t="shared" si="89"/>
        <v>20242069</v>
      </c>
      <c r="EP42" s="73">
        <f t="shared" ref="EP42:FA42" si="125">IF($B42="","",EP30+EP33+EP36+EP39)</f>
        <v>1779538</v>
      </c>
      <c r="EQ42" s="73">
        <f t="shared" si="125"/>
        <v>1744549</v>
      </c>
      <c r="ER42" s="73">
        <f t="shared" si="125"/>
        <v>1283918</v>
      </c>
      <c r="ES42" s="73">
        <f t="shared" si="125"/>
        <v>700431</v>
      </c>
      <c r="ET42" s="73">
        <f t="shared" si="125"/>
        <v>1037279</v>
      </c>
      <c r="EU42" s="73">
        <f t="shared" si="125"/>
        <v>1322393</v>
      </c>
      <c r="EV42" s="73">
        <f t="shared" si="125"/>
        <v>1572623</v>
      </c>
      <c r="EW42" s="73">
        <f t="shared" si="125"/>
        <v>1691033</v>
      </c>
      <c r="EX42" s="73">
        <f t="shared" si="125"/>
        <v>1665665</v>
      </c>
      <c r="EY42" s="73">
        <f t="shared" si="125"/>
        <v>1859597</v>
      </c>
      <c r="EZ42" s="73">
        <f t="shared" si="125"/>
        <v>1844718</v>
      </c>
      <c r="FA42" s="73">
        <f t="shared" si="125"/>
        <v>1726559</v>
      </c>
      <c r="FB42" s="73">
        <f t="shared" si="90"/>
        <v>18228303</v>
      </c>
      <c r="FC42" s="73">
        <f>IF($B42="","",FC30+FC33+FC36+FC39)</f>
        <v>1954835</v>
      </c>
      <c r="FD42" s="73">
        <v>1577955</v>
      </c>
      <c r="FE42" s="73">
        <v>1664779</v>
      </c>
      <c r="FF42" s="73">
        <v>1675947</v>
      </c>
      <c r="FG42" s="73">
        <v>1843477</v>
      </c>
      <c r="FH42" s="73">
        <v>1858438</v>
      </c>
      <c r="FI42" s="73">
        <v>1878794</v>
      </c>
      <c r="FJ42" s="73">
        <v>1905170</v>
      </c>
      <c r="FK42" s="165">
        <v>1981143</v>
      </c>
      <c r="FL42" s="73">
        <v>2071913</v>
      </c>
      <c r="FM42" s="73">
        <v>2029964</v>
      </c>
      <c r="FN42" s="73">
        <v>2110204</v>
      </c>
      <c r="FO42" s="73">
        <f>+SUM(FC42:FN42)</f>
        <v>22552619</v>
      </c>
      <c r="FP42" s="73">
        <v>1946217</v>
      </c>
      <c r="FQ42" s="73">
        <v>1871248</v>
      </c>
      <c r="FR42" s="73"/>
      <c r="FS42" s="73"/>
      <c r="FT42" s="73"/>
      <c r="FU42" s="73"/>
      <c r="FV42" s="73"/>
      <c r="FW42" s="73"/>
      <c r="FX42" s="165"/>
      <c r="FY42" s="73"/>
      <c r="FZ42" s="73"/>
      <c r="GA42" s="73"/>
      <c r="GB42" s="73">
        <f>+SUM(FP42:GA42)</f>
        <v>3817465</v>
      </c>
    </row>
    <row r="45" spans="1:184" ht="15" x14ac:dyDescent="0.25">
      <c r="B45" s="5" t="s">
        <v>82</v>
      </c>
    </row>
    <row r="46" spans="1:184" ht="15" customHeight="1" x14ac:dyDescent="0.25">
      <c r="B46" s="23" t="s">
        <v>158</v>
      </c>
      <c r="C46" s="198">
        <v>2009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200"/>
      <c r="O46" s="193" t="s">
        <v>86</v>
      </c>
      <c r="P46" s="198">
        <v>2010</v>
      </c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200"/>
      <c r="AB46" s="193" t="s">
        <v>87</v>
      </c>
      <c r="AC46" s="198">
        <v>2011</v>
      </c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200"/>
      <c r="AO46" s="193" t="s">
        <v>88</v>
      </c>
      <c r="AP46" s="198">
        <v>2012</v>
      </c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200"/>
      <c r="BB46" s="193" t="s">
        <v>89</v>
      </c>
      <c r="BC46" s="198">
        <v>2013</v>
      </c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200"/>
      <c r="BO46" s="193" t="s">
        <v>90</v>
      </c>
      <c r="BP46" s="198">
        <v>2014</v>
      </c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200"/>
      <c r="CB46" s="193" t="s">
        <v>91</v>
      </c>
      <c r="CC46" s="198">
        <v>2015</v>
      </c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200"/>
      <c r="CO46" s="193" t="s">
        <v>92</v>
      </c>
      <c r="CP46" s="198">
        <v>2016</v>
      </c>
      <c r="CQ46" s="199"/>
      <c r="CR46" s="199"/>
      <c r="CS46" s="199"/>
      <c r="CT46" s="199"/>
      <c r="CU46" s="199"/>
      <c r="CV46" s="199"/>
      <c r="CW46" s="199"/>
      <c r="CX46" s="199"/>
      <c r="CY46" s="199"/>
      <c r="CZ46" s="199"/>
      <c r="DA46" s="200"/>
      <c r="DB46" s="193" t="s">
        <v>93</v>
      </c>
      <c r="DC46" s="190">
        <v>2017</v>
      </c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2"/>
      <c r="DO46" s="188" t="s">
        <v>104</v>
      </c>
      <c r="DP46" s="190">
        <v>2018</v>
      </c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2"/>
      <c r="EB46" s="188" t="s">
        <v>137</v>
      </c>
      <c r="EC46" s="190">
        <v>2019</v>
      </c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2"/>
      <c r="EO46" s="188" t="s">
        <v>161</v>
      </c>
      <c r="EP46" s="127">
        <v>2020</v>
      </c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9"/>
      <c r="FB46" s="188" t="s">
        <v>169</v>
      </c>
      <c r="FC46" s="127">
        <v>2021</v>
      </c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9"/>
      <c r="FO46" s="188" t="s">
        <v>170</v>
      </c>
      <c r="FP46" s="204">
        <v>2022</v>
      </c>
      <c r="FQ46" s="205"/>
      <c r="FR46" s="205"/>
      <c r="FS46" s="205"/>
      <c r="FT46" s="205"/>
      <c r="FU46" s="205"/>
      <c r="FV46" s="205"/>
      <c r="FW46" s="205"/>
      <c r="FX46" s="205"/>
      <c r="FY46" s="205"/>
      <c r="FZ46" s="205"/>
      <c r="GA46" s="206"/>
      <c r="GB46" s="188" t="s">
        <v>171</v>
      </c>
    </row>
    <row r="47" spans="1:184" ht="15" x14ac:dyDescent="0.25">
      <c r="B47" s="24" t="s">
        <v>159</v>
      </c>
      <c r="C47" s="52" t="s">
        <v>11</v>
      </c>
      <c r="D47" s="52" t="s">
        <v>12</v>
      </c>
      <c r="E47" s="52" t="s">
        <v>13</v>
      </c>
      <c r="F47" s="52" t="s">
        <v>14</v>
      </c>
      <c r="G47" s="52" t="s">
        <v>15</v>
      </c>
      <c r="H47" s="52" t="s">
        <v>16</v>
      </c>
      <c r="I47" s="52" t="s">
        <v>17</v>
      </c>
      <c r="J47" s="52" t="s">
        <v>18</v>
      </c>
      <c r="K47" s="52" t="s">
        <v>160</v>
      </c>
      <c r="L47" s="52" t="s">
        <v>19</v>
      </c>
      <c r="M47" s="52" t="s">
        <v>20</v>
      </c>
      <c r="N47" s="52" t="s">
        <v>21</v>
      </c>
      <c r="O47" s="194"/>
      <c r="P47" s="52" t="s">
        <v>11</v>
      </c>
      <c r="Q47" s="52" t="s">
        <v>12</v>
      </c>
      <c r="R47" s="52" t="s">
        <v>13</v>
      </c>
      <c r="S47" s="52" t="s">
        <v>14</v>
      </c>
      <c r="T47" s="52" t="s">
        <v>15</v>
      </c>
      <c r="U47" s="52" t="s">
        <v>16</v>
      </c>
      <c r="V47" s="52" t="s">
        <v>17</v>
      </c>
      <c r="W47" s="52" t="s">
        <v>18</v>
      </c>
      <c r="X47" s="52" t="s">
        <v>160</v>
      </c>
      <c r="Y47" s="52" t="s">
        <v>19</v>
      </c>
      <c r="Z47" s="52" t="s">
        <v>20</v>
      </c>
      <c r="AA47" s="52" t="s">
        <v>21</v>
      </c>
      <c r="AB47" s="194"/>
      <c r="AC47" s="52" t="s">
        <v>11</v>
      </c>
      <c r="AD47" s="52" t="s">
        <v>12</v>
      </c>
      <c r="AE47" s="52" t="s">
        <v>13</v>
      </c>
      <c r="AF47" s="52" t="s">
        <v>14</v>
      </c>
      <c r="AG47" s="52" t="s">
        <v>15</v>
      </c>
      <c r="AH47" s="52" t="s">
        <v>16</v>
      </c>
      <c r="AI47" s="52" t="s">
        <v>17</v>
      </c>
      <c r="AJ47" s="52" t="s">
        <v>18</v>
      </c>
      <c r="AK47" s="52" t="s">
        <v>160</v>
      </c>
      <c r="AL47" s="52" t="s">
        <v>19</v>
      </c>
      <c r="AM47" s="52" t="s">
        <v>20</v>
      </c>
      <c r="AN47" s="52" t="s">
        <v>21</v>
      </c>
      <c r="AO47" s="194"/>
      <c r="AP47" s="52" t="s">
        <v>11</v>
      </c>
      <c r="AQ47" s="52" t="s">
        <v>12</v>
      </c>
      <c r="AR47" s="52" t="s">
        <v>13</v>
      </c>
      <c r="AS47" s="52" t="s">
        <v>14</v>
      </c>
      <c r="AT47" s="52" t="s">
        <v>15</v>
      </c>
      <c r="AU47" s="52" t="s">
        <v>16</v>
      </c>
      <c r="AV47" s="52" t="s">
        <v>17</v>
      </c>
      <c r="AW47" s="52" t="s">
        <v>18</v>
      </c>
      <c r="AX47" s="52" t="s">
        <v>160</v>
      </c>
      <c r="AY47" s="52" t="s">
        <v>19</v>
      </c>
      <c r="AZ47" s="52" t="s">
        <v>20</v>
      </c>
      <c r="BA47" s="52" t="s">
        <v>21</v>
      </c>
      <c r="BB47" s="194"/>
      <c r="BC47" s="52" t="s">
        <v>11</v>
      </c>
      <c r="BD47" s="52" t="s">
        <v>12</v>
      </c>
      <c r="BE47" s="52" t="s">
        <v>13</v>
      </c>
      <c r="BF47" s="52" t="s">
        <v>14</v>
      </c>
      <c r="BG47" s="52" t="s">
        <v>15</v>
      </c>
      <c r="BH47" s="52" t="s">
        <v>16</v>
      </c>
      <c r="BI47" s="52" t="s">
        <v>17</v>
      </c>
      <c r="BJ47" s="52" t="s">
        <v>18</v>
      </c>
      <c r="BK47" s="52" t="s">
        <v>160</v>
      </c>
      <c r="BL47" s="52" t="s">
        <v>19</v>
      </c>
      <c r="BM47" s="52" t="s">
        <v>20</v>
      </c>
      <c r="BN47" s="52" t="s">
        <v>21</v>
      </c>
      <c r="BO47" s="194"/>
      <c r="BP47" s="52" t="s">
        <v>11</v>
      </c>
      <c r="BQ47" s="52" t="s">
        <v>12</v>
      </c>
      <c r="BR47" s="52" t="s">
        <v>13</v>
      </c>
      <c r="BS47" s="52" t="s">
        <v>14</v>
      </c>
      <c r="BT47" s="52" t="s">
        <v>15</v>
      </c>
      <c r="BU47" s="52" t="s">
        <v>16</v>
      </c>
      <c r="BV47" s="52" t="s">
        <v>17</v>
      </c>
      <c r="BW47" s="52" t="s">
        <v>18</v>
      </c>
      <c r="BX47" s="52" t="s">
        <v>160</v>
      </c>
      <c r="BY47" s="52" t="s">
        <v>19</v>
      </c>
      <c r="BZ47" s="52" t="s">
        <v>20</v>
      </c>
      <c r="CA47" s="52" t="s">
        <v>21</v>
      </c>
      <c r="CB47" s="194"/>
      <c r="CC47" s="52" t="s">
        <v>11</v>
      </c>
      <c r="CD47" s="52" t="s">
        <v>12</v>
      </c>
      <c r="CE47" s="52" t="s">
        <v>13</v>
      </c>
      <c r="CF47" s="52" t="s">
        <v>14</v>
      </c>
      <c r="CG47" s="52" t="s">
        <v>15</v>
      </c>
      <c r="CH47" s="52" t="s">
        <v>16</v>
      </c>
      <c r="CI47" s="52" t="s">
        <v>17</v>
      </c>
      <c r="CJ47" s="52" t="s">
        <v>18</v>
      </c>
      <c r="CK47" s="52" t="s">
        <v>160</v>
      </c>
      <c r="CL47" s="52" t="s">
        <v>19</v>
      </c>
      <c r="CM47" s="52" t="s">
        <v>20</v>
      </c>
      <c r="CN47" s="52" t="s">
        <v>21</v>
      </c>
      <c r="CO47" s="194"/>
      <c r="CP47" s="52" t="s">
        <v>11</v>
      </c>
      <c r="CQ47" s="52" t="s">
        <v>12</v>
      </c>
      <c r="CR47" s="52" t="s">
        <v>13</v>
      </c>
      <c r="CS47" s="52" t="s">
        <v>14</v>
      </c>
      <c r="CT47" s="52" t="s">
        <v>15</v>
      </c>
      <c r="CU47" s="52" t="s">
        <v>16</v>
      </c>
      <c r="CV47" s="52" t="s">
        <v>17</v>
      </c>
      <c r="CW47" s="52" t="s">
        <v>18</v>
      </c>
      <c r="CX47" s="52" t="s">
        <v>160</v>
      </c>
      <c r="CY47" s="52" t="s">
        <v>19</v>
      </c>
      <c r="CZ47" s="52" t="s">
        <v>20</v>
      </c>
      <c r="DA47" s="52" t="s">
        <v>21</v>
      </c>
      <c r="DB47" s="194"/>
      <c r="DC47" s="12" t="s">
        <v>11</v>
      </c>
      <c r="DD47" s="12" t="s">
        <v>12</v>
      </c>
      <c r="DE47" s="12" t="s">
        <v>13</v>
      </c>
      <c r="DF47" s="12" t="s">
        <v>14</v>
      </c>
      <c r="DG47" s="12" t="s">
        <v>15</v>
      </c>
      <c r="DH47" s="12" t="s">
        <v>16</v>
      </c>
      <c r="DI47" s="12" t="s">
        <v>17</v>
      </c>
      <c r="DJ47" s="12" t="s">
        <v>18</v>
      </c>
      <c r="DK47" s="12" t="s">
        <v>160</v>
      </c>
      <c r="DL47" s="12" t="s">
        <v>19</v>
      </c>
      <c r="DM47" s="12" t="s">
        <v>20</v>
      </c>
      <c r="DN47" s="12" t="s">
        <v>21</v>
      </c>
      <c r="DO47" s="189"/>
      <c r="DP47" s="12" t="s">
        <v>11</v>
      </c>
      <c r="DQ47" s="12" t="s">
        <v>12</v>
      </c>
      <c r="DR47" s="12" t="s">
        <v>13</v>
      </c>
      <c r="DS47" s="12" t="s">
        <v>14</v>
      </c>
      <c r="DT47" s="12" t="s">
        <v>15</v>
      </c>
      <c r="DU47" s="12" t="s">
        <v>16</v>
      </c>
      <c r="DV47" s="12" t="s">
        <v>17</v>
      </c>
      <c r="DW47" s="12" t="s">
        <v>18</v>
      </c>
      <c r="DX47" s="12" t="s">
        <v>160</v>
      </c>
      <c r="DY47" s="12" t="s">
        <v>19</v>
      </c>
      <c r="DZ47" s="12" t="s">
        <v>20</v>
      </c>
      <c r="EA47" s="12" t="s">
        <v>21</v>
      </c>
      <c r="EB47" s="189"/>
      <c r="EC47" s="12" t="s">
        <v>11</v>
      </c>
      <c r="ED47" s="12" t="s">
        <v>12</v>
      </c>
      <c r="EE47" s="12" t="s">
        <v>13</v>
      </c>
      <c r="EF47" s="12" t="s">
        <v>14</v>
      </c>
      <c r="EG47" s="12" t="s">
        <v>15</v>
      </c>
      <c r="EH47" s="12" t="s">
        <v>16</v>
      </c>
      <c r="EI47" s="12" t="s">
        <v>17</v>
      </c>
      <c r="EJ47" s="12" t="s">
        <v>18</v>
      </c>
      <c r="EK47" s="12" t="s">
        <v>160</v>
      </c>
      <c r="EL47" s="12" t="s">
        <v>19</v>
      </c>
      <c r="EM47" s="12" t="s">
        <v>20</v>
      </c>
      <c r="EN47" s="12" t="s">
        <v>21</v>
      </c>
      <c r="EO47" s="189"/>
      <c r="EP47" s="103" t="s">
        <v>11</v>
      </c>
      <c r="EQ47" s="103" t="s">
        <v>12</v>
      </c>
      <c r="ER47" s="103" t="s">
        <v>13</v>
      </c>
      <c r="ES47" s="103" t="s">
        <v>14</v>
      </c>
      <c r="ET47" s="103" t="s">
        <v>15</v>
      </c>
      <c r="EU47" s="103" t="s">
        <v>16</v>
      </c>
      <c r="EV47" s="103" t="s">
        <v>17</v>
      </c>
      <c r="EW47" s="103" t="s">
        <v>18</v>
      </c>
      <c r="EX47" s="103" t="s">
        <v>160</v>
      </c>
      <c r="EY47" s="103" t="s">
        <v>19</v>
      </c>
      <c r="EZ47" s="103" t="s">
        <v>20</v>
      </c>
      <c r="FA47" s="103" t="s">
        <v>21</v>
      </c>
      <c r="FB47" s="189"/>
      <c r="FC47" s="126" t="s">
        <v>11</v>
      </c>
      <c r="FD47" s="126" t="s">
        <v>12</v>
      </c>
      <c r="FE47" s="126" t="s">
        <v>13</v>
      </c>
      <c r="FF47" s="126" t="s">
        <v>14</v>
      </c>
      <c r="FG47" s="126" t="s">
        <v>15</v>
      </c>
      <c r="FH47" s="126" t="s">
        <v>16</v>
      </c>
      <c r="FI47" s="126" t="s">
        <v>17</v>
      </c>
      <c r="FJ47" s="126" t="s">
        <v>18</v>
      </c>
      <c r="FK47" s="126" t="s">
        <v>160</v>
      </c>
      <c r="FL47" s="126" t="s">
        <v>19</v>
      </c>
      <c r="FM47" s="126" t="s">
        <v>20</v>
      </c>
      <c r="FN47" s="126" t="s">
        <v>21</v>
      </c>
      <c r="FO47" s="189"/>
      <c r="FP47" s="180" t="s">
        <v>11</v>
      </c>
      <c r="FQ47" s="180" t="s">
        <v>12</v>
      </c>
      <c r="FR47" s="180" t="s">
        <v>13</v>
      </c>
      <c r="FS47" s="180" t="s">
        <v>14</v>
      </c>
      <c r="FT47" s="180" t="s">
        <v>15</v>
      </c>
      <c r="FU47" s="180" t="s">
        <v>16</v>
      </c>
      <c r="FV47" s="180" t="s">
        <v>17</v>
      </c>
      <c r="FW47" s="180" t="s">
        <v>18</v>
      </c>
      <c r="FX47" s="180" t="s">
        <v>160</v>
      </c>
      <c r="FY47" s="180" t="s">
        <v>19</v>
      </c>
      <c r="FZ47" s="180" t="s">
        <v>20</v>
      </c>
      <c r="GA47" s="180" t="s">
        <v>21</v>
      </c>
      <c r="GB47" s="189"/>
    </row>
    <row r="48" spans="1:184" s="75" customFormat="1" ht="15" x14ac:dyDescent="0.2">
      <c r="A48" s="74"/>
      <c r="B48" s="18" t="s">
        <v>94</v>
      </c>
      <c r="C48" s="19">
        <v>0</v>
      </c>
      <c r="D48" s="19">
        <v>0</v>
      </c>
      <c r="E48" s="19">
        <f>+SUM(E49:E50)</f>
        <v>1785434.9</v>
      </c>
      <c r="F48" s="19">
        <f t="shared" ref="F48:BV48" si="126">+SUM(F49:F50)</f>
        <v>3587691.0999999996</v>
      </c>
      <c r="G48" s="19">
        <f t="shared" si="126"/>
        <v>3732884.3</v>
      </c>
      <c r="H48" s="19">
        <f t="shared" si="126"/>
        <v>3655894.5</v>
      </c>
      <c r="I48" s="19">
        <f t="shared" si="126"/>
        <v>3960464.7</v>
      </c>
      <c r="J48" s="19">
        <f t="shared" si="126"/>
        <v>3924309.4</v>
      </c>
      <c r="K48" s="19">
        <f t="shared" si="126"/>
        <v>3702102.7</v>
      </c>
      <c r="L48" s="19">
        <f t="shared" si="126"/>
        <v>4027177.1999999997</v>
      </c>
      <c r="M48" s="19">
        <f t="shared" si="126"/>
        <v>4363000.5</v>
      </c>
      <c r="N48" s="19">
        <f t="shared" si="126"/>
        <v>4802579.9000000004</v>
      </c>
      <c r="O48" s="19">
        <f t="shared" si="126"/>
        <v>37541539.200000003</v>
      </c>
      <c r="P48" s="19">
        <f t="shared" si="126"/>
        <v>4604422.3</v>
      </c>
      <c r="Q48" s="19">
        <f t="shared" si="126"/>
        <v>4352440.8</v>
      </c>
      <c r="R48" s="19">
        <f t="shared" si="126"/>
        <v>4486415.3</v>
      </c>
      <c r="S48" s="19">
        <f t="shared" si="126"/>
        <v>4280357</v>
      </c>
      <c r="T48" s="19">
        <f t="shared" si="126"/>
        <v>5180362.7</v>
      </c>
      <c r="U48" s="19">
        <f t="shared" si="126"/>
        <v>5253726.2</v>
      </c>
      <c r="V48" s="19">
        <f t="shared" si="126"/>
        <v>5725555.6999999993</v>
      </c>
      <c r="W48" s="19">
        <f t="shared" si="126"/>
        <v>5653051</v>
      </c>
      <c r="X48" s="19">
        <f t="shared" si="126"/>
        <v>5541250.6000000006</v>
      </c>
      <c r="Y48" s="19">
        <f t="shared" si="126"/>
        <v>5756414.9000000004</v>
      </c>
      <c r="Z48" s="19">
        <f t="shared" si="126"/>
        <v>5622033.1000000006</v>
      </c>
      <c r="AA48" s="19">
        <f t="shared" si="126"/>
        <v>6149106.9000000004</v>
      </c>
      <c r="AB48" s="19">
        <f>+SUM(AB49:AB50)</f>
        <v>58000714.20000001</v>
      </c>
      <c r="AC48" s="19">
        <f t="shared" si="126"/>
        <v>6123523.2000000002</v>
      </c>
      <c r="AD48" s="19">
        <f t="shared" si="126"/>
        <v>6473240.0999999996</v>
      </c>
      <c r="AE48" s="19">
        <f t="shared" si="126"/>
        <v>7545173.5999999996</v>
      </c>
      <c r="AF48" s="19">
        <f t="shared" si="126"/>
        <v>8014684.0999999996</v>
      </c>
      <c r="AG48" s="19">
        <f t="shared" si="126"/>
        <v>7361612.9000000004</v>
      </c>
      <c r="AH48" s="19">
        <f t="shared" si="126"/>
        <v>7087360</v>
      </c>
      <c r="AI48" s="19">
        <f t="shared" si="126"/>
        <v>7559289.6999999993</v>
      </c>
      <c r="AJ48" s="19">
        <f t="shared" si="126"/>
        <v>7758100.9000000004</v>
      </c>
      <c r="AK48" s="19">
        <f t="shared" si="126"/>
        <v>7551727.4500000002</v>
      </c>
      <c r="AL48" s="19">
        <f t="shared" si="126"/>
        <v>7808083.8999999985</v>
      </c>
      <c r="AM48" s="19">
        <f t="shared" si="126"/>
        <v>7672787.3500000024</v>
      </c>
      <c r="AN48" s="19">
        <f t="shared" si="126"/>
        <v>8424534.3000000007</v>
      </c>
      <c r="AO48" s="19">
        <f t="shared" si="126"/>
        <v>83256594.299999997</v>
      </c>
      <c r="AP48" s="19">
        <f t="shared" si="126"/>
        <v>8402941.1999999993</v>
      </c>
      <c r="AQ48" s="19">
        <f t="shared" si="126"/>
        <v>8079587.5</v>
      </c>
      <c r="AR48" s="19">
        <f t="shared" si="126"/>
        <v>8149588.7000000002</v>
      </c>
      <c r="AS48" s="19">
        <f t="shared" si="126"/>
        <v>7511741.6999999993</v>
      </c>
      <c r="AT48" s="19">
        <f t="shared" si="126"/>
        <v>7640110.8000000007</v>
      </c>
      <c r="AU48" s="19">
        <f t="shared" si="126"/>
        <v>7610181.4000000004</v>
      </c>
      <c r="AV48" s="19">
        <f t="shared" si="126"/>
        <v>8227851.9999999991</v>
      </c>
      <c r="AW48" s="19">
        <f t="shared" si="126"/>
        <v>8473133.4000000004</v>
      </c>
      <c r="AX48" s="19">
        <f t="shared" si="126"/>
        <v>8094991.0000000009</v>
      </c>
      <c r="AY48" s="19">
        <f t="shared" si="126"/>
        <v>8409005.3999999985</v>
      </c>
      <c r="AZ48" s="19">
        <f t="shared" si="126"/>
        <v>8284402.7000000002</v>
      </c>
      <c r="BA48" s="19">
        <f t="shared" si="126"/>
        <v>8571915.8000000007</v>
      </c>
      <c r="BB48" s="19">
        <f>+SUM(BB49:BB50)</f>
        <v>89052510.399999991</v>
      </c>
      <c r="BC48" s="19">
        <f t="shared" si="126"/>
        <v>8569515.3999999985</v>
      </c>
      <c r="BD48" s="19">
        <f t="shared" si="126"/>
        <v>7911013.2999999989</v>
      </c>
      <c r="BE48" s="19">
        <f t="shared" si="126"/>
        <v>8223214.8000000007</v>
      </c>
      <c r="BF48" s="19">
        <f t="shared" si="126"/>
        <v>7722282.2999999989</v>
      </c>
      <c r="BG48" s="19">
        <f t="shared" si="126"/>
        <v>7910428.7000000011</v>
      </c>
      <c r="BH48" s="19">
        <f t="shared" si="126"/>
        <v>7998231</v>
      </c>
      <c r="BI48" s="19">
        <f t="shared" si="126"/>
        <v>8596936.0999999959</v>
      </c>
      <c r="BJ48" s="19">
        <f t="shared" si="126"/>
        <v>9032024.4000000004</v>
      </c>
      <c r="BK48" s="19">
        <f t="shared" si="126"/>
        <v>8467304.1999999974</v>
      </c>
      <c r="BL48" s="19">
        <f t="shared" si="126"/>
        <v>9037045.9000000022</v>
      </c>
      <c r="BM48" s="19">
        <f t="shared" si="126"/>
        <v>8993788.6999999993</v>
      </c>
      <c r="BN48" s="19">
        <f t="shared" si="126"/>
        <v>9995891.8999999985</v>
      </c>
      <c r="BO48" s="19">
        <f t="shared" si="126"/>
        <v>93888161.299999982</v>
      </c>
      <c r="BP48" s="19">
        <f t="shared" si="126"/>
        <v>10032318</v>
      </c>
      <c r="BQ48" s="19">
        <f t="shared" si="126"/>
        <v>8993392.6999999993</v>
      </c>
      <c r="BR48" s="19">
        <f t="shared" si="126"/>
        <v>8987890.5000000019</v>
      </c>
      <c r="BS48" s="19">
        <f t="shared" si="126"/>
        <v>8467168.6999999993</v>
      </c>
      <c r="BT48" s="19">
        <f t="shared" si="126"/>
        <v>8855004.3000000007</v>
      </c>
      <c r="BU48" s="19">
        <f t="shared" si="126"/>
        <v>8446105.0000000019</v>
      </c>
      <c r="BV48" s="19">
        <f t="shared" si="126"/>
        <v>8973296.6999999955</v>
      </c>
      <c r="BW48" s="19">
        <f t="shared" ref="BW48:DA48" si="127">+SUM(BW49:BW50)</f>
        <v>9363782.1000000052</v>
      </c>
      <c r="BX48" s="19">
        <f t="shared" si="127"/>
        <v>8719022.4000000004</v>
      </c>
      <c r="BY48" s="19">
        <f t="shared" si="127"/>
        <v>9331440.7000000011</v>
      </c>
      <c r="BZ48" s="19">
        <f t="shared" si="127"/>
        <v>9206679.2000000011</v>
      </c>
      <c r="CA48" s="19">
        <f t="shared" si="127"/>
        <v>9801021</v>
      </c>
      <c r="CB48" s="19">
        <f>+SUM(CB49:CB50)</f>
        <v>99144803.299999997</v>
      </c>
      <c r="CC48" s="19">
        <f t="shared" si="127"/>
        <v>9622010.8999999985</v>
      </c>
      <c r="CD48" s="19">
        <f t="shared" si="127"/>
        <v>9152369.7999999989</v>
      </c>
      <c r="CE48" s="19">
        <f t="shared" si="127"/>
        <v>9665675.9000000022</v>
      </c>
      <c r="CF48" s="19">
        <f>+SUM(CF49:CF50)</f>
        <v>9338597.7999999989</v>
      </c>
      <c r="CG48" s="19">
        <f t="shared" si="127"/>
        <v>9370608.1000000015</v>
      </c>
      <c r="CH48" s="19">
        <f t="shared" si="127"/>
        <v>9018433.6999999993</v>
      </c>
      <c r="CI48" s="19">
        <f t="shared" si="127"/>
        <v>9875251.0999999978</v>
      </c>
      <c r="CJ48" s="19">
        <f t="shared" si="127"/>
        <v>10134669.6</v>
      </c>
      <c r="CK48" s="19">
        <f t="shared" si="127"/>
        <v>9748723.4000000022</v>
      </c>
      <c r="CL48" s="19">
        <f t="shared" si="127"/>
        <v>10321953.599999998</v>
      </c>
      <c r="CM48" s="19">
        <f t="shared" si="127"/>
        <v>9897478.0999999959</v>
      </c>
      <c r="CN48" s="19">
        <f t="shared" si="127"/>
        <v>10708680.299999997</v>
      </c>
      <c r="CO48" s="19">
        <f>+SUM(CO49:CO50)</f>
        <v>107232441.39999999</v>
      </c>
      <c r="CP48" s="19">
        <f t="shared" si="127"/>
        <v>11266153.299999999</v>
      </c>
      <c r="CQ48" s="19">
        <f t="shared" si="127"/>
        <v>11324077.199999999</v>
      </c>
      <c r="CR48" s="19">
        <f t="shared" si="127"/>
        <v>11629118.4</v>
      </c>
      <c r="CS48" s="19">
        <f t="shared" si="127"/>
        <v>10787528.700000001</v>
      </c>
      <c r="CT48" s="19">
        <f t="shared" si="127"/>
        <v>10976180.300000001</v>
      </c>
      <c r="CU48" s="19">
        <f t="shared" si="127"/>
        <v>10518794.400000002</v>
      </c>
      <c r="CV48" s="19">
        <f t="shared" si="127"/>
        <v>11674049.700000001</v>
      </c>
      <c r="CW48" s="19">
        <f t="shared" si="127"/>
        <v>11815161.200000001</v>
      </c>
      <c r="CX48" s="19">
        <f t="shared" si="127"/>
        <v>11292059.499999998</v>
      </c>
      <c r="CY48" s="19">
        <f t="shared" si="127"/>
        <v>14575421.800000001</v>
      </c>
      <c r="CZ48" s="19">
        <f t="shared" si="127"/>
        <v>14788903.099999994</v>
      </c>
      <c r="DA48" s="19">
        <f t="shared" si="127"/>
        <v>16427510.500000002</v>
      </c>
      <c r="DB48" s="19">
        <f>+SUM(DB49:DB50)</f>
        <v>147074958.10000002</v>
      </c>
      <c r="DC48" s="19">
        <f>+SUM(DC49:DC50)</f>
        <v>16091163.4</v>
      </c>
      <c r="DD48" s="19">
        <f>+SUM(DD49:DD50)</f>
        <v>14516333.699999999</v>
      </c>
      <c r="DE48" s="19">
        <f t="shared" ref="DE48:DN48" si="128">+SUM(DE49:DE50)</f>
        <v>7208953.5999999978</v>
      </c>
      <c r="DF48" s="19">
        <f t="shared" si="128"/>
        <v>0</v>
      </c>
      <c r="DG48" s="19">
        <f t="shared" si="128"/>
        <v>0</v>
      </c>
      <c r="DH48" s="19">
        <f t="shared" si="128"/>
        <v>1400891</v>
      </c>
      <c r="DI48" s="19">
        <f t="shared" si="128"/>
        <v>6970836.9999999981</v>
      </c>
      <c r="DJ48" s="19">
        <f t="shared" si="128"/>
        <v>7140998.3999999966</v>
      </c>
      <c r="DK48" s="19">
        <f t="shared" si="128"/>
        <v>8692937.8000000026</v>
      </c>
      <c r="DL48" s="19">
        <f t="shared" si="128"/>
        <v>11527475.9</v>
      </c>
      <c r="DM48" s="19">
        <f t="shared" si="128"/>
        <v>11403139.099999998</v>
      </c>
      <c r="DN48" s="19">
        <f t="shared" si="128"/>
        <v>12248667.299999997</v>
      </c>
      <c r="DO48" s="19">
        <f>+SUM(DC48:DN48)</f>
        <v>97201397.200000003</v>
      </c>
      <c r="DP48" s="19">
        <f>+SUM(DP49:DP50)</f>
        <v>12398649.599999996</v>
      </c>
      <c r="DQ48" s="19">
        <f>+SUM(DQ49:DQ50)</f>
        <v>11604757.599999998</v>
      </c>
      <c r="DR48" s="19">
        <f t="shared" ref="DR48:EA48" si="129">+SUM(DR49:DR50)</f>
        <v>12021212.199999996</v>
      </c>
      <c r="DS48" s="19">
        <f t="shared" si="129"/>
        <v>11721326.1</v>
      </c>
      <c r="DT48" s="19">
        <f t="shared" si="129"/>
        <v>16249516.199999996</v>
      </c>
      <c r="DU48" s="19">
        <f t="shared" si="129"/>
        <v>15023822.499999996</v>
      </c>
      <c r="DV48" s="19">
        <f t="shared" si="129"/>
        <v>15975600.9</v>
      </c>
      <c r="DW48" s="19">
        <f t="shared" si="129"/>
        <v>16504208.899999997</v>
      </c>
      <c r="DX48" s="19">
        <f t="shared" si="129"/>
        <v>15083978.899999995</v>
      </c>
      <c r="DY48" s="19">
        <f t="shared" si="129"/>
        <v>15821382.199999994</v>
      </c>
      <c r="DZ48" s="19">
        <f t="shared" si="129"/>
        <v>15811072.299999993</v>
      </c>
      <c r="EA48" s="19">
        <f t="shared" si="129"/>
        <v>17129617.5</v>
      </c>
      <c r="EB48" s="19">
        <f>+SUM(DP48:EA48)</f>
        <v>175345144.89999995</v>
      </c>
      <c r="EC48" s="19">
        <f>+SUM(EC49:EC50)</f>
        <v>17157371.699999996</v>
      </c>
      <c r="ED48" s="19">
        <f>+SUM(ED49:ED50)</f>
        <v>15554632.299999993</v>
      </c>
      <c r="EE48" s="19">
        <f t="shared" ref="EE48:FA48" si="130">+SUM(EE49:EE50)</f>
        <v>16560178.499999996</v>
      </c>
      <c r="EF48" s="19">
        <f t="shared" si="130"/>
        <v>14667852.79999999</v>
      </c>
      <c r="EG48" s="19">
        <f t="shared" si="130"/>
        <v>15994427.399999997</v>
      </c>
      <c r="EH48" s="19">
        <f t="shared" si="130"/>
        <v>15764058.000000004</v>
      </c>
      <c r="EI48" s="19">
        <f t="shared" si="130"/>
        <v>16736047.199999992</v>
      </c>
      <c r="EJ48" s="19">
        <f t="shared" si="130"/>
        <v>16976289.599999998</v>
      </c>
      <c r="EK48" s="19">
        <f t="shared" si="130"/>
        <v>16124427.700000005</v>
      </c>
      <c r="EL48" s="19">
        <f t="shared" si="130"/>
        <v>17059475.300000004</v>
      </c>
      <c r="EM48" s="19">
        <f t="shared" si="130"/>
        <v>16752870.499999998</v>
      </c>
      <c r="EN48" s="19">
        <f t="shared" si="130"/>
        <v>17868777.800000004</v>
      </c>
      <c r="EO48" s="19">
        <f>+SUM(EC48:EN48)</f>
        <v>197216408.79999998</v>
      </c>
      <c r="EP48" s="19">
        <f t="shared" si="130"/>
        <v>17533681.800000001</v>
      </c>
      <c r="EQ48" s="19">
        <f t="shared" si="130"/>
        <v>17629633.399999991</v>
      </c>
      <c r="ER48" s="19">
        <f t="shared" si="130"/>
        <v>12558184.700000001</v>
      </c>
      <c r="ES48" s="19">
        <f t="shared" si="130"/>
        <v>6464897.7000000002</v>
      </c>
      <c r="ET48" s="19">
        <f t="shared" si="130"/>
        <v>2334743.5</v>
      </c>
      <c r="EU48" s="19">
        <f t="shared" si="130"/>
        <v>0</v>
      </c>
      <c r="EV48" s="19">
        <f t="shared" si="130"/>
        <v>16197413.6</v>
      </c>
      <c r="EW48" s="19">
        <f t="shared" si="130"/>
        <v>16909503.800000004</v>
      </c>
      <c r="EX48" s="19">
        <f t="shared" si="130"/>
        <v>16781395.400000002</v>
      </c>
      <c r="EY48" s="19">
        <f t="shared" si="130"/>
        <v>18800806.799999997</v>
      </c>
      <c r="EZ48" s="19">
        <f t="shared" si="130"/>
        <v>18560926.300000001</v>
      </c>
      <c r="FA48" s="19">
        <f t="shared" si="130"/>
        <v>17754874.899999999</v>
      </c>
      <c r="FB48" s="19">
        <f>+SUM(EP48:FA48)</f>
        <v>161526061.90000001</v>
      </c>
      <c r="FC48" s="19">
        <f>+SUM(FC49:FC50)</f>
        <v>20012055.800000001</v>
      </c>
      <c r="FD48" s="133">
        <f>SUM(FD49:FD50)</f>
        <v>16644567.899999999</v>
      </c>
      <c r="FE48" s="133">
        <f>SUM(FE49:FE50)</f>
        <v>18428411.800000001</v>
      </c>
      <c r="FF48" s="133">
        <f>SUM(FF49:FF50)</f>
        <v>18024883.699999999</v>
      </c>
      <c r="FG48" s="133">
        <f t="shared" ref="FG48:FN48" si="131">SUM(FG49:FG50)</f>
        <v>19873129</v>
      </c>
      <c r="FH48" s="133">
        <v>19774611</v>
      </c>
      <c r="FI48" s="133">
        <f t="shared" si="131"/>
        <v>20734671.199999999</v>
      </c>
      <c r="FJ48" s="133">
        <f t="shared" si="131"/>
        <v>21303776.5</v>
      </c>
      <c r="FK48" s="166">
        <f t="shared" si="131"/>
        <v>21233319.899999999</v>
      </c>
      <c r="FL48" s="166">
        <f t="shared" si="131"/>
        <v>22479191.300000001</v>
      </c>
      <c r="FM48" s="166">
        <f t="shared" si="131"/>
        <v>21532337.700000003</v>
      </c>
      <c r="FN48" s="166">
        <f t="shared" si="131"/>
        <v>23187340.300000001</v>
      </c>
      <c r="FO48" s="19">
        <f>+SUM(FC48:FN48)</f>
        <v>243228296.10000002</v>
      </c>
      <c r="FP48" s="19">
        <f>+SUM(FP49:FP50)</f>
        <v>21941816.100000001</v>
      </c>
      <c r="FQ48" s="133">
        <f>SUM(FQ49:FQ50)</f>
        <v>23468644.499999996</v>
      </c>
      <c r="FR48" s="133">
        <f>SUM(FR49:FR50)</f>
        <v>0</v>
      </c>
      <c r="FS48" s="133">
        <f>SUM(FS49:FS50)</f>
        <v>0</v>
      </c>
      <c r="FT48" s="133">
        <f t="shared" ref="FT48:FU48" si="132">SUM(FT49:FT50)</f>
        <v>0</v>
      </c>
      <c r="FU48" s="133">
        <f t="shared" si="132"/>
        <v>0</v>
      </c>
      <c r="FV48" s="133">
        <f t="shared" ref="FV48:GA48" si="133">SUM(FV49:FV50)</f>
        <v>0</v>
      </c>
      <c r="FW48" s="133">
        <f t="shared" si="133"/>
        <v>0</v>
      </c>
      <c r="FX48" s="166">
        <f t="shared" si="133"/>
        <v>0</v>
      </c>
      <c r="FY48" s="166">
        <f t="shared" si="133"/>
        <v>0</v>
      </c>
      <c r="FZ48" s="166">
        <f t="shared" si="133"/>
        <v>0</v>
      </c>
      <c r="GA48" s="166">
        <f t="shared" si="133"/>
        <v>0</v>
      </c>
      <c r="GB48" s="19">
        <f>+SUM(FP48:GA48)</f>
        <v>45410460.599999994</v>
      </c>
    </row>
    <row r="49" spans="2:184" x14ac:dyDescent="0.2">
      <c r="B49" s="15" t="s">
        <v>95</v>
      </c>
      <c r="C49" s="73">
        <v>0</v>
      </c>
      <c r="D49" s="73">
        <v>0</v>
      </c>
      <c r="E49" s="73">
        <v>279779.40000000002</v>
      </c>
      <c r="F49" s="73">
        <v>597079.80000000005</v>
      </c>
      <c r="G49" s="73">
        <v>548590.19999999995</v>
      </c>
      <c r="H49" s="73">
        <v>527797.80000000005</v>
      </c>
      <c r="I49" s="73">
        <v>661468.19999999995</v>
      </c>
      <c r="J49" s="73">
        <v>563991.6</v>
      </c>
      <c r="K49" s="73">
        <v>409047.4</v>
      </c>
      <c r="L49" s="73">
        <v>344166.40000000002</v>
      </c>
      <c r="M49" s="73">
        <v>565901.4</v>
      </c>
      <c r="N49" s="73">
        <v>760459.1</v>
      </c>
      <c r="O49" s="73">
        <f>SUM(D49:N49)</f>
        <v>5258281.3</v>
      </c>
      <c r="P49" s="73">
        <v>786599.4</v>
      </c>
      <c r="Q49" s="73">
        <v>692766</v>
      </c>
      <c r="R49" s="73">
        <v>633294.1</v>
      </c>
      <c r="S49" s="73">
        <v>658463.69999999995</v>
      </c>
      <c r="T49" s="73">
        <v>674792.29999999993</v>
      </c>
      <c r="U49" s="73">
        <v>641554.59999999986</v>
      </c>
      <c r="V49" s="73">
        <v>809083.5</v>
      </c>
      <c r="W49" s="73">
        <v>714551.79999999993</v>
      </c>
      <c r="X49" s="73">
        <v>653357.1</v>
      </c>
      <c r="Y49" s="73">
        <v>722353.5</v>
      </c>
      <c r="Z49" s="73">
        <v>642084.29999999993</v>
      </c>
      <c r="AA49" s="73">
        <v>879062.2</v>
      </c>
      <c r="AB49" s="73">
        <f>SUM(Q49:AA49)</f>
        <v>7721363.0999999996</v>
      </c>
      <c r="AC49" s="73">
        <v>924034.3</v>
      </c>
      <c r="AD49" s="73">
        <v>910598.09999999986</v>
      </c>
      <c r="AE49" s="73">
        <v>891810.2</v>
      </c>
      <c r="AF49" s="73">
        <v>978726.00000000012</v>
      </c>
      <c r="AG49" s="73">
        <v>847784.39999999979</v>
      </c>
      <c r="AH49" s="73">
        <v>814533.60000000009</v>
      </c>
      <c r="AI49" s="73">
        <v>1061603.2</v>
      </c>
      <c r="AJ49" s="73">
        <v>929719.1</v>
      </c>
      <c r="AK49" s="73">
        <v>861228.65000000014</v>
      </c>
      <c r="AL49" s="73">
        <v>918849.20000000007</v>
      </c>
      <c r="AM49" s="73">
        <v>871867.2999999997</v>
      </c>
      <c r="AN49" s="73">
        <v>1192471.3</v>
      </c>
      <c r="AO49" s="73">
        <f>SUM(AD49:AN49)</f>
        <v>10279191.050000001</v>
      </c>
      <c r="AP49" s="73">
        <v>1253213.8</v>
      </c>
      <c r="AQ49" s="73">
        <v>1180546.3</v>
      </c>
      <c r="AR49" s="73">
        <v>1022845.2</v>
      </c>
      <c r="AS49" s="73">
        <v>1089120.3999999999</v>
      </c>
      <c r="AT49" s="73">
        <v>959366.49999999988</v>
      </c>
      <c r="AU49" s="73">
        <v>930252.5</v>
      </c>
      <c r="AV49" s="73">
        <v>1086484.5</v>
      </c>
      <c r="AW49" s="73">
        <v>1058579.5</v>
      </c>
      <c r="AX49" s="73">
        <v>989268.50000000012</v>
      </c>
      <c r="AY49" s="73">
        <v>1015611.6</v>
      </c>
      <c r="AZ49" s="73">
        <v>934241.09999999986</v>
      </c>
      <c r="BA49" s="73">
        <v>1263182</v>
      </c>
      <c r="BB49" s="73">
        <f>SUM(AQ49:BA49)</f>
        <v>11529498.1</v>
      </c>
      <c r="BC49" s="73">
        <v>1278241.3999999999</v>
      </c>
      <c r="BD49" s="73">
        <v>1200171.9000000004</v>
      </c>
      <c r="BE49" s="73">
        <v>1234905.2999999998</v>
      </c>
      <c r="BF49" s="73">
        <v>965343.99999999988</v>
      </c>
      <c r="BG49" s="73">
        <v>1038080.2</v>
      </c>
      <c r="BH49" s="73">
        <v>1019875.2999999999</v>
      </c>
      <c r="BI49" s="73">
        <v>1251879.8999999999</v>
      </c>
      <c r="BJ49" s="73">
        <v>1195471.7</v>
      </c>
      <c r="BK49" s="73">
        <v>1038708.2999999997</v>
      </c>
      <c r="BL49" s="73">
        <v>1131138.7999999998</v>
      </c>
      <c r="BM49" s="73">
        <v>1062983.6000000001</v>
      </c>
      <c r="BN49" s="73">
        <v>1442217.7999999998</v>
      </c>
      <c r="BO49" s="73">
        <f>SUM(BD49:BN49)</f>
        <v>12580776.799999997</v>
      </c>
      <c r="BP49" s="73">
        <v>1458699.2</v>
      </c>
      <c r="BQ49" s="73">
        <v>1311291.1000000001</v>
      </c>
      <c r="BR49" s="73">
        <v>1191038.7</v>
      </c>
      <c r="BS49" s="73">
        <v>1237504.5999999999</v>
      </c>
      <c r="BT49" s="73">
        <v>1106382.2999999998</v>
      </c>
      <c r="BU49" s="73">
        <v>1048364.9999999998</v>
      </c>
      <c r="BV49" s="73">
        <v>1372121.2000000002</v>
      </c>
      <c r="BW49" s="73">
        <v>1259296.2000000002</v>
      </c>
      <c r="BX49" s="73">
        <v>1104571.3000000003</v>
      </c>
      <c r="BY49" s="73">
        <v>1205159.4999999998</v>
      </c>
      <c r="BZ49" s="73">
        <v>1129294.2</v>
      </c>
      <c r="CA49" s="73">
        <v>1640256</v>
      </c>
      <c r="CB49" s="73">
        <f>SUM(BQ49:CA49)</f>
        <v>13605280.1</v>
      </c>
      <c r="CC49" s="73">
        <v>1723212.1000000006</v>
      </c>
      <c r="CD49" s="73">
        <v>1577370.5</v>
      </c>
      <c r="CE49" s="73">
        <v>1395443.8000000003</v>
      </c>
      <c r="CF49" s="73">
        <v>1453555.0000000002</v>
      </c>
      <c r="CG49" s="73">
        <v>1356369.7000000002</v>
      </c>
      <c r="CH49" s="73">
        <v>1281276.8999999999</v>
      </c>
      <c r="CI49" s="73">
        <v>1663087.3</v>
      </c>
      <c r="CJ49" s="73">
        <v>1504269.9000000001</v>
      </c>
      <c r="CK49" s="73">
        <v>1328815.7000000002</v>
      </c>
      <c r="CL49" s="73">
        <v>1465811.0999999996</v>
      </c>
      <c r="CM49" s="73">
        <v>1312636.6000000001</v>
      </c>
      <c r="CN49" s="73">
        <v>1902394.7</v>
      </c>
      <c r="CO49" s="73">
        <f>SUM(CD49:CN49)</f>
        <v>16241031.199999999</v>
      </c>
      <c r="CP49" s="73">
        <v>2005664</v>
      </c>
      <c r="CQ49" s="73">
        <v>1901214.7000000002</v>
      </c>
      <c r="CR49" s="73">
        <v>1941421.1</v>
      </c>
      <c r="CS49" s="73">
        <v>1503241.0999999999</v>
      </c>
      <c r="CT49" s="73">
        <v>1612124.2000000002</v>
      </c>
      <c r="CU49" s="73">
        <v>1505430.7999999998</v>
      </c>
      <c r="CV49" s="73">
        <v>2035393.0999999996</v>
      </c>
      <c r="CW49" s="73">
        <v>1789837.7</v>
      </c>
      <c r="CX49" s="73">
        <v>1526454.9000000004</v>
      </c>
      <c r="CY49" s="73">
        <v>2139320.8000000003</v>
      </c>
      <c r="CZ49" s="73">
        <v>2172340.3999999994</v>
      </c>
      <c r="DA49" s="73">
        <v>2714865.2000000016</v>
      </c>
      <c r="DB49" s="73">
        <f>SUM(CP49:DA49)</f>
        <v>22847308.000000004</v>
      </c>
      <c r="DC49" s="73">
        <v>3016927.0000000005</v>
      </c>
      <c r="DD49" s="73">
        <v>2548104.7000000002</v>
      </c>
      <c r="DE49" s="73">
        <v>1241382.1999999997</v>
      </c>
      <c r="DF49" s="73">
        <v>0</v>
      </c>
      <c r="DG49" s="73">
        <v>0</v>
      </c>
      <c r="DH49" s="73">
        <v>133567.69999999998</v>
      </c>
      <c r="DI49" s="73">
        <v>818320.89999999991</v>
      </c>
      <c r="DJ49" s="73">
        <v>731716.90000000014</v>
      </c>
      <c r="DK49" s="73">
        <v>960939.39999999979</v>
      </c>
      <c r="DL49" s="73">
        <v>1445795.5999999999</v>
      </c>
      <c r="DM49" s="73">
        <v>1380604.4999999998</v>
      </c>
      <c r="DN49" s="73">
        <v>1943522.5</v>
      </c>
      <c r="DO49" s="73">
        <f>+SUM(DC49:DN49)</f>
        <v>14220881.4</v>
      </c>
      <c r="DP49" s="73">
        <v>2051478.5</v>
      </c>
      <c r="DQ49" s="73">
        <v>1874766.5</v>
      </c>
      <c r="DR49" s="73">
        <v>1864452.2</v>
      </c>
      <c r="DS49" s="73">
        <v>1669687.9</v>
      </c>
      <c r="DT49" s="73">
        <v>2160981.9000000004</v>
      </c>
      <c r="DU49" s="73">
        <v>1983077.4999999995</v>
      </c>
      <c r="DV49" s="73">
        <v>2422344.5999999996</v>
      </c>
      <c r="DW49" s="73">
        <v>2456513.4</v>
      </c>
      <c r="DX49" s="73">
        <v>2065333.4</v>
      </c>
      <c r="DY49" s="73">
        <v>2209754.6999999997</v>
      </c>
      <c r="DZ49" s="73">
        <v>2092104.4</v>
      </c>
      <c r="EA49" s="73">
        <v>2886548.9</v>
      </c>
      <c r="EB49" s="73">
        <f>+SUM(DP49:EA49)</f>
        <v>25737043.899999995</v>
      </c>
      <c r="EC49" s="73">
        <v>2956538.9</v>
      </c>
      <c r="ED49" s="73">
        <v>2656950.3999999994</v>
      </c>
      <c r="EE49" s="73">
        <v>2470918.7999999998</v>
      </c>
      <c r="EF49" s="73">
        <v>2583643.1999999993</v>
      </c>
      <c r="EG49" s="73">
        <v>2230990.6999999997</v>
      </c>
      <c r="EH49" s="73">
        <v>2112232.2999999998</v>
      </c>
      <c r="EI49" s="73">
        <v>2695670.7999999993</v>
      </c>
      <c r="EJ49" s="73">
        <v>2650962.7999999993</v>
      </c>
      <c r="EK49" s="73">
        <v>2235934.5999999992</v>
      </c>
      <c r="EL49" s="73">
        <v>2389481.6999999988</v>
      </c>
      <c r="EM49" s="73">
        <v>2275499</v>
      </c>
      <c r="EN49" s="73">
        <v>2984937.4</v>
      </c>
      <c r="EO49" s="73"/>
      <c r="EP49" s="73">
        <v>3201077.9000000004</v>
      </c>
      <c r="EQ49" s="73">
        <v>3260912</v>
      </c>
      <c r="ER49" s="73">
        <v>1957496.3</v>
      </c>
      <c r="ES49" s="73">
        <v>651359.4</v>
      </c>
      <c r="ET49" s="73">
        <v>302710.7</v>
      </c>
      <c r="EU49" s="73">
        <v>0</v>
      </c>
      <c r="EV49" s="73">
        <v>3151648.1</v>
      </c>
      <c r="EW49" s="73">
        <v>2899617.5</v>
      </c>
      <c r="EX49" s="73">
        <v>2980063.1</v>
      </c>
      <c r="EY49" s="73">
        <v>3400587.9</v>
      </c>
      <c r="EZ49" s="73">
        <v>3274092.3</v>
      </c>
      <c r="FA49" s="73">
        <v>3446634.5</v>
      </c>
      <c r="FB49" s="21">
        <f>+SUM(EP49:FA49)</f>
        <v>28526199.699999999</v>
      </c>
      <c r="FC49" s="73">
        <v>3819717.7</v>
      </c>
      <c r="FD49" s="132">
        <v>2883531.1999999997</v>
      </c>
      <c r="FE49" s="73">
        <v>3886664.5</v>
      </c>
      <c r="FF49" s="73">
        <v>3367116.7999999993</v>
      </c>
      <c r="FG49" s="73">
        <v>3777661.9</v>
      </c>
      <c r="FH49" s="73">
        <v>3557566.8</v>
      </c>
      <c r="FI49" s="73">
        <v>4314474.8999999994</v>
      </c>
      <c r="FJ49" s="73">
        <v>4657707</v>
      </c>
      <c r="FK49" s="165">
        <v>3918672.9</v>
      </c>
      <c r="FL49" s="73">
        <v>4375471.7</v>
      </c>
      <c r="FM49" s="73">
        <v>3783425.1</v>
      </c>
      <c r="FN49" s="73">
        <v>4773666.7</v>
      </c>
      <c r="FO49" s="21">
        <f>+SUM(FC49:FN49)</f>
        <v>47115677.200000003</v>
      </c>
      <c r="FP49" s="73">
        <v>4746262.9000000004</v>
      </c>
      <c r="FQ49" s="132">
        <v>4981590.8</v>
      </c>
      <c r="FR49" s="73"/>
      <c r="FS49" s="73"/>
      <c r="FT49" s="73"/>
      <c r="FU49" s="73"/>
      <c r="FV49" s="73"/>
      <c r="FW49" s="73"/>
      <c r="FX49" s="165"/>
      <c r="FY49" s="73"/>
      <c r="FZ49" s="73"/>
      <c r="GA49" s="73"/>
      <c r="GB49" s="21">
        <f>+SUM(FP49:GA49)</f>
        <v>9727853.6999999993</v>
      </c>
    </row>
    <row r="50" spans="2:184" x14ac:dyDescent="0.2">
      <c r="B50" s="15" t="s">
        <v>84</v>
      </c>
      <c r="C50" s="73">
        <v>0</v>
      </c>
      <c r="D50" s="73">
        <v>0</v>
      </c>
      <c r="E50" s="73">
        <v>1505655.5</v>
      </c>
      <c r="F50" s="73">
        <v>2990611.3</v>
      </c>
      <c r="G50" s="73">
        <v>3184294.1</v>
      </c>
      <c r="H50" s="73">
        <v>3128096.7</v>
      </c>
      <c r="I50" s="73">
        <v>3298996.5</v>
      </c>
      <c r="J50" s="73">
        <v>3360317.8</v>
      </c>
      <c r="K50" s="73">
        <v>3293055.3000000003</v>
      </c>
      <c r="L50" s="73">
        <v>3683010.8</v>
      </c>
      <c r="M50" s="73">
        <v>3797099.1</v>
      </c>
      <c r="N50" s="73">
        <v>4042120.8000000003</v>
      </c>
      <c r="O50" s="73">
        <f>SUM(D50:N50)</f>
        <v>32283257.900000006</v>
      </c>
      <c r="P50" s="73">
        <v>3817822.9</v>
      </c>
      <c r="Q50" s="73">
        <v>3659674.8</v>
      </c>
      <c r="R50" s="73">
        <v>3853121.1999999997</v>
      </c>
      <c r="S50" s="73">
        <v>3621893.3</v>
      </c>
      <c r="T50" s="73">
        <v>4505570.4000000004</v>
      </c>
      <c r="U50" s="73">
        <v>4612171.6000000006</v>
      </c>
      <c r="V50" s="73">
        <v>4916472.1999999993</v>
      </c>
      <c r="W50" s="73">
        <v>4938499.2</v>
      </c>
      <c r="X50" s="73">
        <v>4887893.5000000009</v>
      </c>
      <c r="Y50" s="73">
        <v>5034061.4000000004</v>
      </c>
      <c r="Z50" s="73">
        <v>4979948.8000000007</v>
      </c>
      <c r="AA50" s="73">
        <v>5270044.7</v>
      </c>
      <c r="AB50" s="73">
        <f>SUM(Q50:AA50)</f>
        <v>50279351.100000009</v>
      </c>
      <c r="AC50" s="73">
        <v>5199488.9000000004</v>
      </c>
      <c r="AD50" s="73">
        <v>5562642</v>
      </c>
      <c r="AE50" s="73">
        <v>6653363.3999999994</v>
      </c>
      <c r="AF50" s="73">
        <v>7035958.0999999996</v>
      </c>
      <c r="AG50" s="73">
        <v>6513828.5000000009</v>
      </c>
      <c r="AH50" s="73">
        <v>6272826.4000000004</v>
      </c>
      <c r="AI50" s="73">
        <v>6497686.4999999991</v>
      </c>
      <c r="AJ50" s="73">
        <v>6828381.8000000007</v>
      </c>
      <c r="AK50" s="73">
        <v>6690498.7999999998</v>
      </c>
      <c r="AL50" s="73">
        <v>6889234.6999999983</v>
      </c>
      <c r="AM50" s="73">
        <v>6800920.0500000026</v>
      </c>
      <c r="AN50" s="73">
        <v>7232063.0000000009</v>
      </c>
      <c r="AO50" s="73">
        <f>SUM(AD50:AN50)</f>
        <v>72977403.25</v>
      </c>
      <c r="AP50" s="73">
        <v>7149727.3999999994</v>
      </c>
      <c r="AQ50" s="73">
        <v>6899041.2000000002</v>
      </c>
      <c r="AR50" s="73">
        <v>7126743.5</v>
      </c>
      <c r="AS50" s="73">
        <v>6422621.2999999998</v>
      </c>
      <c r="AT50" s="73">
        <v>6680744.3000000007</v>
      </c>
      <c r="AU50" s="73">
        <v>6679928.9000000004</v>
      </c>
      <c r="AV50" s="73">
        <v>7141367.4999999991</v>
      </c>
      <c r="AW50" s="73">
        <v>7414553.9000000004</v>
      </c>
      <c r="AX50" s="73">
        <v>7105722.5000000009</v>
      </c>
      <c r="AY50" s="73">
        <v>7393393.7999999989</v>
      </c>
      <c r="AZ50" s="73">
        <v>7350161.6000000006</v>
      </c>
      <c r="BA50" s="73">
        <v>7308733.7999999998</v>
      </c>
      <c r="BB50" s="73">
        <f>SUM(AQ50:BA50)</f>
        <v>77523012.299999997</v>
      </c>
      <c r="BC50" s="73">
        <v>7291273.9999999991</v>
      </c>
      <c r="BD50" s="73">
        <v>6710841.3999999985</v>
      </c>
      <c r="BE50" s="73">
        <v>6988309.5000000009</v>
      </c>
      <c r="BF50" s="73">
        <v>6756938.2999999989</v>
      </c>
      <c r="BG50" s="73">
        <v>6872348.5000000009</v>
      </c>
      <c r="BH50" s="73">
        <v>6978355.7000000002</v>
      </c>
      <c r="BI50" s="73">
        <v>7345056.1999999965</v>
      </c>
      <c r="BJ50" s="73">
        <v>7836552.7000000002</v>
      </c>
      <c r="BK50" s="73">
        <v>7428595.8999999985</v>
      </c>
      <c r="BL50" s="73">
        <v>7905907.1000000015</v>
      </c>
      <c r="BM50" s="73">
        <v>7930805.0999999987</v>
      </c>
      <c r="BN50" s="73">
        <v>8553674.0999999978</v>
      </c>
      <c r="BO50" s="73">
        <f>SUM(BD50:BN50)</f>
        <v>81307384.499999985</v>
      </c>
      <c r="BP50" s="73">
        <v>8573618.8000000007</v>
      </c>
      <c r="BQ50" s="73">
        <v>7682101.5999999987</v>
      </c>
      <c r="BR50" s="73">
        <v>7796851.8000000026</v>
      </c>
      <c r="BS50" s="73">
        <v>7229664.0999999996</v>
      </c>
      <c r="BT50" s="73">
        <v>7748622.0000000019</v>
      </c>
      <c r="BU50" s="73">
        <v>7397740.0000000028</v>
      </c>
      <c r="BV50" s="73">
        <v>7601175.4999999963</v>
      </c>
      <c r="BW50" s="73">
        <v>8104485.9000000041</v>
      </c>
      <c r="BX50" s="73">
        <v>7614451.1000000006</v>
      </c>
      <c r="BY50" s="73">
        <v>8126281.2000000011</v>
      </c>
      <c r="BZ50" s="73">
        <v>8077385.0000000019</v>
      </c>
      <c r="CA50" s="73">
        <v>8160764.9999999991</v>
      </c>
      <c r="CB50" s="73">
        <f>SUM(BQ50:CA50)</f>
        <v>85539523.200000003</v>
      </c>
      <c r="CC50" s="73">
        <v>7898798.799999998</v>
      </c>
      <c r="CD50" s="73">
        <v>7574999.2999999989</v>
      </c>
      <c r="CE50" s="73">
        <v>8270232.1000000015</v>
      </c>
      <c r="CF50" s="73">
        <v>7885042.799999998</v>
      </c>
      <c r="CG50" s="73">
        <v>8014238.4000000004</v>
      </c>
      <c r="CH50" s="73">
        <v>7737156.7999999989</v>
      </c>
      <c r="CI50" s="73">
        <v>8212163.799999998</v>
      </c>
      <c r="CJ50" s="73">
        <v>8630399.6999999993</v>
      </c>
      <c r="CK50" s="73">
        <v>8419907.700000003</v>
      </c>
      <c r="CL50" s="73">
        <v>8856142.4999999981</v>
      </c>
      <c r="CM50" s="73">
        <v>8584841.4999999963</v>
      </c>
      <c r="CN50" s="73">
        <v>8806285.5999999978</v>
      </c>
      <c r="CO50" s="73">
        <f>SUM(CD50:CN50)</f>
        <v>90991410.199999988</v>
      </c>
      <c r="CP50" s="73">
        <v>9260489.2999999989</v>
      </c>
      <c r="CQ50" s="73">
        <v>9422862.5</v>
      </c>
      <c r="CR50" s="73">
        <v>9687697.3000000007</v>
      </c>
      <c r="CS50" s="73">
        <v>9284287.6000000015</v>
      </c>
      <c r="CT50" s="73">
        <v>9364056.0999999996</v>
      </c>
      <c r="CU50" s="73">
        <v>9013363.6000000015</v>
      </c>
      <c r="CV50" s="73">
        <v>9638656.6000000015</v>
      </c>
      <c r="CW50" s="73">
        <v>10025323.500000002</v>
      </c>
      <c r="CX50" s="73">
        <v>9765604.5999999978</v>
      </c>
      <c r="CY50" s="73">
        <v>12436101</v>
      </c>
      <c r="CZ50" s="73">
        <v>12616562.699999996</v>
      </c>
      <c r="DA50" s="73">
        <v>13712645.300000001</v>
      </c>
      <c r="DB50" s="73">
        <f>SUM(CP50:DA50)</f>
        <v>124227650.10000001</v>
      </c>
      <c r="DC50" s="73">
        <v>13074236.4</v>
      </c>
      <c r="DD50" s="73">
        <v>11968228.999999998</v>
      </c>
      <c r="DE50" s="73">
        <v>5967571.3999999985</v>
      </c>
      <c r="DF50" s="73">
        <v>0</v>
      </c>
      <c r="DG50" s="73">
        <v>0</v>
      </c>
      <c r="DH50" s="73">
        <v>1267323.3</v>
      </c>
      <c r="DI50" s="73">
        <v>6152516.0999999987</v>
      </c>
      <c r="DJ50" s="73">
        <v>6409281.4999999963</v>
      </c>
      <c r="DK50" s="73">
        <v>7731998.4000000022</v>
      </c>
      <c r="DL50" s="73">
        <v>10081680.300000001</v>
      </c>
      <c r="DM50" s="73">
        <v>10022534.599999998</v>
      </c>
      <c r="DN50" s="73">
        <v>10305144.799999997</v>
      </c>
      <c r="DO50" s="73">
        <f>+SUM(DC50:DN50)</f>
        <v>82980515.799999982</v>
      </c>
      <c r="DP50" s="73">
        <v>10347171.099999996</v>
      </c>
      <c r="DQ50" s="73">
        <v>9729991.0999999978</v>
      </c>
      <c r="DR50" s="73">
        <v>10156759.999999996</v>
      </c>
      <c r="DS50" s="73">
        <v>10051638.199999999</v>
      </c>
      <c r="DT50" s="73">
        <v>14088534.299999995</v>
      </c>
      <c r="DU50" s="73">
        <v>13040744.999999996</v>
      </c>
      <c r="DV50" s="73">
        <v>13553256.300000001</v>
      </c>
      <c r="DW50" s="73">
        <v>14047695.499999996</v>
      </c>
      <c r="DX50" s="73">
        <v>13018645.499999994</v>
      </c>
      <c r="DY50" s="73">
        <v>13611627.499999994</v>
      </c>
      <c r="DZ50" s="73">
        <v>13718967.899999993</v>
      </c>
      <c r="EA50" s="73">
        <v>14243068.6</v>
      </c>
      <c r="EB50" s="73">
        <f>+SUM(DP50:EA50)</f>
        <v>149608100.99999997</v>
      </c>
      <c r="EC50" s="73">
        <v>14200832.799999995</v>
      </c>
      <c r="ED50" s="73">
        <v>12897681.899999995</v>
      </c>
      <c r="EE50" s="73">
        <v>14089259.699999996</v>
      </c>
      <c r="EF50" s="73">
        <v>12084209.59999999</v>
      </c>
      <c r="EG50" s="73">
        <v>13763436.699999997</v>
      </c>
      <c r="EH50" s="73">
        <v>13651825.700000003</v>
      </c>
      <c r="EI50" s="73">
        <v>14040376.399999993</v>
      </c>
      <c r="EJ50" s="73">
        <v>14325326.799999997</v>
      </c>
      <c r="EK50" s="73">
        <v>13888493.100000005</v>
      </c>
      <c r="EL50" s="73">
        <v>14669993.600000005</v>
      </c>
      <c r="EM50" s="73">
        <v>14477371.499999998</v>
      </c>
      <c r="EN50" s="73">
        <v>14883840.400000004</v>
      </c>
      <c r="EO50" s="73"/>
      <c r="EP50" s="73">
        <v>14332603.9</v>
      </c>
      <c r="EQ50" s="73">
        <v>14368721.399999993</v>
      </c>
      <c r="ER50" s="73">
        <v>10600688.4</v>
      </c>
      <c r="ES50" s="73">
        <v>5813538.2999999998</v>
      </c>
      <c r="ET50" s="73">
        <v>2032032.8</v>
      </c>
      <c r="EU50" s="73">
        <v>0</v>
      </c>
      <c r="EV50" s="73">
        <v>13045765.5</v>
      </c>
      <c r="EW50" s="73">
        <v>14009886.300000006</v>
      </c>
      <c r="EX50" s="73">
        <v>13801332.300000001</v>
      </c>
      <c r="EY50" s="73">
        <v>15400218.899999999</v>
      </c>
      <c r="EZ50" s="73">
        <v>15286834</v>
      </c>
      <c r="FA50" s="73">
        <v>14308240.4</v>
      </c>
      <c r="FB50" s="21">
        <f>+SUM(EP50:FA50)</f>
        <v>132999862.19999999</v>
      </c>
      <c r="FC50" s="73">
        <v>16192338.100000001</v>
      </c>
      <c r="FD50" s="132">
        <v>13761036.699999999</v>
      </c>
      <c r="FE50" s="73">
        <v>14541747.300000001</v>
      </c>
      <c r="FF50" s="73">
        <v>14657766.9</v>
      </c>
      <c r="FG50" s="73">
        <v>16095467.1</v>
      </c>
      <c r="FH50" s="73">
        <v>16217044.199999999</v>
      </c>
      <c r="FI50" s="73">
        <v>16420196.299999999</v>
      </c>
      <c r="FJ50" s="73">
        <v>16646069.5</v>
      </c>
      <c r="FK50" s="165">
        <v>17314647</v>
      </c>
      <c r="FL50" s="73">
        <v>18103719.600000001</v>
      </c>
      <c r="FM50" s="73">
        <v>17748912.600000001</v>
      </c>
      <c r="FN50" s="73">
        <v>18413673.600000001</v>
      </c>
      <c r="FO50" s="21">
        <f>+SUM(FC50:FN50)</f>
        <v>196112618.89999998</v>
      </c>
      <c r="FP50" s="73">
        <v>17195553.199999999</v>
      </c>
      <c r="FQ50" s="132">
        <v>18487053.699999996</v>
      </c>
      <c r="FR50" s="73"/>
      <c r="FS50" s="73"/>
      <c r="FT50" s="73"/>
      <c r="FU50" s="73"/>
      <c r="FV50" s="73"/>
      <c r="FW50" s="73"/>
      <c r="FX50" s="165"/>
      <c r="FY50" s="73"/>
      <c r="FZ50" s="73"/>
      <c r="GA50" s="73"/>
      <c r="GB50" s="21">
        <f>+SUM(FP50:GA50)</f>
        <v>35682606.899999991</v>
      </c>
    </row>
    <row r="52" spans="2:184" ht="15" x14ac:dyDescent="0.25">
      <c r="B52" s="5"/>
    </row>
    <row r="53" spans="2:184" x14ac:dyDescent="0.2">
      <c r="CC53" s="55"/>
      <c r="CD53" s="55"/>
      <c r="CE53" s="55"/>
      <c r="CF53" s="55"/>
      <c r="CG53" s="55"/>
      <c r="CH53" s="55"/>
      <c r="CI53" s="55"/>
      <c r="CJ53" s="55"/>
    </row>
    <row r="54" spans="2:184" x14ac:dyDescent="0.2">
      <c r="DP54" s="76"/>
      <c r="EC54" s="76"/>
    </row>
    <row r="55" spans="2:184" x14ac:dyDescent="0.2">
      <c r="DP55" s="76"/>
      <c r="EC55" s="76"/>
    </row>
  </sheetData>
  <mergeCells count="82">
    <mergeCell ref="GB6:GB7"/>
    <mergeCell ref="GB26:GB27"/>
    <mergeCell ref="GB46:GB47"/>
    <mergeCell ref="FP6:GA6"/>
    <mergeCell ref="FP26:GA26"/>
    <mergeCell ref="FP46:GA46"/>
    <mergeCell ref="FB6:FB7"/>
    <mergeCell ref="FB26:FB27"/>
    <mergeCell ref="FB46:FB47"/>
    <mergeCell ref="DP6:EA6"/>
    <mergeCell ref="EB6:EB7"/>
    <mergeCell ref="DP26:EA26"/>
    <mergeCell ref="EB26:EB27"/>
    <mergeCell ref="DP46:EA46"/>
    <mergeCell ref="EB46:EB47"/>
    <mergeCell ref="EC6:EN6"/>
    <mergeCell ref="EO6:EO7"/>
    <mergeCell ref="EC26:EN26"/>
    <mergeCell ref="EO26:EO27"/>
    <mergeCell ref="EC46:EN46"/>
    <mergeCell ref="EO46:EO47"/>
    <mergeCell ref="A1:B1"/>
    <mergeCell ref="DC6:DN6"/>
    <mergeCell ref="DO6:DO7"/>
    <mergeCell ref="DC26:DN26"/>
    <mergeCell ref="DO26:DO27"/>
    <mergeCell ref="CP6:DA6"/>
    <mergeCell ref="CP26:DA26"/>
    <mergeCell ref="BB6:BB7"/>
    <mergeCell ref="BB26:BB27"/>
    <mergeCell ref="A2:B2"/>
    <mergeCell ref="AP6:BA6"/>
    <mergeCell ref="DC46:DN46"/>
    <mergeCell ref="DO46:DO47"/>
    <mergeCell ref="DB6:DB7"/>
    <mergeCell ref="DB26:DB27"/>
    <mergeCell ref="DB46:DB47"/>
    <mergeCell ref="CP46:DA46"/>
    <mergeCell ref="CB6:CB7"/>
    <mergeCell ref="CB26:CB27"/>
    <mergeCell ref="CB46:CB47"/>
    <mergeCell ref="CO6:CO7"/>
    <mergeCell ref="CO26:CO27"/>
    <mergeCell ref="CO46:CO47"/>
    <mergeCell ref="CC6:CN6"/>
    <mergeCell ref="BB46:BB47"/>
    <mergeCell ref="BO6:BO7"/>
    <mergeCell ref="BO26:BO27"/>
    <mergeCell ref="BO46:BO47"/>
    <mergeCell ref="BC6:BN6"/>
    <mergeCell ref="BP46:CA46"/>
    <mergeCell ref="CC46:CN46"/>
    <mergeCell ref="CC26:CN26"/>
    <mergeCell ref="BP6:CA6"/>
    <mergeCell ref="B26:B27"/>
    <mergeCell ref="C26:N26"/>
    <mergeCell ref="P26:AA26"/>
    <mergeCell ref="AC26:AN26"/>
    <mergeCell ref="AP26:BA26"/>
    <mergeCell ref="BC26:BN26"/>
    <mergeCell ref="BP26:CA26"/>
    <mergeCell ref="B6:B7"/>
    <mergeCell ref="C6:N6"/>
    <mergeCell ref="BC46:BN46"/>
    <mergeCell ref="P6:AA6"/>
    <mergeCell ref="AC6:AN6"/>
    <mergeCell ref="FO6:FO7"/>
    <mergeCell ref="FO26:FO27"/>
    <mergeCell ref="FO46:FO47"/>
    <mergeCell ref="C46:N46"/>
    <mergeCell ref="P46:AA46"/>
    <mergeCell ref="AC46:AN46"/>
    <mergeCell ref="AP46:BA46"/>
    <mergeCell ref="O6:O7"/>
    <mergeCell ref="O26:O27"/>
    <mergeCell ref="O46:O47"/>
    <mergeCell ref="AB6:AB7"/>
    <mergeCell ref="AB26:AB27"/>
    <mergeCell ref="AB46:AB47"/>
    <mergeCell ref="AO6:AO7"/>
    <mergeCell ref="AO26:AO27"/>
    <mergeCell ref="AO46:AO47"/>
  </mergeCells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/>
  <dimension ref="A1:JB51"/>
  <sheetViews>
    <sheetView showGridLines="0" zoomScale="85" zoomScaleNormal="85" workbookViewId="0">
      <pane xSplit="2" ySplit="3" topLeftCell="IN4" activePane="bottomRight" state="frozen"/>
      <selection activeCell="EP48" sqref="EP48:FA48"/>
      <selection pane="topRight" activeCell="EP48" sqref="EP48:FA48"/>
      <selection pane="bottomLeft" activeCell="EP48" sqref="EP48:FA48"/>
      <selection pane="bottomRight" activeCell="IQ44" sqref="IQ44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53" width="11.42578125" style="2" customWidth="1"/>
    <col min="54" max="54" width="12" style="2" customWidth="1"/>
    <col min="55" max="66" width="11.42578125" style="2" customWidth="1"/>
    <col min="67" max="67" width="12" style="2" customWidth="1"/>
    <col min="68" max="79" width="11.42578125" style="2" customWidth="1"/>
    <col min="80" max="80" width="12" style="2" customWidth="1"/>
    <col min="81" max="92" width="11.42578125" style="2" customWidth="1"/>
    <col min="93" max="93" width="12" style="2" customWidth="1"/>
    <col min="94" max="105" width="11.42578125" style="2" customWidth="1"/>
    <col min="106" max="106" width="12" style="2" customWidth="1"/>
    <col min="107" max="118" width="11.42578125" style="2" customWidth="1"/>
    <col min="119" max="119" width="12" style="2" customWidth="1"/>
    <col min="120" max="131" width="11.42578125" style="2" customWidth="1"/>
    <col min="132" max="132" width="12" style="2" customWidth="1"/>
    <col min="133" max="144" width="11.42578125" style="2" customWidth="1"/>
    <col min="145" max="145" width="12" style="2" customWidth="1"/>
    <col min="146" max="157" width="11.42578125" style="2" customWidth="1"/>
    <col min="158" max="158" width="12" style="2" customWidth="1"/>
    <col min="159" max="170" width="11.42578125" style="2" customWidth="1"/>
    <col min="171" max="171" width="12" style="2" customWidth="1"/>
    <col min="172" max="183" width="11.42578125" style="2" customWidth="1"/>
    <col min="184" max="184" width="12" style="2" customWidth="1"/>
    <col min="185" max="185" width="14.42578125" style="2" bestFit="1" customWidth="1"/>
    <col min="186" max="186" width="13.42578125" style="2" bestFit="1" customWidth="1"/>
    <col min="187" max="188" width="11.85546875" style="2" bestFit="1" customWidth="1"/>
    <col min="189" max="189" width="14.7109375" style="2" bestFit="1" customWidth="1"/>
    <col min="190" max="191" width="14.5703125" style="2" bestFit="1" customWidth="1"/>
    <col min="192" max="196" width="11.7109375" style="2" bestFit="1" customWidth="1"/>
    <col min="197" max="197" width="12.42578125" style="2" bestFit="1" customWidth="1"/>
    <col min="198" max="224" width="12.7109375" style="2" customWidth="1"/>
    <col min="225" max="225" width="13.5703125" style="2" customWidth="1"/>
    <col min="226" max="230" width="11.42578125" style="2"/>
    <col min="231" max="231" width="12.42578125" style="2" bestFit="1" customWidth="1"/>
    <col min="232" max="235" width="11.42578125" style="2"/>
    <col min="236" max="236" width="14.140625" style="2" customWidth="1"/>
    <col min="237" max="237" width="12.28515625" style="2" customWidth="1"/>
    <col min="238" max="238" width="13.28515625" style="2" customWidth="1"/>
    <col min="239" max="245" width="11.42578125" style="2"/>
    <col min="246" max="247" width="12.28515625" style="2" customWidth="1"/>
    <col min="248" max="248" width="12.85546875" style="2" customWidth="1"/>
    <col min="249" max="249" width="18.28515625" style="2" customWidth="1"/>
    <col min="250" max="16384" width="11.42578125" style="2"/>
  </cols>
  <sheetData>
    <row r="1" spans="1:262" ht="15" x14ac:dyDescent="0.25">
      <c r="A1" s="195" t="s">
        <v>136</v>
      </c>
      <c r="B1" s="195"/>
    </row>
    <row r="2" spans="1:262" ht="30" customHeight="1" x14ac:dyDescent="0.2">
      <c r="A2" s="196" t="s">
        <v>150</v>
      </c>
      <c r="B2" s="197"/>
    </row>
    <row r="3" spans="1:262" x14ac:dyDescent="0.2">
      <c r="A3" s="99" t="s">
        <v>77</v>
      </c>
    </row>
    <row r="4" spans="1:262" x14ac:dyDescent="0.2">
      <c r="FP4" s="65"/>
      <c r="FQ4" s="65"/>
      <c r="FR4" s="65"/>
      <c r="FS4" s="65"/>
      <c r="FT4" s="65"/>
      <c r="FU4" s="65"/>
      <c r="FV4" s="65"/>
      <c r="FW4" s="65"/>
      <c r="FX4" s="65"/>
      <c r="FY4" s="65"/>
    </row>
    <row r="5" spans="1:262" ht="15" x14ac:dyDescent="0.25">
      <c r="B5" s="5" t="s">
        <v>67</v>
      </c>
    </row>
    <row r="6" spans="1:262" ht="15" customHeight="1" x14ac:dyDescent="0.25">
      <c r="B6" s="193" t="s">
        <v>0</v>
      </c>
      <c r="C6" s="190">
        <v>2003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96</v>
      </c>
      <c r="P6" s="190">
        <v>2004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97</v>
      </c>
      <c r="AC6" s="190">
        <v>2005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98</v>
      </c>
      <c r="AP6" s="190">
        <v>2006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99</v>
      </c>
      <c r="BC6" s="190">
        <v>2007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100</v>
      </c>
      <c r="BP6" s="190">
        <v>2008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101</v>
      </c>
      <c r="CC6" s="190">
        <v>2009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86</v>
      </c>
      <c r="CP6" s="190">
        <v>2010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87</v>
      </c>
      <c r="DC6" s="190">
        <v>2011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88</v>
      </c>
      <c r="DP6" s="190">
        <v>2012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89</v>
      </c>
      <c r="EC6" s="190">
        <v>2013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90</v>
      </c>
      <c r="EP6" s="190">
        <v>2014</v>
      </c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2"/>
      <c r="FB6" s="188" t="s">
        <v>91</v>
      </c>
      <c r="FC6" s="190">
        <v>2015</v>
      </c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2"/>
      <c r="FO6" s="188" t="s">
        <v>92</v>
      </c>
      <c r="FP6" s="190">
        <v>2016</v>
      </c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2"/>
      <c r="GB6" s="188" t="s">
        <v>93</v>
      </c>
      <c r="GC6" s="190">
        <v>2017</v>
      </c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2"/>
      <c r="GO6" s="188" t="s">
        <v>104</v>
      </c>
      <c r="GP6" s="190">
        <v>2018</v>
      </c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2"/>
      <c r="HB6" s="188" t="s">
        <v>137</v>
      </c>
      <c r="HC6" s="190">
        <v>2019</v>
      </c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2"/>
      <c r="HO6" s="188" t="s">
        <v>161</v>
      </c>
      <c r="HP6" s="127">
        <v>2020</v>
      </c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9"/>
      <c r="IB6" s="188" t="s">
        <v>169</v>
      </c>
      <c r="IC6" s="127">
        <v>2021</v>
      </c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9"/>
      <c r="IO6" s="188" t="s">
        <v>170</v>
      </c>
      <c r="IP6" s="204">
        <v>2022</v>
      </c>
      <c r="IQ6" s="205"/>
      <c r="IR6" s="205"/>
      <c r="IS6" s="205"/>
      <c r="IT6" s="205"/>
      <c r="IU6" s="205"/>
      <c r="IV6" s="205"/>
      <c r="IW6" s="205"/>
      <c r="IX6" s="205"/>
      <c r="IY6" s="205"/>
      <c r="IZ6" s="205"/>
      <c r="JA6" s="206"/>
      <c r="JB6" s="188" t="s">
        <v>171</v>
      </c>
    </row>
    <row r="7" spans="1:262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2" t="s">
        <v>11</v>
      </c>
      <c r="EQ7" s="12" t="s">
        <v>12</v>
      </c>
      <c r="ER7" s="12" t="s">
        <v>13</v>
      </c>
      <c r="ES7" s="12" t="s">
        <v>14</v>
      </c>
      <c r="ET7" s="12" t="s">
        <v>15</v>
      </c>
      <c r="EU7" s="12" t="s">
        <v>16</v>
      </c>
      <c r="EV7" s="12" t="s">
        <v>17</v>
      </c>
      <c r="EW7" s="12" t="s">
        <v>18</v>
      </c>
      <c r="EX7" s="12" t="s">
        <v>160</v>
      </c>
      <c r="EY7" s="12" t="s">
        <v>19</v>
      </c>
      <c r="EZ7" s="12" t="s">
        <v>20</v>
      </c>
      <c r="FA7" s="12" t="s">
        <v>21</v>
      </c>
      <c r="FB7" s="189"/>
      <c r="FC7" s="12" t="s">
        <v>11</v>
      </c>
      <c r="FD7" s="12" t="s">
        <v>12</v>
      </c>
      <c r="FE7" s="12" t="s">
        <v>13</v>
      </c>
      <c r="FF7" s="12" t="s">
        <v>14</v>
      </c>
      <c r="FG7" s="12" t="s">
        <v>15</v>
      </c>
      <c r="FH7" s="12" t="s">
        <v>16</v>
      </c>
      <c r="FI7" s="12" t="s">
        <v>17</v>
      </c>
      <c r="FJ7" s="12" t="s">
        <v>18</v>
      </c>
      <c r="FK7" s="12" t="s">
        <v>160</v>
      </c>
      <c r="FL7" s="12" t="s">
        <v>19</v>
      </c>
      <c r="FM7" s="12" t="s">
        <v>20</v>
      </c>
      <c r="FN7" s="12" t="s">
        <v>21</v>
      </c>
      <c r="FO7" s="189"/>
      <c r="FP7" s="12" t="s">
        <v>11</v>
      </c>
      <c r="FQ7" s="12" t="s">
        <v>12</v>
      </c>
      <c r="FR7" s="12" t="s">
        <v>13</v>
      </c>
      <c r="FS7" s="12" t="s">
        <v>14</v>
      </c>
      <c r="FT7" s="12" t="s">
        <v>15</v>
      </c>
      <c r="FU7" s="12" t="s">
        <v>16</v>
      </c>
      <c r="FV7" s="12" t="s">
        <v>17</v>
      </c>
      <c r="FW7" s="12" t="s">
        <v>18</v>
      </c>
      <c r="FX7" s="12" t="s">
        <v>160</v>
      </c>
      <c r="FY7" s="12" t="s">
        <v>19</v>
      </c>
      <c r="FZ7" s="12" t="s">
        <v>20</v>
      </c>
      <c r="GA7" s="12" t="s">
        <v>21</v>
      </c>
      <c r="GB7" s="189"/>
      <c r="GC7" s="12" t="s">
        <v>11</v>
      </c>
      <c r="GD7" s="12" t="s">
        <v>12</v>
      </c>
      <c r="GE7" s="12" t="s">
        <v>13</v>
      </c>
      <c r="GF7" s="12" t="s">
        <v>14</v>
      </c>
      <c r="GG7" s="12" t="s">
        <v>15</v>
      </c>
      <c r="GH7" s="12" t="s">
        <v>16</v>
      </c>
      <c r="GI7" s="12" t="s">
        <v>17</v>
      </c>
      <c r="GJ7" s="12" t="s">
        <v>18</v>
      </c>
      <c r="GK7" s="12" t="s">
        <v>160</v>
      </c>
      <c r="GL7" s="12" t="s">
        <v>19</v>
      </c>
      <c r="GM7" s="12" t="s">
        <v>20</v>
      </c>
      <c r="GN7" s="12" t="s">
        <v>21</v>
      </c>
      <c r="GO7" s="189"/>
      <c r="GP7" s="12" t="s">
        <v>11</v>
      </c>
      <c r="GQ7" s="12" t="s">
        <v>12</v>
      </c>
      <c r="GR7" s="12" t="s">
        <v>13</v>
      </c>
      <c r="GS7" s="12" t="s">
        <v>14</v>
      </c>
      <c r="GT7" s="12" t="s">
        <v>15</v>
      </c>
      <c r="GU7" s="12" t="s">
        <v>16</v>
      </c>
      <c r="GV7" s="12" t="s">
        <v>17</v>
      </c>
      <c r="GW7" s="12" t="s">
        <v>18</v>
      </c>
      <c r="GX7" s="12" t="s">
        <v>160</v>
      </c>
      <c r="GY7" s="12" t="s">
        <v>19</v>
      </c>
      <c r="GZ7" s="12" t="s">
        <v>20</v>
      </c>
      <c r="HA7" s="12" t="s">
        <v>21</v>
      </c>
      <c r="HB7" s="189"/>
      <c r="HC7" s="12" t="s">
        <v>11</v>
      </c>
      <c r="HD7" s="12" t="s">
        <v>12</v>
      </c>
      <c r="HE7" s="12" t="s">
        <v>13</v>
      </c>
      <c r="HF7" s="12" t="s">
        <v>14</v>
      </c>
      <c r="HG7" s="12" t="s">
        <v>15</v>
      </c>
      <c r="HH7" s="12" t="s">
        <v>16</v>
      </c>
      <c r="HI7" s="12" t="s">
        <v>17</v>
      </c>
      <c r="HJ7" s="12" t="s">
        <v>18</v>
      </c>
      <c r="HK7" s="12" t="s">
        <v>160</v>
      </c>
      <c r="HL7" s="12" t="s">
        <v>19</v>
      </c>
      <c r="HM7" s="12" t="s">
        <v>20</v>
      </c>
      <c r="HN7" s="12" t="s">
        <v>21</v>
      </c>
      <c r="HO7" s="189"/>
      <c r="HP7" s="103" t="s">
        <v>11</v>
      </c>
      <c r="HQ7" s="103" t="s">
        <v>12</v>
      </c>
      <c r="HR7" s="103" t="s">
        <v>13</v>
      </c>
      <c r="HS7" s="103" t="s">
        <v>14</v>
      </c>
      <c r="HT7" s="103" t="s">
        <v>15</v>
      </c>
      <c r="HU7" s="103" t="s">
        <v>16</v>
      </c>
      <c r="HV7" s="103" t="s">
        <v>17</v>
      </c>
      <c r="HW7" s="103" t="s">
        <v>18</v>
      </c>
      <c r="HX7" s="103" t="s">
        <v>160</v>
      </c>
      <c r="HY7" s="103" t="s">
        <v>19</v>
      </c>
      <c r="HZ7" s="103" t="s">
        <v>20</v>
      </c>
      <c r="IA7" s="103" t="s">
        <v>21</v>
      </c>
      <c r="IB7" s="189"/>
      <c r="IC7" s="114" t="s">
        <v>11</v>
      </c>
      <c r="ID7" s="114" t="s">
        <v>12</v>
      </c>
      <c r="IE7" s="114" t="s">
        <v>13</v>
      </c>
      <c r="IF7" s="114" t="s">
        <v>14</v>
      </c>
      <c r="IG7" s="114" t="s">
        <v>15</v>
      </c>
      <c r="IH7" s="114" t="s">
        <v>16</v>
      </c>
      <c r="II7" s="114" t="s">
        <v>17</v>
      </c>
      <c r="IJ7" s="114" t="s">
        <v>18</v>
      </c>
      <c r="IK7" s="114" t="s">
        <v>160</v>
      </c>
      <c r="IL7" s="114" t="s">
        <v>19</v>
      </c>
      <c r="IM7" s="114" t="s">
        <v>20</v>
      </c>
      <c r="IN7" s="114" t="s">
        <v>21</v>
      </c>
      <c r="IO7" s="189"/>
      <c r="IP7" s="180" t="s">
        <v>11</v>
      </c>
      <c r="IQ7" s="180" t="s">
        <v>12</v>
      </c>
      <c r="IR7" s="180" t="s">
        <v>13</v>
      </c>
      <c r="IS7" s="180" t="s">
        <v>14</v>
      </c>
      <c r="IT7" s="180" t="s">
        <v>15</v>
      </c>
      <c r="IU7" s="180" t="s">
        <v>16</v>
      </c>
      <c r="IV7" s="180" t="s">
        <v>17</v>
      </c>
      <c r="IW7" s="180" t="s">
        <v>18</v>
      </c>
      <c r="IX7" s="180" t="s">
        <v>160</v>
      </c>
      <c r="IY7" s="180" t="s">
        <v>19</v>
      </c>
      <c r="IZ7" s="180" t="s">
        <v>20</v>
      </c>
      <c r="JA7" s="180" t="s">
        <v>21</v>
      </c>
      <c r="JB7" s="189"/>
    </row>
    <row r="8" spans="1:262" ht="15" x14ac:dyDescent="0.25">
      <c r="B8" s="13" t="s">
        <v>50</v>
      </c>
      <c r="C8" s="72">
        <f>SUM(C9:C10)</f>
        <v>0</v>
      </c>
      <c r="D8" s="72">
        <f t="shared" ref="D8:N8" si="0">SUM(D9:D10)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72">
        <f t="shared" si="0"/>
        <v>0</v>
      </c>
      <c r="K8" s="72">
        <f t="shared" si="0"/>
        <v>0</v>
      </c>
      <c r="L8" s="72">
        <f t="shared" si="0"/>
        <v>0</v>
      </c>
      <c r="M8" s="72">
        <f t="shared" si="0"/>
        <v>113538</v>
      </c>
      <c r="N8" s="72">
        <f t="shared" si="0"/>
        <v>130311</v>
      </c>
      <c r="O8" s="72">
        <f>SUM(C8:N8)</f>
        <v>243849</v>
      </c>
      <c r="P8" s="72">
        <f>SUM(P9:P10)</f>
        <v>128124</v>
      </c>
      <c r="Q8" s="72">
        <f t="shared" ref="Q8:AA8" si="1">SUM(Q9:Q10)</f>
        <v>113696</v>
      </c>
      <c r="R8" s="72">
        <f t="shared" si="1"/>
        <v>118476</v>
      </c>
      <c r="S8" s="72">
        <f t="shared" si="1"/>
        <v>121054</v>
      </c>
      <c r="T8" s="72">
        <f t="shared" si="1"/>
        <v>115119</v>
      </c>
      <c r="U8" s="72">
        <f t="shared" si="1"/>
        <v>107770</v>
      </c>
      <c r="V8" s="72">
        <f t="shared" si="1"/>
        <v>122663</v>
      </c>
      <c r="W8" s="72">
        <f t="shared" si="1"/>
        <v>126075</v>
      </c>
      <c r="X8" s="72">
        <f t="shared" si="1"/>
        <v>109006</v>
      </c>
      <c r="Y8" s="72">
        <f t="shared" si="1"/>
        <v>120967</v>
      </c>
      <c r="Z8" s="72">
        <f t="shared" si="1"/>
        <v>116151</v>
      </c>
      <c r="AA8" s="72">
        <f t="shared" si="1"/>
        <v>129626</v>
      </c>
      <c r="AB8" s="72">
        <f>SUM(P8:AA8)</f>
        <v>1428727</v>
      </c>
      <c r="AC8" s="72">
        <f>SUM(AC9:AC10)</f>
        <v>125151</v>
      </c>
      <c r="AD8" s="72">
        <f t="shared" ref="AD8:AN8" si="2">SUM(AD9:AD10)</f>
        <v>112671</v>
      </c>
      <c r="AE8" s="72">
        <f t="shared" si="2"/>
        <v>127570</v>
      </c>
      <c r="AF8" s="72">
        <f t="shared" si="2"/>
        <v>109152</v>
      </c>
      <c r="AG8" s="72">
        <f t="shared" si="2"/>
        <v>115718</v>
      </c>
      <c r="AH8" s="72">
        <f t="shared" si="2"/>
        <v>113272</v>
      </c>
      <c r="AI8" s="72">
        <f t="shared" si="2"/>
        <v>129786</v>
      </c>
      <c r="AJ8" s="72">
        <f t="shared" si="2"/>
        <v>124979</v>
      </c>
      <c r="AK8" s="72">
        <f t="shared" si="2"/>
        <v>110213</v>
      </c>
      <c r="AL8" s="72">
        <f t="shared" si="2"/>
        <v>123109</v>
      </c>
      <c r="AM8" s="72">
        <f t="shared" si="2"/>
        <v>120525</v>
      </c>
      <c r="AN8" s="72">
        <f t="shared" si="2"/>
        <v>134000</v>
      </c>
      <c r="AO8" s="72">
        <f>SUM(AC8:AN8)</f>
        <v>1446146</v>
      </c>
      <c r="AP8" s="72">
        <f>SUM(AP9:AP10)</f>
        <v>134989</v>
      </c>
      <c r="AQ8" s="72">
        <f t="shared" ref="AQ8:BA8" si="3">SUM(AQ9:AQ10)</f>
        <v>118629</v>
      </c>
      <c r="AR8" s="72">
        <f t="shared" si="3"/>
        <v>125646</v>
      </c>
      <c r="AS8" s="72">
        <f t="shared" si="3"/>
        <v>127673</v>
      </c>
      <c r="AT8" s="72">
        <f t="shared" si="3"/>
        <v>120576</v>
      </c>
      <c r="AU8" s="72">
        <f t="shared" si="3"/>
        <v>123380</v>
      </c>
      <c r="AV8" s="72">
        <f t="shared" si="3"/>
        <v>135841</v>
      </c>
      <c r="AW8" s="72">
        <f t="shared" si="3"/>
        <v>133838</v>
      </c>
      <c r="AX8" s="72">
        <f t="shared" si="3"/>
        <v>123418</v>
      </c>
      <c r="AY8" s="72">
        <f t="shared" si="3"/>
        <v>131279</v>
      </c>
      <c r="AZ8" s="72">
        <f t="shared" si="3"/>
        <v>130738</v>
      </c>
      <c r="BA8" s="72">
        <f t="shared" si="3"/>
        <v>133593</v>
      </c>
      <c r="BB8" s="72">
        <f>SUM(AP8:BA8)</f>
        <v>1539600</v>
      </c>
      <c r="BC8" s="72">
        <f>SUM(BC9:BC10)</f>
        <v>147365</v>
      </c>
      <c r="BD8" s="72">
        <f t="shared" ref="BD8:BN8" si="4">SUM(BD9:BD10)</f>
        <v>133048</v>
      </c>
      <c r="BE8" s="72">
        <f t="shared" si="4"/>
        <v>135867</v>
      </c>
      <c r="BF8" s="72">
        <f t="shared" si="4"/>
        <v>138641</v>
      </c>
      <c r="BG8" s="72">
        <f t="shared" si="4"/>
        <v>136488</v>
      </c>
      <c r="BH8" s="72">
        <f t="shared" si="4"/>
        <v>132828</v>
      </c>
      <c r="BI8" s="72">
        <f t="shared" si="4"/>
        <v>145924</v>
      </c>
      <c r="BJ8" s="72">
        <f t="shared" si="4"/>
        <v>145150</v>
      </c>
      <c r="BK8" s="72">
        <f t="shared" si="4"/>
        <v>134542</v>
      </c>
      <c r="BL8" s="72">
        <f t="shared" si="4"/>
        <v>147718</v>
      </c>
      <c r="BM8" s="72">
        <f t="shared" si="4"/>
        <v>145651</v>
      </c>
      <c r="BN8" s="72">
        <f t="shared" si="4"/>
        <v>163272</v>
      </c>
      <c r="BO8" s="72">
        <f>SUM(BC8:BN8)</f>
        <v>1706494</v>
      </c>
      <c r="BP8" s="72">
        <f>SUM(BP9:BP10)</f>
        <v>162977</v>
      </c>
      <c r="BQ8" s="72">
        <f t="shared" ref="BQ8:CA8" si="5">SUM(BQ9:BQ10)</f>
        <v>150106</v>
      </c>
      <c r="BR8" s="72">
        <f t="shared" si="5"/>
        <v>162987</v>
      </c>
      <c r="BS8" s="72">
        <f t="shared" si="5"/>
        <v>139641</v>
      </c>
      <c r="BT8" s="72">
        <f t="shared" si="5"/>
        <v>156195</v>
      </c>
      <c r="BU8" s="72">
        <f t="shared" si="5"/>
        <v>144436</v>
      </c>
      <c r="BV8" s="72">
        <f t="shared" si="5"/>
        <v>167973</v>
      </c>
      <c r="BW8" s="72">
        <f t="shared" si="5"/>
        <v>161337</v>
      </c>
      <c r="BX8" s="72">
        <f t="shared" si="5"/>
        <v>145465</v>
      </c>
      <c r="BY8" s="72">
        <f t="shared" si="5"/>
        <v>155581</v>
      </c>
      <c r="BZ8" s="72">
        <f t="shared" si="5"/>
        <v>154873</v>
      </c>
      <c r="CA8" s="72">
        <f t="shared" si="5"/>
        <v>165778</v>
      </c>
      <c r="CB8" s="72">
        <f>SUM(BP8:CA8)</f>
        <v>1867349</v>
      </c>
      <c r="CC8" s="72">
        <f>SUM(CC9:CC10)</f>
        <v>167280</v>
      </c>
      <c r="CD8" s="72">
        <f t="shared" ref="CD8:CN8" si="6">SUM(CD9:CD10)</f>
        <v>153061</v>
      </c>
      <c r="CE8" s="72">
        <f t="shared" si="6"/>
        <v>151926</v>
      </c>
      <c r="CF8" s="72">
        <f t="shared" si="6"/>
        <v>156130</v>
      </c>
      <c r="CG8" s="72">
        <f t="shared" si="6"/>
        <v>155748</v>
      </c>
      <c r="CH8" s="72">
        <f t="shared" si="6"/>
        <v>150722</v>
      </c>
      <c r="CI8" s="72">
        <f t="shared" si="6"/>
        <v>172496</v>
      </c>
      <c r="CJ8" s="72">
        <f t="shared" si="6"/>
        <v>163241</v>
      </c>
      <c r="CK8" s="72">
        <f t="shared" si="6"/>
        <v>152204</v>
      </c>
      <c r="CL8" s="72">
        <f t="shared" si="6"/>
        <v>164474</v>
      </c>
      <c r="CM8" s="72">
        <f t="shared" si="6"/>
        <v>159600</v>
      </c>
      <c r="CN8" s="72">
        <f t="shared" si="6"/>
        <v>181741</v>
      </c>
      <c r="CO8" s="72">
        <f>SUM(CC8:CN8)</f>
        <v>1928623</v>
      </c>
      <c r="CP8" s="72">
        <f>SUM(CP9:CP10)</f>
        <v>180424</v>
      </c>
      <c r="CQ8" s="72">
        <f t="shared" ref="CQ8:DA8" si="7">SUM(CQ9:CQ10)</f>
        <v>165907</v>
      </c>
      <c r="CR8" s="72">
        <f t="shared" si="7"/>
        <v>165377</v>
      </c>
      <c r="CS8" s="72">
        <f t="shared" si="7"/>
        <v>172962</v>
      </c>
      <c r="CT8" s="72">
        <f t="shared" si="7"/>
        <v>166636</v>
      </c>
      <c r="CU8" s="72">
        <f t="shared" si="7"/>
        <v>164265</v>
      </c>
      <c r="CV8" s="72">
        <f t="shared" si="7"/>
        <v>186300</v>
      </c>
      <c r="CW8" s="72">
        <f t="shared" si="7"/>
        <v>187417</v>
      </c>
      <c r="CX8" s="72">
        <f t="shared" si="7"/>
        <v>171608</v>
      </c>
      <c r="CY8" s="72">
        <f t="shared" si="7"/>
        <v>185040</v>
      </c>
      <c r="CZ8" s="72">
        <f t="shared" si="7"/>
        <v>177424</v>
      </c>
      <c r="DA8" s="72">
        <f t="shared" si="7"/>
        <v>199183</v>
      </c>
      <c r="DB8" s="72">
        <f>SUM(CP8:DA8)</f>
        <v>2122543</v>
      </c>
      <c r="DC8" s="72">
        <f>SUM(DC9:DC10)</f>
        <v>202589</v>
      </c>
      <c r="DD8" s="72">
        <f t="shared" ref="DD8:DN8" si="8">SUM(DD9:DD10)</f>
        <v>185465</v>
      </c>
      <c r="DE8" s="72">
        <f t="shared" si="8"/>
        <v>185293</v>
      </c>
      <c r="DF8" s="72">
        <f t="shared" si="8"/>
        <v>194436</v>
      </c>
      <c r="DG8" s="72">
        <f t="shared" si="8"/>
        <v>187450</v>
      </c>
      <c r="DH8" s="72">
        <f t="shared" si="8"/>
        <v>181496</v>
      </c>
      <c r="DI8" s="72">
        <f t="shared" si="8"/>
        <v>204236</v>
      </c>
      <c r="DJ8" s="72">
        <f t="shared" si="8"/>
        <v>200368</v>
      </c>
      <c r="DK8" s="72">
        <f t="shared" si="8"/>
        <v>182632</v>
      </c>
      <c r="DL8" s="72">
        <f t="shared" si="8"/>
        <v>195375</v>
      </c>
      <c r="DM8" s="72">
        <f t="shared" si="8"/>
        <v>185152</v>
      </c>
      <c r="DN8" s="72">
        <f t="shared" si="8"/>
        <v>213278</v>
      </c>
      <c r="DO8" s="72">
        <f>SUM(DC8:DN8)</f>
        <v>2317770</v>
      </c>
      <c r="DP8" s="72">
        <f>SUM(DP9:DP10)</f>
        <v>215445</v>
      </c>
      <c r="DQ8" s="72">
        <f t="shared" ref="DQ8:EA8" si="9">SUM(DQ9:DQ10)</f>
        <v>207189</v>
      </c>
      <c r="DR8" s="72">
        <f t="shared" si="9"/>
        <v>198454</v>
      </c>
      <c r="DS8" s="72">
        <f t="shared" si="9"/>
        <v>207878</v>
      </c>
      <c r="DT8" s="72">
        <f t="shared" si="9"/>
        <v>196297</v>
      </c>
      <c r="DU8" s="72">
        <f t="shared" si="9"/>
        <v>194303</v>
      </c>
      <c r="DV8" s="72">
        <f t="shared" si="9"/>
        <v>214733</v>
      </c>
      <c r="DW8" s="72">
        <f t="shared" si="9"/>
        <v>218043</v>
      </c>
      <c r="DX8" s="72">
        <f t="shared" si="9"/>
        <v>203200</v>
      </c>
      <c r="DY8" s="72">
        <f t="shared" si="9"/>
        <v>216571</v>
      </c>
      <c r="DZ8" s="72">
        <f t="shared" si="9"/>
        <v>208096</v>
      </c>
      <c r="EA8" s="72">
        <f t="shared" si="9"/>
        <v>225704</v>
      </c>
      <c r="EB8" s="72">
        <f>SUM(DP8:EA8)</f>
        <v>2505913</v>
      </c>
      <c r="EC8" s="72">
        <f>SUM(EC9:EC10)</f>
        <v>233371</v>
      </c>
      <c r="ED8" s="72">
        <f t="shared" ref="ED8:EN8" si="10">SUM(ED9:ED10)</f>
        <v>212085</v>
      </c>
      <c r="EE8" s="72">
        <f t="shared" si="10"/>
        <v>232299</v>
      </c>
      <c r="EF8" s="72">
        <f t="shared" si="10"/>
        <v>197522</v>
      </c>
      <c r="EG8" s="72">
        <f t="shared" si="10"/>
        <v>214164</v>
      </c>
      <c r="EH8" s="72">
        <f t="shared" si="10"/>
        <v>211497</v>
      </c>
      <c r="EI8" s="72">
        <f t="shared" si="10"/>
        <v>232345</v>
      </c>
      <c r="EJ8" s="72">
        <f t="shared" si="10"/>
        <v>236503</v>
      </c>
      <c r="EK8" s="72">
        <f t="shared" si="10"/>
        <v>212572</v>
      </c>
      <c r="EL8" s="72">
        <f t="shared" si="10"/>
        <v>224240</v>
      </c>
      <c r="EM8" s="72">
        <f t="shared" si="10"/>
        <v>218932</v>
      </c>
      <c r="EN8" s="72">
        <f t="shared" si="10"/>
        <v>247846</v>
      </c>
      <c r="EO8" s="72">
        <f>SUM(EC8:EN8)</f>
        <v>2673376</v>
      </c>
      <c r="EP8" s="72">
        <f>SUM(EP9:EP10)</f>
        <v>250093</v>
      </c>
      <c r="EQ8" s="72">
        <f t="shared" ref="EQ8:FA8" si="11">SUM(EQ9:EQ10)</f>
        <v>224167</v>
      </c>
      <c r="ER8" s="72">
        <f t="shared" si="11"/>
        <v>223802</v>
      </c>
      <c r="ES8" s="72">
        <f t="shared" si="11"/>
        <v>227220</v>
      </c>
      <c r="ET8" s="72">
        <f t="shared" si="11"/>
        <v>218430</v>
      </c>
      <c r="EU8" s="72">
        <f t="shared" si="11"/>
        <v>205141</v>
      </c>
      <c r="EV8" s="72">
        <f t="shared" si="11"/>
        <v>235812</v>
      </c>
      <c r="EW8" s="72">
        <f t="shared" si="11"/>
        <v>233057</v>
      </c>
      <c r="EX8" s="72">
        <f t="shared" si="11"/>
        <v>211347</v>
      </c>
      <c r="EY8" s="72">
        <f t="shared" si="11"/>
        <v>230189</v>
      </c>
      <c r="EZ8" s="72">
        <f t="shared" si="11"/>
        <v>217883</v>
      </c>
      <c r="FA8" s="72">
        <f t="shared" si="11"/>
        <v>255391</v>
      </c>
      <c r="FB8" s="72">
        <f>SUM(EP8:FA8)</f>
        <v>2732532</v>
      </c>
      <c r="FC8" s="72">
        <v>260370</v>
      </c>
      <c r="FD8" s="72">
        <v>243513</v>
      </c>
      <c r="FE8" s="72">
        <v>237795</v>
      </c>
      <c r="FF8" s="72">
        <v>249917</v>
      </c>
      <c r="FG8" s="72">
        <v>243274</v>
      </c>
      <c r="FH8" s="72">
        <v>231861</v>
      </c>
      <c r="FI8" s="72">
        <v>265232</v>
      </c>
      <c r="FJ8" s="72">
        <v>263276</v>
      </c>
      <c r="FK8" s="72">
        <v>237129</v>
      </c>
      <c r="FL8" s="72">
        <v>262715</v>
      </c>
      <c r="FM8" s="72">
        <v>242270</v>
      </c>
      <c r="FN8" s="72">
        <v>286245</v>
      </c>
      <c r="FO8" s="72">
        <f t="shared" ref="FO8:FO16" si="12">SUM(FC8:FN8)</f>
        <v>3023597</v>
      </c>
      <c r="FP8" s="72">
        <v>288984</v>
      </c>
      <c r="FQ8" s="72">
        <v>278547</v>
      </c>
      <c r="FR8" s="72">
        <v>297760</v>
      </c>
      <c r="FS8" s="72">
        <v>252176</v>
      </c>
      <c r="FT8" s="72">
        <v>263037</v>
      </c>
      <c r="FU8" s="72">
        <v>250007</v>
      </c>
      <c r="FV8" s="72">
        <v>299042</v>
      </c>
      <c r="FW8" s="72">
        <v>286018</v>
      </c>
      <c r="FX8" s="72">
        <v>262902</v>
      </c>
      <c r="FY8" s="72">
        <v>277715</v>
      </c>
      <c r="FZ8" s="72">
        <v>276126</v>
      </c>
      <c r="GA8" s="72">
        <v>310420</v>
      </c>
      <c r="GB8" s="72">
        <f t="shared" ref="GB8:GB16" si="13">SUM(FP8:GA8)</f>
        <v>3342734</v>
      </c>
      <c r="GC8" s="72">
        <f>SUM(GC9:GC10)</f>
        <v>314080</v>
      </c>
      <c r="GD8" s="72">
        <f t="shared" ref="GD8:GN8" si="14">SUM(GD9:GD10)</f>
        <v>289004</v>
      </c>
      <c r="GE8" s="72">
        <f>SUM(GE9:GE10)</f>
        <v>242314</v>
      </c>
      <c r="GF8" s="72">
        <f>SUM(GF9:GF10)</f>
        <v>274966</v>
      </c>
      <c r="GG8" s="72">
        <f t="shared" si="14"/>
        <v>281829</v>
      </c>
      <c r="GH8" s="72">
        <f t="shared" si="14"/>
        <v>275414</v>
      </c>
      <c r="GI8" s="72">
        <f>SUM(GI9:GI10)</f>
        <v>315931</v>
      </c>
      <c r="GJ8" s="72">
        <f t="shared" si="14"/>
        <v>299602</v>
      </c>
      <c r="GK8" s="72">
        <f t="shared" si="14"/>
        <v>273564</v>
      </c>
      <c r="GL8" s="72">
        <f t="shared" si="14"/>
        <v>280172</v>
      </c>
      <c r="GM8" s="72">
        <f t="shared" si="14"/>
        <v>272623</v>
      </c>
      <c r="GN8" s="72">
        <f t="shared" si="14"/>
        <v>312997</v>
      </c>
      <c r="GO8" s="72">
        <f>SUM(GC8:GN8)</f>
        <v>3432496</v>
      </c>
      <c r="GP8" s="72">
        <f>SUM(GP9:GP10)</f>
        <v>329592</v>
      </c>
      <c r="GQ8" s="72">
        <f t="shared" ref="GQ8:HA8" si="15">SUM(GQ9:GQ10)</f>
        <v>303328</v>
      </c>
      <c r="GR8" s="72">
        <f t="shared" si="15"/>
        <v>320188</v>
      </c>
      <c r="GS8" s="72">
        <f t="shared" si="15"/>
        <v>283963</v>
      </c>
      <c r="GT8" s="72">
        <f t="shared" si="15"/>
        <v>290010</v>
      </c>
      <c r="GU8" s="72">
        <f t="shared" si="15"/>
        <v>264960</v>
      </c>
      <c r="GV8" s="72">
        <f t="shared" si="15"/>
        <v>294860</v>
      </c>
      <c r="GW8" s="72">
        <f t="shared" si="15"/>
        <v>303163</v>
      </c>
      <c r="GX8" s="72">
        <f t="shared" si="15"/>
        <v>289227</v>
      </c>
      <c r="GY8" s="72">
        <f t="shared" si="15"/>
        <v>303382</v>
      </c>
      <c r="GZ8" s="72">
        <f t="shared" si="15"/>
        <v>291699</v>
      </c>
      <c r="HA8" s="72">
        <f t="shared" si="15"/>
        <v>335351</v>
      </c>
      <c r="HB8" s="72">
        <f>SUM(GP8:HA8)</f>
        <v>3609723</v>
      </c>
      <c r="HC8" s="72">
        <f>SUM(HC9:HC10)</f>
        <v>347577</v>
      </c>
      <c r="HD8" s="72">
        <f t="shared" ref="HD8:HL8" si="16">SUM(HD9:HD10)</f>
        <v>312873</v>
      </c>
      <c r="HE8" s="72">
        <f t="shared" si="16"/>
        <v>319807</v>
      </c>
      <c r="HF8" s="72">
        <f t="shared" si="16"/>
        <v>305375</v>
      </c>
      <c r="HG8" s="72">
        <f t="shared" si="16"/>
        <v>292922</v>
      </c>
      <c r="HH8" s="72">
        <f t="shared" si="16"/>
        <v>278298</v>
      </c>
      <c r="HI8" s="72">
        <f t="shared" si="16"/>
        <v>320040</v>
      </c>
      <c r="HJ8" s="72">
        <f t="shared" si="16"/>
        <v>320859</v>
      </c>
      <c r="HK8" s="72">
        <f t="shared" si="16"/>
        <v>287262</v>
      </c>
      <c r="HL8" s="72">
        <f t="shared" si="16"/>
        <v>305048</v>
      </c>
      <c r="HM8" s="72">
        <v>296124</v>
      </c>
      <c r="HN8" s="72">
        <v>341573</v>
      </c>
      <c r="HO8" s="72">
        <f>SUM(HC8:HN8)</f>
        <v>3727758</v>
      </c>
      <c r="HP8" s="47">
        <v>346533</v>
      </c>
      <c r="HQ8" s="47">
        <v>344558</v>
      </c>
      <c r="HR8" s="47">
        <v>224771</v>
      </c>
      <c r="HS8" s="47">
        <v>96914</v>
      </c>
      <c r="HT8" s="47">
        <v>162513</v>
      </c>
      <c r="HU8" s="47">
        <v>223758</v>
      </c>
      <c r="HV8" s="47">
        <v>291257</v>
      </c>
      <c r="HW8" s="47">
        <v>283310</v>
      </c>
      <c r="HX8" s="47">
        <v>293625</v>
      </c>
      <c r="HY8" s="47">
        <v>333746</v>
      </c>
      <c r="HZ8" s="47">
        <v>333381</v>
      </c>
      <c r="IA8" s="47">
        <v>368783</v>
      </c>
      <c r="IB8" s="72">
        <f>SUM(HP8:IA8)</f>
        <v>3303149</v>
      </c>
      <c r="IC8" s="47">
        <v>370800</v>
      </c>
      <c r="ID8" s="47">
        <v>255430</v>
      </c>
      <c r="IE8" s="47">
        <v>342570</v>
      </c>
      <c r="IF8" s="47">
        <v>322258</v>
      </c>
      <c r="IG8" s="47">
        <v>358212</v>
      </c>
      <c r="IH8" s="47">
        <v>348284</v>
      </c>
      <c r="II8" s="47">
        <v>397999</v>
      </c>
      <c r="IJ8" s="47">
        <v>414422</v>
      </c>
      <c r="IK8" s="47">
        <v>370606</v>
      </c>
      <c r="IL8" s="47">
        <v>402668</v>
      </c>
      <c r="IM8" s="47">
        <v>370696</v>
      </c>
      <c r="IN8" s="47">
        <v>425421</v>
      </c>
      <c r="IO8" s="72">
        <f>SUM(IC8:IN8)</f>
        <v>4379366</v>
      </c>
      <c r="IP8" s="47">
        <v>400748</v>
      </c>
      <c r="IQ8" s="47">
        <v>388950</v>
      </c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72">
        <f>SUM(IP8:JA8)</f>
        <v>789698</v>
      </c>
    </row>
    <row r="9" spans="1:262" x14ac:dyDescent="0.2">
      <c r="B9" s="15" t="s">
        <v>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30825</v>
      </c>
      <c r="N9" s="48">
        <v>41355</v>
      </c>
      <c r="O9" s="48">
        <f t="shared" ref="O9:O16" si="17">SUM(C9:N9)</f>
        <v>72180</v>
      </c>
      <c r="P9" s="48">
        <v>40194</v>
      </c>
      <c r="Q9" s="48">
        <v>37052</v>
      </c>
      <c r="R9" s="48">
        <v>33880</v>
      </c>
      <c r="S9" s="48">
        <v>42802</v>
      </c>
      <c r="T9" s="48">
        <v>34638</v>
      </c>
      <c r="U9" s="48">
        <v>30551</v>
      </c>
      <c r="V9" s="48">
        <v>42486</v>
      </c>
      <c r="W9" s="48">
        <v>41363</v>
      </c>
      <c r="X9" s="48">
        <v>29808</v>
      </c>
      <c r="Y9" s="48">
        <v>36021</v>
      </c>
      <c r="Z9" s="48">
        <v>31298</v>
      </c>
      <c r="AA9" s="48">
        <v>40544</v>
      </c>
      <c r="AB9" s="48">
        <f t="shared" ref="AB9:AB16" si="18">SUM(P9:AA9)</f>
        <v>440637</v>
      </c>
      <c r="AC9" s="48">
        <v>39491</v>
      </c>
      <c r="AD9" s="48">
        <v>35794</v>
      </c>
      <c r="AE9" s="48">
        <v>45942</v>
      </c>
      <c r="AF9" s="48">
        <v>32123</v>
      </c>
      <c r="AG9" s="48">
        <v>34140</v>
      </c>
      <c r="AH9" s="48">
        <v>31522</v>
      </c>
      <c r="AI9" s="48">
        <v>45395</v>
      </c>
      <c r="AJ9" s="48">
        <v>38171</v>
      </c>
      <c r="AK9" s="48">
        <v>31093</v>
      </c>
      <c r="AL9" s="48">
        <v>36367</v>
      </c>
      <c r="AM9" s="48">
        <v>32775</v>
      </c>
      <c r="AN9" s="48">
        <v>41869</v>
      </c>
      <c r="AO9" s="48">
        <f t="shared" ref="AO9:AO16" si="19">SUM(AC9:AN9)</f>
        <v>444682</v>
      </c>
      <c r="AP9" s="48">
        <v>42360</v>
      </c>
      <c r="AQ9" s="48">
        <v>37479</v>
      </c>
      <c r="AR9" s="48">
        <v>37454</v>
      </c>
      <c r="AS9" s="48">
        <v>45552</v>
      </c>
      <c r="AT9" s="48">
        <v>34334</v>
      </c>
      <c r="AU9" s="48">
        <v>35006</v>
      </c>
      <c r="AV9" s="48">
        <v>45944</v>
      </c>
      <c r="AW9" s="48">
        <v>39611</v>
      </c>
      <c r="AX9" s="48">
        <v>34680</v>
      </c>
      <c r="AY9" s="48">
        <v>37249</v>
      </c>
      <c r="AZ9" s="48">
        <v>36293</v>
      </c>
      <c r="BA9" s="48">
        <v>42285</v>
      </c>
      <c r="BB9" s="48">
        <f t="shared" ref="BB9:BB16" si="20">SUM(AP9:BA9)</f>
        <v>468247</v>
      </c>
      <c r="BC9" s="48">
        <v>47646</v>
      </c>
      <c r="BD9" s="48">
        <v>43329</v>
      </c>
      <c r="BE9" s="48">
        <v>41000</v>
      </c>
      <c r="BF9" s="48">
        <v>52233</v>
      </c>
      <c r="BG9" s="48">
        <v>40706</v>
      </c>
      <c r="BH9" s="48">
        <v>38989</v>
      </c>
      <c r="BI9" s="48">
        <v>46953</v>
      </c>
      <c r="BJ9" s="48">
        <v>44012</v>
      </c>
      <c r="BK9" s="48">
        <v>38414</v>
      </c>
      <c r="BL9" s="48">
        <v>44204</v>
      </c>
      <c r="BM9" s="48">
        <v>41029</v>
      </c>
      <c r="BN9" s="48">
        <v>52367</v>
      </c>
      <c r="BO9" s="48">
        <f t="shared" ref="BO9:BO16" si="21">SUM(BC9:BN9)</f>
        <v>530882</v>
      </c>
      <c r="BP9" s="48">
        <v>52480</v>
      </c>
      <c r="BQ9" s="48">
        <v>48911</v>
      </c>
      <c r="BR9" s="48">
        <v>59587</v>
      </c>
      <c r="BS9" s="48">
        <v>41578</v>
      </c>
      <c r="BT9" s="48">
        <v>52544</v>
      </c>
      <c r="BU9" s="48">
        <v>42429</v>
      </c>
      <c r="BV9" s="48">
        <v>60215</v>
      </c>
      <c r="BW9" s="48">
        <v>50802</v>
      </c>
      <c r="BX9" s="48">
        <v>43119</v>
      </c>
      <c r="BY9" s="48">
        <v>45920</v>
      </c>
      <c r="BZ9" s="48">
        <v>48626</v>
      </c>
      <c r="CA9" s="48">
        <v>56888</v>
      </c>
      <c r="CB9" s="48">
        <f t="shared" ref="CB9:CB16" si="22">SUM(BP9:CA9)</f>
        <v>603099</v>
      </c>
      <c r="CC9" s="48">
        <v>57591</v>
      </c>
      <c r="CD9" s="48">
        <v>54067</v>
      </c>
      <c r="CE9" s="48">
        <v>48392</v>
      </c>
      <c r="CF9" s="48">
        <v>59396</v>
      </c>
      <c r="CG9" s="48">
        <v>51841</v>
      </c>
      <c r="CH9" s="48">
        <v>49133</v>
      </c>
      <c r="CI9" s="48">
        <v>66166</v>
      </c>
      <c r="CJ9" s="48">
        <v>55663</v>
      </c>
      <c r="CK9" s="48">
        <v>48771</v>
      </c>
      <c r="CL9" s="48">
        <v>54338</v>
      </c>
      <c r="CM9" s="48">
        <v>50153</v>
      </c>
      <c r="CN9" s="48">
        <v>64450</v>
      </c>
      <c r="CO9" s="48">
        <f t="shared" ref="CO9:CO16" si="23">SUM(CC9:CN9)</f>
        <v>659961</v>
      </c>
      <c r="CP9" s="48">
        <v>69163</v>
      </c>
      <c r="CQ9" s="48">
        <v>61304</v>
      </c>
      <c r="CR9" s="48">
        <v>55466</v>
      </c>
      <c r="CS9" s="48">
        <v>67932</v>
      </c>
      <c r="CT9" s="48">
        <v>56840</v>
      </c>
      <c r="CU9" s="48">
        <v>52837</v>
      </c>
      <c r="CV9" s="48">
        <v>67671</v>
      </c>
      <c r="CW9" s="48">
        <v>66664</v>
      </c>
      <c r="CX9" s="48">
        <v>53865</v>
      </c>
      <c r="CY9" s="48">
        <v>63618</v>
      </c>
      <c r="CZ9" s="48">
        <v>55617</v>
      </c>
      <c r="DA9" s="48">
        <v>71669</v>
      </c>
      <c r="DB9" s="48">
        <f t="shared" ref="DB9:DB16" si="24">SUM(CP9:DA9)</f>
        <v>742646</v>
      </c>
      <c r="DC9" s="48">
        <v>77128</v>
      </c>
      <c r="DD9" s="48">
        <v>69393</v>
      </c>
      <c r="DE9" s="48">
        <v>63001</v>
      </c>
      <c r="DF9" s="48">
        <v>78705</v>
      </c>
      <c r="DG9" s="48">
        <v>63830</v>
      </c>
      <c r="DH9" s="48">
        <v>60574</v>
      </c>
      <c r="DI9" s="48">
        <v>81107</v>
      </c>
      <c r="DJ9" s="48">
        <v>72144</v>
      </c>
      <c r="DK9" s="48">
        <v>61014</v>
      </c>
      <c r="DL9" s="48">
        <v>68042</v>
      </c>
      <c r="DM9" s="48">
        <v>61260</v>
      </c>
      <c r="DN9" s="48">
        <v>79478</v>
      </c>
      <c r="DO9" s="48">
        <f t="shared" ref="DO9:DO16" si="25">SUM(DC9:DN9)</f>
        <v>835676</v>
      </c>
      <c r="DP9" s="48">
        <v>85050</v>
      </c>
      <c r="DQ9" s="48">
        <v>81883</v>
      </c>
      <c r="DR9" s="48">
        <v>70408</v>
      </c>
      <c r="DS9" s="48">
        <v>87491</v>
      </c>
      <c r="DT9" s="48">
        <v>69909</v>
      </c>
      <c r="DU9" s="48">
        <v>67405</v>
      </c>
      <c r="DV9" s="48">
        <v>81737</v>
      </c>
      <c r="DW9" s="48">
        <v>80458</v>
      </c>
      <c r="DX9" s="48">
        <v>73195</v>
      </c>
      <c r="DY9" s="48">
        <v>78558</v>
      </c>
      <c r="DZ9" s="48">
        <v>70089</v>
      </c>
      <c r="EA9" s="48">
        <v>88053</v>
      </c>
      <c r="EB9" s="48">
        <f t="shared" ref="EB9:EB16" si="26">SUM(DP9:EA9)</f>
        <v>934236</v>
      </c>
      <c r="EC9" s="48">
        <v>93779</v>
      </c>
      <c r="ED9" s="48">
        <v>87086</v>
      </c>
      <c r="EE9" s="48">
        <v>100006</v>
      </c>
      <c r="EF9" s="48">
        <v>70441</v>
      </c>
      <c r="EG9" s="48">
        <v>79455</v>
      </c>
      <c r="EH9" s="48">
        <v>78605</v>
      </c>
      <c r="EI9" s="48">
        <v>94671</v>
      </c>
      <c r="EJ9" s="48">
        <v>92857</v>
      </c>
      <c r="EK9" s="48">
        <v>78833</v>
      </c>
      <c r="EL9" s="48">
        <v>82313</v>
      </c>
      <c r="EM9" s="48">
        <v>77972</v>
      </c>
      <c r="EN9" s="48">
        <v>96393</v>
      </c>
      <c r="EO9" s="48">
        <f t="shared" ref="EO9:EO16" si="27">SUM(EC9:EN9)</f>
        <v>1032411</v>
      </c>
      <c r="EP9" s="48">
        <v>101514</v>
      </c>
      <c r="EQ9" s="48">
        <v>92610</v>
      </c>
      <c r="ER9" s="48">
        <v>85617</v>
      </c>
      <c r="ES9" s="48">
        <v>98097</v>
      </c>
      <c r="ET9" s="48">
        <v>81178</v>
      </c>
      <c r="EU9" s="48">
        <v>73827</v>
      </c>
      <c r="EV9" s="48">
        <v>100360</v>
      </c>
      <c r="EW9" s="48">
        <v>93384</v>
      </c>
      <c r="EX9" s="48">
        <v>78702</v>
      </c>
      <c r="EY9" s="48">
        <v>87080</v>
      </c>
      <c r="EZ9" s="48">
        <v>79304</v>
      </c>
      <c r="FA9" s="48">
        <v>110181</v>
      </c>
      <c r="FB9" s="48">
        <f t="shared" ref="FB9:FB16" si="28">SUM(EP9:FA9)</f>
        <v>1081854</v>
      </c>
      <c r="FC9" s="48">
        <v>121144</v>
      </c>
      <c r="FD9" s="48">
        <v>112629</v>
      </c>
      <c r="FE9" s="48">
        <v>98570</v>
      </c>
      <c r="FF9" s="48">
        <v>113382</v>
      </c>
      <c r="FG9" s="48">
        <v>102469</v>
      </c>
      <c r="FH9" s="48">
        <v>93945</v>
      </c>
      <c r="FI9" s="48">
        <v>122287</v>
      </c>
      <c r="FJ9" s="48">
        <v>114275</v>
      </c>
      <c r="FK9" s="48">
        <v>96396</v>
      </c>
      <c r="FL9" s="48">
        <v>111813</v>
      </c>
      <c r="FM9" s="48">
        <v>97575</v>
      </c>
      <c r="FN9" s="48">
        <v>132880</v>
      </c>
      <c r="FO9" s="48">
        <f t="shared" si="12"/>
        <v>1317365</v>
      </c>
      <c r="FP9" s="48">
        <v>142861</v>
      </c>
      <c r="FQ9" s="48">
        <v>134161</v>
      </c>
      <c r="FR9" s="48">
        <v>146883</v>
      </c>
      <c r="FS9" s="48">
        <v>106917</v>
      </c>
      <c r="FT9" s="48">
        <v>116598</v>
      </c>
      <c r="FU9" s="48">
        <v>108582</v>
      </c>
      <c r="FV9" s="48">
        <v>149033</v>
      </c>
      <c r="FW9" s="48">
        <v>131943</v>
      </c>
      <c r="FX9" s="48">
        <v>114329</v>
      </c>
      <c r="FY9" s="48">
        <v>124328</v>
      </c>
      <c r="FZ9" s="48">
        <v>124024</v>
      </c>
      <c r="GA9" s="48">
        <v>144786</v>
      </c>
      <c r="GB9" s="48">
        <f t="shared" si="13"/>
        <v>1544445</v>
      </c>
      <c r="GC9" s="48">
        <v>155415</v>
      </c>
      <c r="GD9" s="48">
        <v>142593</v>
      </c>
      <c r="GE9" s="48">
        <v>120825</v>
      </c>
      <c r="GF9" s="48">
        <v>133107</v>
      </c>
      <c r="GG9" s="48">
        <v>123659</v>
      </c>
      <c r="GH9" s="48">
        <v>120347</v>
      </c>
      <c r="GI9" s="48">
        <v>158685</v>
      </c>
      <c r="GJ9" s="48">
        <v>139974</v>
      </c>
      <c r="GK9" s="48">
        <v>120929</v>
      </c>
      <c r="GL9" s="48">
        <v>123645</v>
      </c>
      <c r="GM9" s="48">
        <v>116788</v>
      </c>
      <c r="GN9" s="48">
        <v>153843</v>
      </c>
      <c r="GO9" s="48">
        <f t="shared" ref="GO9:GO19" si="29">SUM(GC9:GN9)</f>
        <v>1609810</v>
      </c>
      <c r="GP9" s="48">
        <v>164798</v>
      </c>
      <c r="GQ9" s="48">
        <v>152377</v>
      </c>
      <c r="GR9" s="48">
        <v>159619</v>
      </c>
      <c r="GS9" s="48">
        <v>127585</v>
      </c>
      <c r="GT9" s="48">
        <v>123664</v>
      </c>
      <c r="GU9" s="48">
        <v>110616</v>
      </c>
      <c r="GV9" s="48">
        <v>135040</v>
      </c>
      <c r="GW9" s="48">
        <v>137252</v>
      </c>
      <c r="GX9" s="48">
        <v>133983</v>
      </c>
      <c r="GY9" s="48">
        <v>139674</v>
      </c>
      <c r="GZ9" s="48">
        <v>130626</v>
      </c>
      <c r="HA9" s="48">
        <v>164972</v>
      </c>
      <c r="HB9" s="48">
        <f t="shared" ref="HB9:HB19" si="30">SUM(GP9:HA9)</f>
        <v>1680206</v>
      </c>
      <c r="HC9" s="48">
        <v>178510</v>
      </c>
      <c r="HD9" s="48">
        <v>162506</v>
      </c>
      <c r="HE9" s="48">
        <v>149851</v>
      </c>
      <c r="HF9" s="48">
        <v>156674</v>
      </c>
      <c r="HG9" s="48">
        <v>130704</v>
      </c>
      <c r="HH9" s="48">
        <v>121737</v>
      </c>
      <c r="HI9" s="48">
        <v>157321</v>
      </c>
      <c r="HJ9" s="48">
        <v>150348</v>
      </c>
      <c r="HK9" s="48">
        <v>130055</v>
      </c>
      <c r="HL9" s="48">
        <v>135253</v>
      </c>
      <c r="HM9" s="48">
        <v>132274</v>
      </c>
      <c r="HN9" s="48">
        <v>168272</v>
      </c>
      <c r="HO9" s="48"/>
      <c r="HP9" s="48">
        <v>180384</v>
      </c>
      <c r="HQ9" s="48">
        <v>179791</v>
      </c>
      <c r="HR9" s="48">
        <v>104135</v>
      </c>
      <c r="HS9" s="48">
        <v>31576</v>
      </c>
      <c r="HT9" s="48">
        <v>72100</v>
      </c>
      <c r="HU9" s="48">
        <v>112982</v>
      </c>
      <c r="HV9" s="48">
        <v>159490</v>
      </c>
      <c r="HW9" s="48">
        <v>149026</v>
      </c>
      <c r="HX9" s="48">
        <v>158509</v>
      </c>
      <c r="HY9" s="48">
        <v>177232</v>
      </c>
      <c r="HZ9" s="48">
        <v>175461</v>
      </c>
      <c r="IA9" s="48">
        <v>207997</v>
      </c>
      <c r="IB9" s="48"/>
      <c r="IC9" s="48">
        <v>207193</v>
      </c>
      <c r="ID9" s="48">
        <v>128923</v>
      </c>
      <c r="IE9" s="48">
        <v>196207</v>
      </c>
      <c r="IF9" s="48">
        <v>174219</v>
      </c>
      <c r="IG9" s="48">
        <v>198517</v>
      </c>
      <c r="IH9" s="48">
        <v>188243</v>
      </c>
      <c r="II9" s="48">
        <v>231858</v>
      </c>
      <c r="IJ9" s="48">
        <v>246412</v>
      </c>
      <c r="IK9" s="48">
        <v>199076</v>
      </c>
      <c r="IL9" s="48">
        <v>226488</v>
      </c>
      <c r="IM9" s="48">
        <v>198026</v>
      </c>
      <c r="IN9" s="48">
        <v>240812</v>
      </c>
      <c r="IO9" s="48"/>
      <c r="IP9" s="48">
        <v>229668</v>
      </c>
      <c r="IQ9" s="48">
        <v>227075</v>
      </c>
      <c r="IR9" s="48"/>
      <c r="IS9" s="48"/>
      <c r="IT9" s="48"/>
      <c r="IU9" s="48"/>
      <c r="IV9" s="48"/>
      <c r="IW9" s="48"/>
      <c r="IX9" s="48"/>
      <c r="IY9" s="48"/>
      <c r="IZ9" s="48"/>
      <c r="JA9" s="48"/>
      <c r="JB9" s="48"/>
    </row>
    <row r="10" spans="1:262" x14ac:dyDescent="0.2">
      <c r="B10" s="15" t="s">
        <v>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82713</v>
      </c>
      <c r="N10" s="48">
        <v>88956</v>
      </c>
      <c r="O10" s="48">
        <f t="shared" si="17"/>
        <v>171669</v>
      </c>
      <c r="P10" s="48">
        <v>87930</v>
      </c>
      <c r="Q10" s="48">
        <v>76644</v>
      </c>
      <c r="R10" s="48">
        <v>84596</v>
      </c>
      <c r="S10" s="48">
        <v>78252</v>
      </c>
      <c r="T10" s="48">
        <v>80481</v>
      </c>
      <c r="U10" s="48">
        <v>77219</v>
      </c>
      <c r="V10" s="48">
        <v>80177</v>
      </c>
      <c r="W10" s="48">
        <v>84712</v>
      </c>
      <c r="X10" s="48">
        <v>79198</v>
      </c>
      <c r="Y10" s="48">
        <v>84946</v>
      </c>
      <c r="Z10" s="48">
        <v>84853</v>
      </c>
      <c r="AA10" s="48">
        <v>89082</v>
      </c>
      <c r="AB10" s="48">
        <f t="shared" si="18"/>
        <v>988090</v>
      </c>
      <c r="AC10" s="48">
        <v>85660</v>
      </c>
      <c r="AD10" s="48">
        <v>76877</v>
      </c>
      <c r="AE10" s="48">
        <v>81628</v>
      </c>
      <c r="AF10" s="48">
        <v>77029</v>
      </c>
      <c r="AG10" s="48">
        <v>81578</v>
      </c>
      <c r="AH10" s="48">
        <v>81750</v>
      </c>
      <c r="AI10" s="48">
        <v>84391</v>
      </c>
      <c r="AJ10" s="48">
        <v>86808</v>
      </c>
      <c r="AK10" s="48">
        <v>79120</v>
      </c>
      <c r="AL10" s="48">
        <v>86742</v>
      </c>
      <c r="AM10" s="48">
        <v>87750</v>
      </c>
      <c r="AN10" s="48">
        <v>92131</v>
      </c>
      <c r="AO10" s="48">
        <f t="shared" si="19"/>
        <v>1001464</v>
      </c>
      <c r="AP10" s="48">
        <v>92629</v>
      </c>
      <c r="AQ10" s="48">
        <v>81150</v>
      </c>
      <c r="AR10" s="48">
        <v>88192</v>
      </c>
      <c r="AS10" s="48">
        <v>82121</v>
      </c>
      <c r="AT10" s="48">
        <v>86242</v>
      </c>
      <c r="AU10" s="48">
        <v>88374</v>
      </c>
      <c r="AV10" s="48">
        <v>89897</v>
      </c>
      <c r="AW10" s="48">
        <v>94227</v>
      </c>
      <c r="AX10" s="48">
        <v>88738</v>
      </c>
      <c r="AY10" s="48">
        <v>94030</v>
      </c>
      <c r="AZ10" s="48">
        <v>94445</v>
      </c>
      <c r="BA10" s="48">
        <v>91308</v>
      </c>
      <c r="BB10" s="48">
        <f t="shared" si="20"/>
        <v>1071353</v>
      </c>
      <c r="BC10" s="48">
        <v>99719</v>
      </c>
      <c r="BD10" s="48">
        <v>89719</v>
      </c>
      <c r="BE10" s="48">
        <v>94867</v>
      </c>
      <c r="BF10" s="48">
        <v>86408</v>
      </c>
      <c r="BG10" s="48">
        <v>95782</v>
      </c>
      <c r="BH10" s="48">
        <v>93839</v>
      </c>
      <c r="BI10" s="48">
        <v>98971</v>
      </c>
      <c r="BJ10" s="48">
        <v>101138</v>
      </c>
      <c r="BK10" s="48">
        <v>96128</v>
      </c>
      <c r="BL10" s="48">
        <v>103514</v>
      </c>
      <c r="BM10" s="48">
        <v>104622</v>
      </c>
      <c r="BN10" s="48">
        <v>110905</v>
      </c>
      <c r="BO10" s="48">
        <f t="shared" si="21"/>
        <v>1175612</v>
      </c>
      <c r="BP10" s="48">
        <v>110497</v>
      </c>
      <c r="BQ10" s="48">
        <v>101195</v>
      </c>
      <c r="BR10" s="48">
        <v>103400</v>
      </c>
      <c r="BS10" s="48">
        <v>98063</v>
      </c>
      <c r="BT10" s="48">
        <v>103651</v>
      </c>
      <c r="BU10" s="48">
        <v>102007</v>
      </c>
      <c r="BV10" s="48">
        <v>107758</v>
      </c>
      <c r="BW10" s="48">
        <v>110535</v>
      </c>
      <c r="BX10" s="48">
        <v>102346</v>
      </c>
      <c r="BY10" s="48">
        <v>109661</v>
      </c>
      <c r="BZ10" s="48">
        <v>106247</v>
      </c>
      <c r="CA10" s="48">
        <v>108890</v>
      </c>
      <c r="CB10" s="48">
        <f t="shared" si="22"/>
        <v>1264250</v>
      </c>
      <c r="CC10" s="48">
        <v>109689</v>
      </c>
      <c r="CD10" s="48">
        <v>98994</v>
      </c>
      <c r="CE10" s="48">
        <v>103534</v>
      </c>
      <c r="CF10" s="48">
        <v>96734</v>
      </c>
      <c r="CG10" s="48">
        <v>103907</v>
      </c>
      <c r="CH10" s="48">
        <v>101589</v>
      </c>
      <c r="CI10" s="48">
        <v>106330</v>
      </c>
      <c r="CJ10" s="48">
        <v>107578</v>
      </c>
      <c r="CK10" s="48">
        <v>103433</v>
      </c>
      <c r="CL10" s="48">
        <v>110136</v>
      </c>
      <c r="CM10" s="48">
        <v>109447</v>
      </c>
      <c r="CN10" s="48">
        <v>117291</v>
      </c>
      <c r="CO10" s="48">
        <f t="shared" si="23"/>
        <v>1268662</v>
      </c>
      <c r="CP10" s="48">
        <v>111261</v>
      </c>
      <c r="CQ10" s="48">
        <v>104603</v>
      </c>
      <c r="CR10" s="48">
        <v>109911</v>
      </c>
      <c r="CS10" s="48">
        <v>105030</v>
      </c>
      <c r="CT10" s="48">
        <v>109796</v>
      </c>
      <c r="CU10" s="48">
        <v>111428</v>
      </c>
      <c r="CV10" s="48">
        <v>118629</v>
      </c>
      <c r="CW10" s="48">
        <v>120753</v>
      </c>
      <c r="CX10" s="48">
        <v>117743</v>
      </c>
      <c r="CY10" s="48">
        <v>121422</v>
      </c>
      <c r="CZ10" s="48">
        <v>121807</v>
      </c>
      <c r="DA10" s="48">
        <v>127514</v>
      </c>
      <c r="DB10" s="48">
        <f t="shared" si="24"/>
        <v>1379897</v>
      </c>
      <c r="DC10" s="48">
        <v>125461</v>
      </c>
      <c r="DD10" s="48">
        <v>116072</v>
      </c>
      <c r="DE10" s="48">
        <v>122292</v>
      </c>
      <c r="DF10" s="48">
        <v>115731</v>
      </c>
      <c r="DG10" s="48">
        <v>123620</v>
      </c>
      <c r="DH10" s="48">
        <v>120922</v>
      </c>
      <c r="DI10" s="48">
        <v>123129</v>
      </c>
      <c r="DJ10" s="48">
        <v>128224</v>
      </c>
      <c r="DK10" s="48">
        <v>121618</v>
      </c>
      <c r="DL10" s="48">
        <v>127333</v>
      </c>
      <c r="DM10" s="48">
        <v>123892</v>
      </c>
      <c r="DN10" s="48">
        <v>133800</v>
      </c>
      <c r="DO10" s="48">
        <f t="shared" si="25"/>
        <v>1482094</v>
      </c>
      <c r="DP10" s="48">
        <v>130395</v>
      </c>
      <c r="DQ10" s="48">
        <v>125306</v>
      </c>
      <c r="DR10" s="48">
        <v>128046</v>
      </c>
      <c r="DS10" s="48">
        <v>120387</v>
      </c>
      <c r="DT10" s="48">
        <v>126388</v>
      </c>
      <c r="DU10" s="48">
        <v>126898</v>
      </c>
      <c r="DV10" s="48">
        <v>132996</v>
      </c>
      <c r="DW10" s="48">
        <v>137585</v>
      </c>
      <c r="DX10" s="48">
        <v>130005</v>
      </c>
      <c r="DY10" s="48">
        <v>138013</v>
      </c>
      <c r="DZ10" s="48">
        <v>138007</v>
      </c>
      <c r="EA10" s="48">
        <v>137651</v>
      </c>
      <c r="EB10" s="48">
        <f t="shared" si="26"/>
        <v>1571677</v>
      </c>
      <c r="EC10" s="48">
        <v>139592</v>
      </c>
      <c r="ED10" s="48">
        <v>124999</v>
      </c>
      <c r="EE10" s="48">
        <v>132293</v>
      </c>
      <c r="EF10" s="48">
        <v>127081</v>
      </c>
      <c r="EG10" s="48">
        <v>134709</v>
      </c>
      <c r="EH10" s="48">
        <v>132892</v>
      </c>
      <c r="EI10" s="48">
        <v>137674</v>
      </c>
      <c r="EJ10" s="48">
        <v>143646</v>
      </c>
      <c r="EK10" s="48">
        <v>133739</v>
      </c>
      <c r="EL10" s="48">
        <v>141927</v>
      </c>
      <c r="EM10" s="48">
        <v>140960</v>
      </c>
      <c r="EN10" s="48">
        <v>151453</v>
      </c>
      <c r="EO10" s="48">
        <f t="shared" si="27"/>
        <v>1640965</v>
      </c>
      <c r="EP10" s="48">
        <v>148579</v>
      </c>
      <c r="EQ10" s="48">
        <v>131557</v>
      </c>
      <c r="ER10" s="48">
        <v>138185</v>
      </c>
      <c r="ES10" s="48">
        <v>129123</v>
      </c>
      <c r="ET10" s="48">
        <v>137252</v>
      </c>
      <c r="EU10" s="48">
        <v>131314</v>
      </c>
      <c r="EV10" s="48">
        <v>135452</v>
      </c>
      <c r="EW10" s="48">
        <v>139673</v>
      </c>
      <c r="EX10" s="48">
        <v>132645</v>
      </c>
      <c r="EY10" s="48">
        <v>143109</v>
      </c>
      <c r="EZ10" s="48">
        <v>138579</v>
      </c>
      <c r="FA10" s="48">
        <v>145210</v>
      </c>
      <c r="FB10" s="48">
        <f t="shared" si="28"/>
        <v>1650678</v>
      </c>
      <c r="FC10" s="48">
        <v>139226</v>
      </c>
      <c r="FD10" s="48">
        <v>130884</v>
      </c>
      <c r="FE10" s="48">
        <v>139225</v>
      </c>
      <c r="FF10" s="48">
        <v>136535</v>
      </c>
      <c r="FG10" s="48">
        <v>140805</v>
      </c>
      <c r="FH10" s="48">
        <v>137916</v>
      </c>
      <c r="FI10" s="48">
        <v>142945</v>
      </c>
      <c r="FJ10" s="48">
        <v>149001</v>
      </c>
      <c r="FK10" s="48">
        <v>140733</v>
      </c>
      <c r="FL10" s="48">
        <v>150902</v>
      </c>
      <c r="FM10" s="48">
        <v>144695</v>
      </c>
      <c r="FN10" s="48">
        <v>153365</v>
      </c>
      <c r="FO10" s="48">
        <f t="shared" si="12"/>
        <v>1706232</v>
      </c>
      <c r="FP10" s="48">
        <v>146123</v>
      </c>
      <c r="FQ10" s="48">
        <v>144386</v>
      </c>
      <c r="FR10" s="48">
        <v>150877</v>
      </c>
      <c r="FS10" s="48">
        <v>145259</v>
      </c>
      <c r="FT10" s="48">
        <v>146439</v>
      </c>
      <c r="FU10" s="48">
        <v>141425</v>
      </c>
      <c r="FV10" s="48">
        <v>150009</v>
      </c>
      <c r="FW10" s="48">
        <v>154075</v>
      </c>
      <c r="FX10" s="48">
        <v>148573</v>
      </c>
      <c r="FY10" s="48">
        <v>153387</v>
      </c>
      <c r="FZ10" s="48">
        <v>152102</v>
      </c>
      <c r="GA10" s="48">
        <v>165634</v>
      </c>
      <c r="GB10" s="48">
        <f t="shared" si="13"/>
        <v>1798289</v>
      </c>
      <c r="GC10" s="48">
        <v>158665</v>
      </c>
      <c r="GD10" s="48">
        <v>146411</v>
      </c>
      <c r="GE10" s="48">
        <v>121489</v>
      </c>
      <c r="GF10" s="48">
        <v>141859</v>
      </c>
      <c r="GG10" s="48">
        <v>158170</v>
      </c>
      <c r="GH10" s="48">
        <v>155067</v>
      </c>
      <c r="GI10" s="48">
        <v>157246</v>
      </c>
      <c r="GJ10" s="48">
        <v>159628</v>
      </c>
      <c r="GK10" s="48">
        <v>152635</v>
      </c>
      <c r="GL10" s="48">
        <v>156527</v>
      </c>
      <c r="GM10" s="48">
        <v>155835</v>
      </c>
      <c r="GN10" s="48">
        <v>159154</v>
      </c>
      <c r="GO10" s="48">
        <f t="shared" si="29"/>
        <v>1822686</v>
      </c>
      <c r="GP10" s="48">
        <v>164794</v>
      </c>
      <c r="GQ10" s="48">
        <v>150951</v>
      </c>
      <c r="GR10" s="48">
        <v>160569</v>
      </c>
      <c r="GS10" s="48">
        <v>156378</v>
      </c>
      <c r="GT10" s="48">
        <v>166346</v>
      </c>
      <c r="GU10" s="48">
        <v>154344</v>
      </c>
      <c r="GV10" s="48">
        <v>159820</v>
      </c>
      <c r="GW10" s="48">
        <v>165911</v>
      </c>
      <c r="GX10" s="48">
        <v>155244</v>
      </c>
      <c r="GY10" s="48">
        <v>163708</v>
      </c>
      <c r="GZ10" s="48">
        <v>161073</v>
      </c>
      <c r="HA10" s="48">
        <v>170379</v>
      </c>
      <c r="HB10" s="48">
        <f t="shared" si="30"/>
        <v>1929517</v>
      </c>
      <c r="HC10" s="48">
        <v>169067</v>
      </c>
      <c r="HD10" s="48">
        <v>150367</v>
      </c>
      <c r="HE10" s="48">
        <v>169956</v>
      </c>
      <c r="HF10" s="48">
        <v>148701</v>
      </c>
      <c r="HG10" s="48">
        <v>162218</v>
      </c>
      <c r="HH10" s="48">
        <v>156561</v>
      </c>
      <c r="HI10" s="48">
        <v>162719</v>
      </c>
      <c r="HJ10" s="48">
        <v>170511</v>
      </c>
      <c r="HK10" s="48">
        <v>157207</v>
      </c>
      <c r="HL10" s="48">
        <v>169795</v>
      </c>
      <c r="HM10" s="48">
        <v>163850</v>
      </c>
      <c r="HN10" s="48">
        <v>173301</v>
      </c>
      <c r="HO10" s="48"/>
      <c r="HP10" s="48">
        <v>166149</v>
      </c>
      <c r="HQ10" s="48">
        <v>164767</v>
      </c>
      <c r="HR10" s="48">
        <v>120636</v>
      </c>
      <c r="HS10" s="48">
        <v>65338</v>
      </c>
      <c r="HT10" s="48">
        <v>90413</v>
      </c>
      <c r="HU10" s="48">
        <v>110776</v>
      </c>
      <c r="HV10" s="48">
        <v>131767</v>
      </c>
      <c r="HW10" s="48">
        <v>134284</v>
      </c>
      <c r="HX10" s="48">
        <v>135116</v>
      </c>
      <c r="HY10" s="48">
        <v>156514</v>
      </c>
      <c r="HZ10" s="48">
        <v>157920</v>
      </c>
      <c r="IA10" s="48">
        <v>160786</v>
      </c>
      <c r="IB10" s="48"/>
      <c r="IC10" s="48">
        <v>163607</v>
      </c>
      <c r="ID10" s="48">
        <v>126507</v>
      </c>
      <c r="IE10" s="48">
        <v>146363</v>
      </c>
      <c r="IF10" s="48">
        <v>148039</v>
      </c>
      <c r="IG10" s="48">
        <v>159695</v>
      </c>
      <c r="IH10" s="48">
        <v>160041</v>
      </c>
      <c r="II10" s="48">
        <v>166141</v>
      </c>
      <c r="IJ10" s="48">
        <v>168010</v>
      </c>
      <c r="IK10" s="48">
        <v>171530</v>
      </c>
      <c r="IL10" s="48">
        <v>176180</v>
      </c>
      <c r="IM10" s="48">
        <v>172670</v>
      </c>
      <c r="IN10" s="48">
        <v>184609</v>
      </c>
      <c r="IO10" s="48"/>
      <c r="IP10" s="48">
        <v>171080</v>
      </c>
      <c r="IQ10" s="48">
        <v>161875</v>
      </c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</row>
    <row r="11" spans="1:262" ht="15" x14ac:dyDescent="0.25">
      <c r="B11" s="13" t="s">
        <v>51</v>
      </c>
      <c r="C11" s="72">
        <f>SUM(C12:C13)</f>
        <v>0</v>
      </c>
      <c r="D11" s="72">
        <f t="shared" ref="D11:N11" si="31">SUM(D12:D13)</f>
        <v>0</v>
      </c>
      <c r="E11" s="72">
        <f t="shared" si="31"/>
        <v>0</v>
      </c>
      <c r="F11" s="72">
        <f t="shared" si="31"/>
        <v>0</v>
      </c>
      <c r="G11" s="72">
        <f t="shared" si="31"/>
        <v>0</v>
      </c>
      <c r="H11" s="72">
        <f t="shared" si="31"/>
        <v>0</v>
      </c>
      <c r="I11" s="72">
        <f t="shared" si="31"/>
        <v>0</v>
      </c>
      <c r="J11" s="72">
        <f t="shared" si="31"/>
        <v>0</v>
      </c>
      <c r="K11" s="72">
        <f t="shared" si="31"/>
        <v>0</v>
      </c>
      <c r="L11" s="72">
        <f t="shared" si="31"/>
        <v>0</v>
      </c>
      <c r="M11" s="72">
        <f t="shared" si="31"/>
        <v>121372</v>
      </c>
      <c r="N11" s="72">
        <f t="shared" si="31"/>
        <v>127945</v>
      </c>
      <c r="O11" s="72">
        <f t="shared" si="17"/>
        <v>249317</v>
      </c>
      <c r="P11" s="72">
        <f>SUM(P12:P13)</f>
        <v>122731</v>
      </c>
      <c r="Q11" s="72">
        <f t="shared" ref="Q11:AA11" si="32">SUM(Q12:Q13)</f>
        <v>107960</v>
      </c>
      <c r="R11" s="72">
        <f t="shared" si="32"/>
        <v>119773</v>
      </c>
      <c r="S11" s="72">
        <f t="shared" si="32"/>
        <v>112016</v>
      </c>
      <c r="T11" s="72">
        <f t="shared" si="32"/>
        <v>113499</v>
      </c>
      <c r="U11" s="72">
        <f t="shared" si="32"/>
        <v>110688</v>
      </c>
      <c r="V11" s="72">
        <f t="shared" si="32"/>
        <v>114738</v>
      </c>
      <c r="W11" s="72">
        <f t="shared" si="32"/>
        <v>120868</v>
      </c>
      <c r="X11" s="72">
        <f t="shared" si="32"/>
        <v>116344</v>
      </c>
      <c r="Y11" s="72">
        <f t="shared" si="32"/>
        <v>123372</v>
      </c>
      <c r="Z11" s="72">
        <f t="shared" si="32"/>
        <v>120000</v>
      </c>
      <c r="AA11" s="72">
        <f t="shared" si="32"/>
        <v>126523</v>
      </c>
      <c r="AB11" s="72">
        <f t="shared" si="18"/>
        <v>1408512</v>
      </c>
      <c r="AC11" s="72">
        <f>SUM(AC12:AC13)</f>
        <v>120653</v>
      </c>
      <c r="AD11" s="72">
        <f t="shared" ref="AD11:AN11" si="33">SUM(AD12:AD13)</f>
        <v>107108</v>
      </c>
      <c r="AE11" s="72">
        <f t="shared" si="33"/>
        <v>116056</v>
      </c>
      <c r="AF11" s="72">
        <f t="shared" si="33"/>
        <v>110711</v>
      </c>
      <c r="AG11" s="72">
        <f t="shared" si="33"/>
        <v>117620</v>
      </c>
      <c r="AH11" s="72">
        <f t="shared" si="33"/>
        <v>118453</v>
      </c>
      <c r="AI11" s="72">
        <f t="shared" si="33"/>
        <v>120153</v>
      </c>
      <c r="AJ11" s="72">
        <f t="shared" si="33"/>
        <v>124014</v>
      </c>
      <c r="AK11" s="72">
        <f t="shared" si="33"/>
        <v>114444</v>
      </c>
      <c r="AL11" s="72">
        <f t="shared" si="33"/>
        <v>124946</v>
      </c>
      <c r="AM11" s="72">
        <f t="shared" si="33"/>
        <v>125925</v>
      </c>
      <c r="AN11" s="72">
        <f t="shared" si="33"/>
        <v>133759</v>
      </c>
      <c r="AO11" s="72">
        <f t="shared" si="19"/>
        <v>1433842</v>
      </c>
      <c r="AP11" s="72">
        <f>SUM(AP12:AP13)</f>
        <v>127858</v>
      </c>
      <c r="AQ11" s="72">
        <f t="shared" ref="AQ11:BA11" si="34">SUM(AQ12:AQ13)</f>
        <v>114407</v>
      </c>
      <c r="AR11" s="72">
        <f t="shared" si="34"/>
        <v>124672</v>
      </c>
      <c r="AS11" s="72">
        <f t="shared" si="34"/>
        <v>117935</v>
      </c>
      <c r="AT11" s="72">
        <f t="shared" si="34"/>
        <v>123321</v>
      </c>
      <c r="AU11" s="72">
        <f t="shared" si="34"/>
        <v>125766</v>
      </c>
      <c r="AV11" s="72">
        <f t="shared" si="34"/>
        <v>127030</v>
      </c>
      <c r="AW11" s="72">
        <f t="shared" si="34"/>
        <v>133865</v>
      </c>
      <c r="AX11" s="72">
        <f t="shared" si="34"/>
        <v>127189</v>
      </c>
      <c r="AY11" s="72">
        <f t="shared" si="34"/>
        <v>135961</v>
      </c>
      <c r="AZ11" s="72">
        <f t="shared" si="34"/>
        <v>132951</v>
      </c>
      <c r="BA11" s="72">
        <f t="shared" si="34"/>
        <v>133759</v>
      </c>
      <c r="BB11" s="72">
        <f t="shared" si="20"/>
        <v>1524714</v>
      </c>
      <c r="BC11" s="72">
        <f>SUM(BC12:BC13)</f>
        <v>139663</v>
      </c>
      <c r="BD11" s="72">
        <f t="shared" ref="BD11:BN11" si="35">SUM(BD12:BD13)</f>
        <v>124176</v>
      </c>
      <c r="BE11" s="72">
        <f t="shared" si="35"/>
        <v>133114</v>
      </c>
      <c r="BF11" s="72">
        <f t="shared" si="35"/>
        <v>126371</v>
      </c>
      <c r="BG11" s="72">
        <f t="shared" si="35"/>
        <v>134052</v>
      </c>
      <c r="BH11" s="72">
        <f t="shared" si="35"/>
        <v>128780</v>
      </c>
      <c r="BI11" s="72">
        <f t="shared" si="35"/>
        <v>134086</v>
      </c>
      <c r="BJ11" s="72">
        <f t="shared" si="35"/>
        <v>132408</v>
      </c>
      <c r="BK11" s="72">
        <f t="shared" si="35"/>
        <v>128281</v>
      </c>
      <c r="BL11" s="72">
        <f t="shared" si="35"/>
        <v>139623</v>
      </c>
      <c r="BM11" s="72">
        <f t="shared" si="35"/>
        <v>139855</v>
      </c>
      <c r="BN11" s="72">
        <f t="shared" si="35"/>
        <v>147404</v>
      </c>
      <c r="BO11" s="72">
        <f t="shared" si="21"/>
        <v>1607813</v>
      </c>
      <c r="BP11" s="72">
        <f>SUM(BP12:BP13)</f>
        <v>142312</v>
      </c>
      <c r="BQ11" s="72">
        <f t="shared" ref="BQ11:CA11" si="36">SUM(BQ12:BQ13)</f>
        <v>132722</v>
      </c>
      <c r="BR11" s="72">
        <f t="shared" si="36"/>
        <v>132137</v>
      </c>
      <c r="BS11" s="72">
        <f t="shared" si="36"/>
        <v>129640</v>
      </c>
      <c r="BT11" s="72">
        <f t="shared" si="36"/>
        <v>134853</v>
      </c>
      <c r="BU11" s="72">
        <f t="shared" si="36"/>
        <v>131102</v>
      </c>
      <c r="BV11" s="72">
        <f t="shared" si="36"/>
        <v>138219</v>
      </c>
      <c r="BW11" s="72">
        <f t="shared" si="36"/>
        <v>141226</v>
      </c>
      <c r="BX11" s="72">
        <f t="shared" si="36"/>
        <v>132339</v>
      </c>
      <c r="BY11" s="72">
        <f t="shared" si="36"/>
        <v>141607</v>
      </c>
      <c r="BZ11" s="72">
        <f t="shared" si="36"/>
        <v>135394</v>
      </c>
      <c r="CA11" s="72">
        <f t="shared" si="36"/>
        <v>136105</v>
      </c>
      <c r="CB11" s="72">
        <f t="shared" si="22"/>
        <v>1627656</v>
      </c>
      <c r="CC11" s="72">
        <f>SUM(CC12:CC13)</f>
        <v>136466</v>
      </c>
      <c r="CD11" s="72">
        <f t="shared" ref="CD11:CN11" si="37">SUM(CD12:CD13)</f>
        <v>122283</v>
      </c>
      <c r="CE11" s="72">
        <f t="shared" si="37"/>
        <v>127208</v>
      </c>
      <c r="CF11" s="72">
        <f t="shared" si="37"/>
        <v>120260</v>
      </c>
      <c r="CG11" s="72">
        <f t="shared" si="37"/>
        <v>127298</v>
      </c>
      <c r="CH11" s="72">
        <f t="shared" si="37"/>
        <v>123304</v>
      </c>
      <c r="CI11" s="72">
        <f t="shared" si="37"/>
        <v>129074</v>
      </c>
      <c r="CJ11" s="72">
        <f t="shared" si="37"/>
        <v>131793</v>
      </c>
      <c r="CK11" s="72">
        <f t="shared" si="37"/>
        <v>125721</v>
      </c>
      <c r="CL11" s="72">
        <f t="shared" si="37"/>
        <v>136566</v>
      </c>
      <c r="CM11" s="72">
        <f t="shared" si="37"/>
        <v>131307</v>
      </c>
      <c r="CN11" s="72">
        <f t="shared" si="37"/>
        <v>139172</v>
      </c>
      <c r="CO11" s="72">
        <f t="shared" si="23"/>
        <v>1550452</v>
      </c>
      <c r="CP11" s="72">
        <f>SUM(CP12:CP13)</f>
        <v>131022</v>
      </c>
      <c r="CQ11" s="72">
        <f t="shared" ref="CQ11:DA11" si="38">SUM(CQ12:CQ13)</f>
        <v>122369</v>
      </c>
      <c r="CR11" s="72">
        <f t="shared" si="38"/>
        <v>132885</v>
      </c>
      <c r="CS11" s="72">
        <f t="shared" si="38"/>
        <v>126019</v>
      </c>
      <c r="CT11" s="72">
        <f t="shared" si="38"/>
        <v>131252</v>
      </c>
      <c r="CU11" s="72">
        <f t="shared" si="38"/>
        <v>133227</v>
      </c>
      <c r="CV11" s="72">
        <f t="shared" si="38"/>
        <v>141651</v>
      </c>
      <c r="CW11" s="72">
        <f t="shared" si="38"/>
        <v>146139</v>
      </c>
      <c r="CX11" s="72">
        <f t="shared" si="38"/>
        <v>142803</v>
      </c>
      <c r="CY11" s="72">
        <f t="shared" si="38"/>
        <v>149042</v>
      </c>
      <c r="CZ11" s="72">
        <f t="shared" si="38"/>
        <v>146496</v>
      </c>
      <c r="DA11" s="72">
        <f t="shared" si="38"/>
        <v>154005</v>
      </c>
      <c r="DB11" s="72">
        <f t="shared" si="24"/>
        <v>1656910</v>
      </c>
      <c r="DC11" s="72">
        <f>SUM(DC12:DC13)</f>
        <v>148072</v>
      </c>
      <c r="DD11" s="72">
        <f t="shared" ref="DD11:DN11" si="39">SUM(DD12:DD13)</f>
        <v>136280</v>
      </c>
      <c r="DE11" s="72">
        <f t="shared" si="39"/>
        <v>146526</v>
      </c>
      <c r="DF11" s="72">
        <f t="shared" si="39"/>
        <v>141254</v>
      </c>
      <c r="DG11" s="72">
        <f t="shared" si="39"/>
        <v>151889</v>
      </c>
      <c r="DH11" s="72">
        <f t="shared" si="39"/>
        <v>146898</v>
      </c>
      <c r="DI11" s="72">
        <f t="shared" si="39"/>
        <v>149343</v>
      </c>
      <c r="DJ11" s="72">
        <f t="shared" si="39"/>
        <v>155770</v>
      </c>
      <c r="DK11" s="72">
        <f t="shared" si="39"/>
        <v>149006</v>
      </c>
      <c r="DL11" s="72">
        <f t="shared" si="39"/>
        <v>155121</v>
      </c>
      <c r="DM11" s="72">
        <f t="shared" si="39"/>
        <v>150065</v>
      </c>
      <c r="DN11" s="72">
        <f t="shared" si="39"/>
        <v>159248</v>
      </c>
      <c r="DO11" s="72">
        <f t="shared" si="25"/>
        <v>1789472</v>
      </c>
      <c r="DP11" s="72">
        <f>SUM(DP12:DP13)</f>
        <v>156798</v>
      </c>
      <c r="DQ11" s="72">
        <f t="shared" ref="DQ11:EA11" si="40">SUM(DQ12:DQ13)</f>
        <v>147048</v>
      </c>
      <c r="DR11" s="72">
        <f t="shared" si="40"/>
        <v>156066</v>
      </c>
      <c r="DS11" s="72">
        <f t="shared" si="40"/>
        <v>144872</v>
      </c>
      <c r="DT11" s="72">
        <f t="shared" si="40"/>
        <v>154058</v>
      </c>
      <c r="DU11" s="72">
        <f t="shared" si="40"/>
        <v>151965</v>
      </c>
      <c r="DV11" s="72">
        <f t="shared" si="40"/>
        <v>159466</v>
      </c>
      <c r="DW11" s="72">
        <f t="shared" si="40"/>
        <v>163610</v>
      </c>
      <c r="DX11" s="72">
        <f t="shared" si="40"/>
        <v>154441</v>
      </c>
      <c r="DY11" s="72">
        <f t="shared" si="40"/>
        <v>167326</v>
      </c>
      <c r="DZ11" s="72">
        <f t="shared" si="40"/>
        <v>166257</v>
      </c>
      <c r="EA11" s="72">
        <f t="shared" si="40"/>
        <v>166995</v>
      </c>
      <c r="EB11" s="72">
        <f t="shared" si="26"/>
        <v>1888902</v>
      </c>
      <c r="EC11" s="72">
        <f>SUM(EC12:EC13)</f>
        <v>167180</v>
      </c>
      <c r="ED11" s="72">
        <f t="shared" ref="ED11:EN11" si="41">SUM(ED12:ED13)</f>
        <v>149371</v>
      </c>
      <c r="EE11" s="72">
        <f t="shared" si="41"/>
        <v>158153</v>
      </c>
      <c r="EF11" s="72">
        <f t="shared" si="41"/>
        <v>157017</v>
      </c>
      <c r="EG11" s="72">
        <f t="shared" si="41"/>
        <v>163639</v>
      </c>
      <c r="EH11" s="72">
        <f t="shared" si="41"/>
        <v>157849</v>
      </c>
      <c r="EI11" s="72">
        <f t="shared" si="41"/>
        <v>163134</v>
      </c>
      <c r="EJ11" s="72">
        <f t="shared" si="41"/>
        <v>168703</v>
      </c>
      <c r="EK11" s="72">
        <f t="shared" si="41"/>
        <v>158018</v>
      </c>
      <c r="EL11" s="72">
        <f t="shared" si="41"/>
        <v>168878</v>
      </c>
      <c r="EM11" s="72">
        <f t="shared" si="41"/>
        <v>167064</v>
      </c>
      <c r="EN11" s="72">
        <f t="shared" si="41"/>
        <v>180032</v>
      </c>
      <c r="EO11" s="72">
        <f t="shared" si="27"/>
        <v>1959038</v>
      </c>
      <c r="EP11" s="72">
        <f>SUM(EP12:EP13)</f>
        <v>173996</v>
      </c>
      <c r="EQ11" s="72">
        <f t="shared" ref="EQ11:FA11" si="42">SUM(EQ12:EQ13)</f>
        <v>156510</v>
      </c>
      <c r="ER11" s="72">
        <f t="shared" si="42"/>
        <v>165768</v>
      </c>
      <c r="ES11" s="72">
        <f t="shared" si="42"/>
        <v>158016</v>
      </c>
      <c r="ET11" s="72">
        <f t="shared" si="42"/>
        <v>168034</v>
      </c>
      <c r="EU11" s="72">
        <f t="shared" si="42"/>
        <v>160510</v>
      </c>
      <c r="EV11" s="72">
        <f t="shared" si="42"/>
        <v>167670</v>
      </c>
      <c r="EW11" s="72">
        <f t="shared" si="42"/>
        <v>174900</v>
      </c>
      <c r="EX11" s="72">
        <f t="shared" si="42"/>
        <v>163348</v>
      </c>
      <c r="EY11" s="72">
        <f t="shared" si="42"/>
        <v>175136</v>
      </c>
      <c r="EZ11" s="72">
        <f t="shared" si="42"/>
        <v>169337</v>
      </c>
      <c r="FA11" s="72">
        <f t="shared" si="42"/>
        <v>176803</v>
      </c>
      <c r="FB11" s="72">
        <f t="shared" si="28"/>
        <v>2010028</v>
      </c>
      <c r="FC11" s="72">
        <v>171107</v>
      </c>
      <c r="FD11" s="72">
        <v>160052</v>
      </c>
      <c r="FE11" s="72">
        <v>170663</v>
      </c>
      <c r="FF11" s="72">
        <v>165144</v>
      </c>
      <c r="FG11" s="72">
        <v>170001</v>
      </c>
      <c r="FH11" s="72">
        <v>168718</v>
      </c>
      <c r="FI11" s="72">
        <v>176161</v>
      </c>
      <c r="FJ11" s="72">
        <v>180169</v>
      </c>
      <c r="FK11" s="72">
        <v>173942</v>
      </c>
      <c r="FL11" s="72">
        <v>184679</v>
      </c>
      <c r="FM11" s="72">
        <v>179404</v>
      </c>
      <c r="FN11" s="72">
        <v>182423</v>
      </c>
      <c r="FO11" s="72">
        <f t="shared" si="12"/>
        <v>2082463</v>
      </c>
      <c r="FP11" s="72">
        <v>177046</v>
      </c>
      <c r="FQ11" s="72">
        <v>174279</v>
      </c>
      <c r="FR11" s="72">
        <v>176484</v>
      </c>
      <c r="FS11" s="72">
        <v>172680</v>
      </c>
      <c r="FT11" s="72">
        <v>172888</v>
      </c>
      <c r="FU11" s="72">
        <v>173128</v>
      </c>
      <c r="FV11" s="72">
        <v>183761</v>
      </c>
      <c r="FW11" s="72">
        <v>186822</v>
      </c>
      <c r="FX11" s="72">
        <v>181190</v>
      </c>
      <c r="FY11" s="72">
        <v>187313</v>
      </c>
      <c r="FZ11" s="72">
        <v>184368</v>
      </c>
      <c r="GA11" s="72">
        <v>194684</v>
      </c>
      <c r="GB11" s="72">
        <f t="shared" si="13"/>
        <v>2164643</v>
      </c>
      <c r="GC11" s="72">
        <f>SUM(GC12:GC13)</f>
        <v>189437</v>
      </c>
      <c r="GD11" s="72">
        <f t="shared" ref="GD11:GN11" si="43">SUM(GD12:GD13)</f>
        <v>168167</v>
      </c>
      <c r="GE11" s="72">
        <f>SUM(GE12:GE13)</f>
        <v>152138</v>
      </c>
      <c r="GF11" s="72">
        <f>SUM(GF12:GF13)</f>
        <v>166932</v>
      </c>
      <c r="GG11" s="72">
        <f>SUM(GG12:GG13)</f>
        <v>181700</v>
      </c>
      <c r="GH11" s="72">
        <f t="shared" si="43"/>
        <v>176240</v>
      </c>
      <c r="GI11" s="72">
        <f>SUM(GI12:GI13)</f>
        <v>184454</v>
      </c>
      <c r="GJ11" s="72">
        <f t="shared" si="43"/>
        <v>186895</v>
      </c>
      <c r="GK11" s="72">
        <f t="shared" si="43"/>
        <v>180938</v>
      </c>
      <c r="GL11" s="72">
        <f t="shared" si="43"/>
        <v>186393</v>
      </c>
      <c r="GM11" s="72">
        <f t="shared" si="43"/>
        <v>184127</v>
      </c>
      <c r="GN11" s="72">
        <f t="shared" si="43"/>
        <v>188728</v>
      </c>
      <c r="GO11" s="72">
        <f t="shared" si="29"/>
        <v>2146149</v>
      </c>
      <c r="GP11" s="72">
        <f>SUM(GP12:GP13)</f>
        <v>143097</v>
      </c>
      <c r="GQ11" s="72">
        <f t="shared" ref="GQ11:HA11" si="44">SUM(GQ12:GQ13)</f>
        <v>135160</v>
      </c>
      <c r="GR11" s="72">
        <f t="shared" si="44"/>
        <v>145362</v>
      </c>
      <c r="GS11" s="72">
        <f t="shared" si="44"/>
        <v>148342</v>
      </c>
      <c r="GT11" s="72">
        <f t="shared" si="44"/>
        <v>160389</v>
      </c>
      <c r="GU11" s="72">
        <f t="shared" si="44"/>
        <v>149120</v>
      </c>
      <c r="GV11" s="72">
        <f t="shared" si="44"/>
        <v>153136</v>
      </c>
      <c r="GW11" s="72">
        <f t="shared" si="44"/>
        <v>156588</v>
      </c>
      <c r="GX11" s="72">
        <f t="shared" si="44"/>
        <v>149985</v>
      </c>
      <c r="GY11" s="72">
        <f t="shared" si="44"/>
        <v>154960</v>
      </c>
      <c r="GZ11" s="72">
        <f t="shared" si="44"/>
        <v>155927</v>
      </c>
      <c r="HA11" s="72">
        <f t="shared" si="44"/>
        <v>159571</v>
      </c>
      <c r="HB11" s="72">
        <f t="shared" si="30"/>
        <v>1811637</v>
      </c>
      <c r="HC11" s="72">
        <f>SUM(HC12:HC13)</f>
        <v>151269</v>
      </c>
      <c r="HD11" s="72">
        <f t="shared" ref="HD11:HL11" si="45">SUM(HD12:HD13)</f>
        <v>135605</v>
      </c>
      <c r="HE11" s="72">
        <f t="shared" si="45"/>
        <v>156875</v>
      </c>
      <c r="HF11" s="72">
        <f t="shared" si="45"/>
        <v>141259</v>
      </c>
      <c r="HG11" s="72">
        <f t="shared" si="45"/>
        <v>157553</v>
      </c>
      <c r="HH11" s="72">
        <f t="shared" si="45"/>
        <v>149806</v>
      </c>
      <c r="HI11" s="72">
        <f t="shared" si="45"/>
        <v>154198</v>
      </c>
      <c r="HJ11" s="72">
        <f t="shared" si="45"/>
        <v>159118</v>
      </c>
      <c r="HK11" s="72">
        <f t="shared" si="45"/>
        <v>151979</v>
      </c>
      <c r="HL11" s="72">
        <f t="shared" si="45"/>
        <v>162033</v>
      </c>
      <c r="HM11" s="72">
        <v>160744</v>
      </c>
      <c r="HN11" s="72">
        <v>163291</v>
      </c>
      <c r="HO11" s="72">
        <f t="shared" ref="HO11:HO19" si="46">SUM(HC11:HN11)</f>
        <v>1843730</v>
      </c>
      <c r="HP11" s="47">
        <v>155044</v>
      </c>
      <c r="HQ11" s="47">
        <v>149985</v>
      </c>
      <c r="HR11" s="47">
        <v>124375</v>
      </c>
      <c r="HS11" s="47">
        <v>94878</v>
      </c>
      <c r="HT11" s="47">
        <v>121936</v>
      </c>
      <c r="HU11" s="47">
        <v>152832</v>
      </c>
      <c r="HV11" s="47">
        <v>163256</v>
      </c>
      <c r="HW11" s="47">
        <v>166042</v>
      </c>
      <c r="HX11" s="47">
        <v>165773</v>
      </c>
      <c r="HY11" s="47">
        <v>175798</v>
      </c>
      <c r="HZ11" s="47">
        <v>177340</v>
      </c>
      <c r="IA11" s="47">
        <v>171421</v>
      </c>
      <c r="IB11" s="72">
        <f t="shared" ref="IB11:IB19" si="47">SUM(HP11:IA11)</f>
        <v>1818680</v>
      </c>
      <c r="IC11" s="47">
        <v>176901</v>
      </c>
      <c r="ID11" s="47">
        <v>158629</v>
      </c>
      <c r="IE11" s="47">
        <v>159941</v>
      </c>
      <c r="IF11" s="47">
        <v>162385</v>
      </c>
      <c r="IG11" s="47">
        <v>172837</v>
      </c>
      <c r="IH11" s="47">
        <v>172627</v>
      </c>
      <c r="II11" s="47">
        <v>173845</v>
      </c>
      <c r="IJ11" s="47">
        <v>172524</v>
      </c>
      <c r="IK11" s="47">
        <v>178470</v>
      </c>
      <c r="IL11" s="47">
        <v>182246</v>
      </c>
      <c r="IM11" s="47">
        <v>181775</v>
      </c>
      <c r="IN11" s="47">
        <v>185036</v>
      </c>
      <c r="IO11" s="72">
        <f t="shared" ref="IO11:IO19" si="48">SUM(IC11:IN11)</f>
        <v>2077216</v>
      </c>
      <c r="IP11" s="47">
        <v>174025</v>
      </c>
      <c r="IQ11" s="47">
        <v>163561</v>
      </c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72">
        <f t="shared" ref="JB11" si="49">SUM(IP11:JA11)</f>
        <v>337586</v>
      </c>
    </row>
    <row r="12" spans="1:262" x14ac:dyDescent="0.2">
      <c r="B12" s="15" t="s">
        <v>2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423</v>
      </c>
      <c r="N12" s="48">
        <v>323</v>
      </c>
      <c r="O12" s="48">
        <f t="shared" si="17"/>
        <v>746</v>
      </c>
      <c r="P12" s="48">
        <v>430</v>
      </c>
      <c r="Q12" s="48">
        <v>283</v>
      </c>
      <c r="R12" s="48">
        <v>343</v>
      </c>
      <c r="S12" s="48">
        <v>333</v>
      </c>
      <c r="T12" s="48">
        <v>401</v>
      </c>
      <c r="U12" s="48">
        <v>454</v>
      </c>
      <c r="V12" s="48">
        <v>487</v>
      </c>
      <c r="W12" s="48">
        <v>448</v>
      </c>
      <c r="X12" s="48">
        <v>350</v>
      </c>
      <c r="Y12" s="48">
        <v>468</v>
      </c>
      <c r="Z12" s="48">
        <v>420</v>
      </c>
      <c r="AA12" s="48">
        <v>468</v>
      </c>
      <c r="AB12" s="48">
        <f t="shared" si="18"/>
        <v>4885</v>
      </c>
      <c r="AC12" s="48">
        <v>425</v>
      </c>
      <c r="AD12" s="48">
        <v>386</v>
      </c>
      <c r="AE12" s="48">
        <v>394</v>
      </c>
      <c r="AF12" s="48">
        <v>397</v>
      </c>
      <c r="AG12" s="48">
        <v>417</v>
      </c>
      <c r="AH12" s="48">
        <v>444</v>
      </c>
      <c r="AI12" s="48">
        <v>480</v>
      </c>
      <c r="AJ12" s="48">
        <v>473</v>
      </c>
      <c r="AK12" s="48">
        <v>461</v>
      </c>
      <c r="AL12" s="48">
        <v>392</v>
      </c>
      <c r="AM12" s="48">
        <v>413</v>
      </c>
      <c r="AN12" s="48">
        <v>478</v>
      </c>
      <c r="AO12" s="48">
        <f t="shared" si="19"/>
        <v>5160</v>
      </c>
      <c r="AP12" s="48">
        <v>441</v>
      </c>
      <c r="AQ12" s="48">
        <v>510</v>
      </c>
      <c r="AR12" s="48">
        <v>673</v>
      </c>
      <c r="AS12" s="48">
        <v>745</v>
      </c>
      <c r="AT12" s="48">
        <v>705</v>
      </c>
      <c r="AU12" s="48">
        <v>611</v>
      </c>
      <c r="AV12" s="48">
        <v>621</v>
      </c>
      <c r="AW12" s="48">
        <v>589</v>
      </c>
      <c r="AX12" s="48">
        <v>724</v>
      </c>
      <c r="AY12" s="48">
        <v>752</v>
      </c>
      <c r="AZ12" s="48">
        <v>810</v>
      </c>
      <c r="BA12" s="48">
        <v>478</v>
      </c>
      <c r="BB12" s="48">
        <f t="shared" si="20"/>
        <v>7659</v>
      </c>
      <c r="BC12" s="48">
        <v>839</v>
      </c>
      <c r="BD12" s="48">
        <v>762</v>
      </c>
      <c r="BE12" s="48">
        <v>865</v>
      </c>
      <c r="BF12" s="48">
        <v>936</v>
      </c>
      <c r="BG12" s="48">
        <v>951</v>
      </c>
      <c r="BH12" s="48">
        <v>768</v>
      </c>
      <c r="BI12" s="48">
        <v>762</v>
      </c>
      <c r="BJ12" s="48">
        <v>889</v>
      </c>
      <c r="BK12" s="48">
        <v>849</v>
      </c>
      <c r="BL12" s="48">
        <v>921</v>
      </c>
      <c r="BM12" s="48">
        <v>1011</v>
      </c>
      <c r="BN12" s="48">
        <v>1021</v>
      </c>
      <c r="BO12" s="48">
        <f t="shared" si="21"/>
        <v>10574</v>
      </c>
      <c r="BP12" s="48">
        <v>1046</v>
      </c>
      <c r="BQ12" s="48">
        <v>1144</v>
      </c>
      <c r="BR12" s="48">
        <v>1093</v>
      </c>
      <c r="BS12" s="48">
        <v>1060</v>
      </c>
      <c r="BT12" s="48">
        <v>1119</v>
      </c>
      <c r="BU12" s="48">
        <v>1090</v>
      </c>
      <c r="BV12" s="48">
        <v>1048</v>
      </c>
      <c r="BW12" s="48">
        <v>983</v>
      </c>
      <c r="BX12" s="48">
        <v>939</v>
      </c>
      <c r="BY12" s="48">
        <v>943</v>
      </c>
      <c r="BZ12" s="48">
        <v>800</v>
      </c>
      <c r="CA12" s="48">
        <v>949</v>
      </c>
      <c r="CB12" s="48">
        <f t="shared" si="22"/>
        <v>12214</v>
      </c>
      <c r="CC12" s="48">
        <v>960</v>
      </c>
      <c r="CD12" s="48">
        <v>819</v>
      </c>
      <c r="CE12" s="48">
        <v>812</v>
      </c>
      <c r="CF12" s="48">
        <v>745</v>
      </c>
      <c r="CG12" s="48">
        <v>841</v>
      </c>
      <c r="CH12" s="48">
        <v>784</v>
      </c>
      <c r="CI12" s="48">
        <v>904</v>
      </c>
      <c r="CJ12" s="48">
        <v>702</v>
      </c>
      <c r="CK12" s="48">
        <v>740</v>
      </c>
      <c r="CL12" s="48">
        <v>800</v>
      </c>
      <c r="CM12" s="48">
        <v>745</v>
      </c>
      <c r="CN12" s="48">
        <v>812</v>
      </c>
      <c r="CO12" s="48">
        <f t="shared" si="23"/>
        <v>9664</v>
      </c>
      <c r="CP12" s="48">
        <v>817</v>
      </c>
      <c r="CQ12" s="48">
        <v>717</v>
      </c>
      <c r="CR12" s="48">
        <v>746</v>
      </c>
      <c r="CS12" s="48">
        <v>791</v>
      </c>
      <c r="CT12" s="48">
        <v>819</v>
      </c>
      <c r="CU12" s="48">
        <v>848</v>
      </c>
      <c r="CV12" s="48">
        <v>976</v>
      </c>
      <c r="CW12" s="48">
        <v>829</v>
      </c>
      <c r="CX12" s="48">
        <v>804</v>
      </c>
      <c r="CY12" s="48">
        <v>888</v>
      </c>
      <c r="CZ12" s="48">
        <v>817</v>
      </c>
      <c r="DA12" s="48">
        <v>872</v>
      </c>
      <c r="DB12" s="48">
        <f t="shared" si="24"/>
        <v>9924</v>
      </c>
      <c r="DC12" s="48">
        <v>1006</v>
      </c>
      <c r="DD12" s="48">
        <v>839</v>
      </c>
      <c r="DE12" s="48">
        <v>1003</v>
      </c>
      <c r="DF12" s="48">
        <v>1035</v>
      </c>
      <c r="DG12" s="48">
        <v>981</v>
      </c>
      <c r="DH12" s="48">
        <v>1058</v>
      </c>
      <c r="DI12" s="48">
        <v>972</v>
      </c>
      <c r="DJ12" s="48">
        <v>1119</v>
      </c>
      <c r="DK12" s="48">
        <v>1191</v>
      </c>
      <c r="DL12" s="48">
        <v>963</v>
      </c>
      <c r="DM12" s="48">
        <v>930</v>
      </c>
      <c r="DN12" s="48">
        <v>955</v>
      </c>
      <c r="DO12" s="48">
        <f t="shared" si="25"/>
        <v>12052</v>
      </c>
      <c r="DP12" s="48">
        <v>1002</v>
      </c>
      <c r="DQ12" s="48">
        <v>1005</v>
      </c>
      <c r="DR12" s="48">
        <v>1178</v>
      </c>
      <c r="DS12" s="48">
        <v>1178</v>
      </c>
      <c r="DT12" s="48">
        <v>1119</v>
      </c>
      <c r="DU12" s="48">
        <v>1071</v>
      </c>
      <c r="DV12" s="48">
        <v>1119</v>
      </c>
      <c r="DW12" s="48">
        <v>1306</v>
      </c>
      <c r="DX12" s="48">
        <v>1160</v>
      </c>
      <c r="DY12" s="48">
        <v>1248</v>
      </c>
      <c r="DZ12" s="48">
        <v>1191</v>
      </c>
      <c r="EA12" s="48">
        <v>1144</v>
      </c>
      <c r="EB12" s="48">
        <f t="shared" si="26"/>
        <v>13721</v>
      </c>
      <c r="EC12" s="48">
        <v>1235</v>
      </c>
      <c r="ED12" s="48">
        <v>1244</v>
      </c>
      <c r="EE12" s="48">
        <v>1292</v>
      </c>
      <c r="EF12" s="48">
        <v>1203</v>
      </c>
      <c r="EG12" s="48">
        <v>1409</v>
      </c>
      <c r="EH12" s="48">
        <v>1329</v>
      </c>
      <c r="EI12" s="48">
        <v>1214</v>
      </c>
      <c r="EJ12" s="48">
        <v>1404</v>
      </c>
      <c r="EK12" s="48">
        <v>1208</v>
      </c>
      <c r="EL12" s="48">
        <v>1169</v>
      </c>
      <c r="EM12" s="48">
        <v>1243</v>
      </c>
      <c r="EN12" s="48">
        <v>1210</v>
      </c>
      <c r="EO12" s="48">
        <f t="shared" si="27"/>
        <v>15160</v>
      </c>
      <c r="EP12" s="48">
        <v>1281</v>
      </c>
      <c r="EQ12" s="48">
        <v>1274</v>
      </c>
      <c r="ER12" s="48">
        <v>1455</v>
      </c>
      <c r="ES12" s="48">
        <v>1400</v>
      </c>
      <c r="ET12" s="48">
        <v>1560</v>
      </c>
      <c r="EU12" s="48">
        <v>1265</v>
      </c>
      <c r="EV12" s="48">
        <v>2340</v>
      </c>
      <c r="EW12" s="48">
        <v>6219</v>
      </c>
      <c r="EX12" s="48">
        <v>1443</v>
      </c>
      <c r="EY12" s="48">
        <v>1430</v>
      </c>
      <c r="EZ12" s="48">
        <v>1434</v>
      </c>
      <c r="FA12" s="48">
        <v>1349</v>
      </c>
      <c r="FB12" s="48">
        <f t="shared" si="28"/>
        <v>22450</v>
      </c>
      <c r="FC12" s="48">
        <v>1648</v>
      </c>
      <c r="FD12" s="48">
        <v>1534</v>
      </c>
      <c r="FE12" s="48">
        <v>1508</v>
      </c>
      <c r="FF12" s="48">
        <v>1679</v>
      </c>
      <c r="FG12" s="48">
        <v>1583</v>
      </c>
      <c r="FH12" s="48">
        <v>1648</v>
      </c>
      <c r="FI12" s="48">
        <v>1716</v>
      </c>
      <c r="FJ12" s="48">
        <v>2345</v>
      </c>
      <c r="FK12" s="48">
        <v>1597</v>
      </c>
      <c r="FL12" s="48">
        <v>1729</v>
      </c>
      <c r="FM12" s="48">
        <v>1645</v>
      </c>
      <c r="FN12" s="48">
        <v>1580</v>
      </c>
      <c r="FO12" s="48">
        <f t="shared" si="12"/>
        <v>20212</v>
      </c>
      <c r="FP12" s="48">
        <v>1849</v>
      </c>
      <c r="FQ12" s="48">
        <v>1785</v>
      </c>
      <c r="FR12" s="48">
        <v>1665</v>
      </c>
      <c r="FS12" s="48">
        <v>1363</v>
      </c>
      <c r="FT12" s="48">
        <v>1454</v>
      </c>
      <c r="FU12" s="48">
        <v>1447</v>
      </c>
      <c r="FV12" s="48">
        <v>1723</v>
      </c>
      <c r="FW12" s="48">
        <v>1756</v>
      </c>
      <c r="FX12" s="48">
        <v>1430</v>
      </c>
      <c r="FY12" s="48">
        <v>1564</v>
      </c>
      <c r="FZ12" s="48">
        <v>1500</v>
      </c>
      <c r="GA12" s="48">
        <v>1561</v>
      </c>
      <c r="GB12" s="48">
        <f t="shared" si="13"/>
        <v>19097</v>
      </c>
      <c r="GC12" s="48">
        <v>1901</v>
      </c>
      <c r="GD12" s="48">
        <v>1734</v>
      </c>
      <c r="GE12" s="48">
        <v>1406</v>
      </c>
      <c r="GF12" s="48">
        <v>1432</v>
      </c>
      <c r="GG12" s="48">
        <v>1542</v>
      </c>
      <c r="GH12" s="48">
        <v>1718</v>
      </c>
      <c r="GI12" s="48">
        <v>1747</v>
      </c>
      <c r="GJ12" s="48">
        <v>1635</v>
      </c>
      <c r="GK12" s="48">
        <v>1509</v>
      </c>
      <c r="GL12" s="48">
        <v>1765</v>
      </c>
      <c r="GM12" s="48">
        <v>1572</v>
      </c>
      <c r="GN12" s="48">
        <v>6694</v>
      </c>
      <c r="GO12" s="48">
        <f t="shared" si="29"/>
        <v>24655</v>
      </c>
      <c r="GP12" s="48">
        <v>1440</v>
      </c>
      <c r="GQ12" s="48">
        <v>1283</v>
      </c>
      <c r="GR12" s="48">
        <v>1611</v>
      </c>
      <c r="GS12" s="48">
        <v>1404</v>
      </c>
      <c r="GT12" s="48">
        <v>1614</v>
      </c>
      <c r="GU12" s="48">
        <v>1578</v>
      </c>
      <c r="GV12" s="48">
        <v>1700</v>
      </c>
      <c r="GW12" s="48">
        <v>1754</v>
      </c>
      <c r="GX12" s="48">
        <v>1868</v>
      </c>
      <c r="GY12" s="48">
        <v>1610</v>
      </c>
      <c r="GZ12" s="48">
        <v>1872</v>
      </c>
      <c r="HA12" s="48">
        <v>1641</v>
      </c>
      <c r="HB12" s="48">
        <f t="shared" si="30"/>
        <v>19375</v>
      </c>
      <c r="HC12" s="48">
        <v>1947</v>
      </c>
      <c r="HD12" s="48">
        <v>1984</v>
      </c>
      <c r="HE12" s="48">
        <v>2566</v>
      </c>
      <c r="HF12" s="48">
        <v>1366</v>
      </c>
      <c r="HG12" s="48">
        <v>1342</v>
      </c>
      <c r="HH12" s="48">
        <v>1158</v>
      </c>
      <c r="HI12" s="48">
        <v>1329</v>
      </c>
      <c r="HJ12" s="48">
        <v>2116</v>
      </c>
      <c r="HK12" s="48">
        <v>1211</v>
      </c>
      <c r="HL12" s="48">
        <v>1576</v>
      </c>
      <c r="HM12" s="48">
        <v>1321</v>
      </c>
      <c r="HN12" s="48">
        <v>1233</v>
      </c>
      <c r="HO12" s="48"/>
      <c r="HP12" s="48">
        <v>1419</v>
      </c>
      <c r="HQ12" s="48">
        <v>1378</v>
      </c>
      <c r="HR12" s="72">
        <v>946</v>
      </c>
      <c r="HS12" s="48">
        <v>601</v>
      </c>
      <c r="HT12" s="48">
        <v>2022</v>
      </c>
      <c r="HU12" s="48">
        <v>2826</v>
      </c>
      <c r="HV12" s="48">
        <v>1994</v>
      </c>
      <c r="HW12" s="48">
        <v>1662</v>
      </c>
      <c r="HX12" s="48">
        <v>1491</v>
      </c>
      <c r="HY12" s="48">
        <v>1539</v>
      </c>
      <c r="HZ12" s="48">
        <v>1498</v>
      </c>
      <c r="IA12" s="48">
        <v>1389</v>
      </c>
      <c r="IB12" s="48"/>
      <c r="IC12" s="48">
        <v>1558</v>
      </c>
      <c r="ID12" s="48">
        <v>1337</v>
      </c>
      <c r="IE12" s="72">
        <v>1650</v>
      </c>
      <c r="IF12" s="72">
        <v>1479</v>
      </c>
      <c r="IG12" s="48">
        <v>1585</v>
      </c>
      <c r="IH12" s="48">
        <v>1519</v>
      </c>
      <c r="II12" s="48">
        <v>1905</v>
      </c>
      <c r="IJ12" s="48">
        <v>1715</v>
      </c>
      <c r="IK12" s="48">
        <v>2086</v>
      </c>
      <c r="IL12" s="48">
        <v>1724</v>
      </c>
      <c r="IM12" s="48">
        <v>1492</v>
      </c>
      <c r="IN12" s="48">
        <v>1771</v>
      </c>
      <c r="IO12" s="48"/>
      <c r="IP12" s="48">
        <v>1820</v>
      </c>
      <c r="IQ12" s="48">
        <v>1830</v>
      </c>
      <c r="IR12" s="72"/>
      <c r="IS12" s="72"/>
      <c r="IT12" s="48"/>
      <c r="IU12" s="48"/>
      <c r="IV12" s="48"/>
      <c r="IW12" s="48"/>
      <c r="IX12" s="48"/>
      <c r="IY12" s="48"/>
      <c r="IZ12" s="48"/>
      <c r="JA12" s="48"/>
      <c r="JB12" s="48"/>
    </row>
    <row r="13" spans="1:262" x14ac:dyDescent="0.2">
      <c r="B13" s="15" t="s">
        <v>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120949</v>
      </c>
      <c r="N13" s="48">
        <v>127622</v>
      </c>
      <c r="O13" s="48">
        <f t="shared" si="17"/>
        <v>248571</v>
      </c>
      <c r="P13" s="48">
        <v>122301</v>
      </c>
      <c r="Q13" s="48">
        <v>107677</v>
      </c>
      <c r="R13" s="48">
        <v>119430</v>
      </c>
      <c r="S13" s="48">
        <v>111683</v>
      </c>
      <c r="T13" s="48">
        <v>113098</v>
      </c>
      <c r="U13" s="48">
        <v>110234</v>
      </c>
      <c r="V13" s="48">
        <v>114251</v>
      </c>
      <c r="W13" s="48">
        <v>120420</v>
      </c>
      <c r="X13" s="48">
        <v>115994</v>
      </c>
      <c r="Y13" s="48">
        <v>122904</v>
      </c>
      <c r="Z13" s="48">
        <v>119580</v>
      </c>
      <c r="AA13" s="48">
        <v>126055</v>
      </c>
      <c r="AB13" s="48">
        <f t="shared" si="18"/>
        <v>1403627</v>
      </c>
      <c r="AC13" s="48">
        <v>120228</v>
      </c>
      <c r="AD13" s="48">
        <v>106722</v>
      </c>
      <c r="AE13" s="48">
        <v>115662</v>
      </c>
      <c r="AF13" s="48">
        <v>110314</v>
      </c>
      <c r="AG13" s="48">
        <v>117203</v>
      </c>
      <c r="AH13" s="48">
        <v>118009</v>
      </c>
      <c r="AI13" s="48">
        <v>119673</v>
      </c>
      <c r="AJ13" s="48">
        <v>123541</v>
      </c>
      <c r="AK13" s="48">
        <v>113983</v>
      </c>
      <c r="AL13" s="48">
        <v>124554</v>
      </c>
      <c r="AM13" s="48">
        <v>125512</v>
      </c>
      <c r="AN13" s="48">
        <v>133281</v>
      </c>
      <c r="AO13" s="48">
        <f t="shared" si="19"/>
        <v>1428682</v>
      </c>
      <c r="AP13" s="48">
        <v>127417</v>
      </c>
      <c r="AQ13" s="48">
        <v>113897</v>
      </c>
      <c r="AR13" s="48">
        <v>123999</v>
      </c>
      <c r="AS13" s="48">
        <v>117190</v>
      </c>
      <c r="AT13" s="48">
        <v>122616</v>
      </c>
      <c r="AU13" s="48">
        <v>125155</v>
      </c>
      <c r="AV13" s="48">
        <v>126409</v>
      </c>
      <c r="AW13" s="48">
        <v>133276</v>
      </c>
      <c r="AX13" s="48">
        <v>126465</v>
      </c>
      <c r="AY13" s="48">
        <v>135209</v>
      </c>
      <c r="AZ13" s="48">
        <v>132141</v>
      </c>
      <c r="BA13" s="48">
        <v>133281</v>
      </c>
      <c r="BB13" s="48">
        <f t="shared" si="20"/>
        <v>1517055</v>
      </c>
      <c r="BC13" s="48">
        <v>138824</v>
      </c>
      <c r="BD13" s="48">
        <v>123414</v>
      </c>
      <c r="BE13" s="48">
        <v>132249</v>
      </c>
      <c r="BF13" s="48">
        <v>125435</v>
      </c>
      <c r="BG13" s="48">
        <v>133101</v>
      </c>
      <c r="BH13" s="48">
        <v>128012</v>
      </c>
      <c r="BI13" s="48">
        <v>133324</v>
      </c>
      <c r="BJ13" s="48">
        <v>131519</v>
      </c>
      <c r="BK13" s="48">
        <v>127432</v>
      </c>
      <c r="BL13" s="48">
        <v>138702</v>
      </c>
      <c r="BM13" s="48">
        <v>138844</v>
      </c>
      <c r="BN13" s="48">
        <v>146383</v>
      </c>
      <c r="BO13" s="48">
        <f t="shared" si="21"/>
        <v>1597239</v>
      </c>
      <c r="BP13" s="48">
        <v>141266</v>
      </c>
      <c r="BQ13" s="48">
        <v>131578</v>
      </c>
      <c r="BR13" s="48">
        <v>131044</v>
      </c>
      <c r="BS13" s="48">
        <v>128580</v>
      </c>
      <c r="BT13" s="48">
        <v>133734</v>
      </c>
      <c r="BU13" s="48">
        <v>130012</v>
      </c>
      <c r="BV13" s="48">
        <v>137171</v>
      </c>
      <c r="BW13" s="48">
        <v>140243</v>
      </c>
      <c r="BX13" s="48">
        <v>131400</v>
      </c>
      <c r="BY13" s="48">
        <v>140664</v>
      </c>
      <c r="BZ13" s="48">
        <v>134594</v>
      </c>
      <c r="CA13" s="48">
        <v>135156</v>
      </c>
      <c r="CB13" s="48">
        <f t="shared" si="22"/>
        <v>1615442</v>
      </c>
      <c r="CC13" s="48">
        <v>135506</v>
      </c>
      <c r="CD13" s="48">
        <v>121464</v>
      </c>
      <c r="CE13" s="48">
        <v>126396</v>
      </c>
      <c r="CF13" s="48">
        <v>119515</v>
      </c>
      <c r="CG13" s="48">
        <v>126457</v>
      </c>
      <c r="CH13" s="48">
        <v>122520</v>
      </c>
      <c r="CI13" s="48">
        <v>128170</v>
      </c>
      <c r="CJ13" s="48">
        <v>131091</v>
      </c>
      <c r="CK13" s="48">
        <v>124981</v>
      </c>
      <c r="CL13" s="48">
        <v>135766</v>
      </c>
      <c r="CM13" s="48">
        <v>130562</v>
      </c>
      <c r="CN13" s="48">
        <v>138360</v>
      </c>
      <c r="CO13" s="48">
        <f t="shared" si="23"/>
        <v>1540788</v>
      </c>
      <c r="CP13" s="48">
        <v>130205</v>
      </c>
      <c r="CQ13" s="48">
        <v>121652</v>
      </c>
      <c r="CR13" s="48">
        <v>132139</v>
      </c>
      <c r="CS13" s="48">
        <v>125228</v>
      </c>
      <c r="CT13" s="48">
        <v>130433</v>
      </c>
      <c r="CU13" s="48">
        <v>132379</v>
      </c>
      <c r="CV13" s="48">
        <v>140675</v>
      </c>
      <c r="CW13" s="48">
        <v>145310</v>
      </c>
      <c r="CX13" s="48">
        <v>141999</v>
      </c>
      <c r="CY13" s="48">
        <v>148154</v>
      </c>
      <c r="CZ13" s="48">
        <v>145679</v>
      </c>
      <c r="DA13" s="48">
        <v>153133</v>
      </c>
      <c r="DB13" s="48">
        <f t="shared" si="24"/>
        <v>1646986</v>
      </c>
      <c r="DC13" s="48">
        <v>147066</v>
      </c>
      <c r="DD13" s="48">
        <v>135441</v>
      </c>
      <c r="DE13" s="48">
        <v>145523</v>
      </c>
      <c r="DF13" s="48">
        <v>140219</v>
      </c>
      <c r="DG13" s="48">
        <v>150908</v>
      </c>
      <c r="DH13" s="48">
        <v>145840</v>
      </c>
      <c r="DI13" s="48">
        <v>148371</v>
      </c>
      <c r="DJ13" s="48">
        <v>154651</v>
      </c>
      <c r="DK13" s="48">
        <v>147815</v>
      </c>
      <c r="DL13" s="48">
        <v>154158</v>
      </c>
      <c r="DM13" s="48">
        <v>149135</v>
      </c>
      <c r="DN13" s="48">
        <v>158293</v>
      </c>
      <c r="DO13" s="48">
        <f t="shared" si="25"/>
        <v>1777420</v>
      </c>
      <c r="DP13" s="48">
        <v>155796</v>
      </c>
      <c r="DQ13" s="48">
        <v>146043</v>
      </c>
      <c r="DR13" s="48">
        <v>154888</v>
      </c>
      <c r="DS13" s="48">
        <v>143694</v>
      </c>
      <c r="DT13" s="48">
        <v>152939</v>
      </c>
      <c r="DU13" s="48">
        <v>150894</v>
      </c>
      <c r="DV13" s="48">
        <v>158347</v>
      </c>
      <c r="DW13" s="48">
        <v>162304</v>
      </c>
      <c r="DX13" s="48">
        <v>153281</v>
      </c>
      <c r="DY13" s="48">
        <v>166078</v>
      </c>
      <c r="DZ13" s="48">
        <v>165066</v>
      </c>
      <c r="EA13" s="48">
        <v>165851</v>
      </c>
      <c r="EB13" s="48">
        <f t="shared" si="26"/>
        <v>1875181</v>
      </c>
      <c r="EC13" s="48">
        <v>165945</v>
      </c>
      <c r="ED13" s="48">
        <v>148127</v>
      </c>
      <c r="EE13" s="48">
        <v>156861</v>
      </c>
      <c r="EF13" s="48">
        <v>155814</v>
      </c>
      <c r="EG13" s="48">
        <v>162230</v>
      </c>
      <c r="EH13" s="48">
        <v>156520</v>
      </c>
      <c r="EI13" s="48">
        <v>161920</v>
      </c>
      <c r="EJ13" s="48">
        <v>167299</v>
      </c>
      <c r="EK13" s="48">
        <v>156810</v>
      </c>
      <c r="EL13" s="48">
        <v>167709</v>
      </c>
      <c r="EM13" s="48">
        <v>165821</v>
      </c>
      <c r="EN13" s="48">
        <v>178822</v>
      </c>
      <c r="EO13" s="48">
        <f t="shared" si="27"/>
        <v>1943878</v>
      </c>
      <c r="EP13" s="48">
        <v>172715</v>
      </c>
      <c r="EQ13" s="48">
        <v>155236</v>
      </c>
      <c r="ER13" s="48">
        <v>164313</v>
      </c>
      <c r="ES13" s="48">
        <v>156616</v>
      </c>
      <c r="ET13" s="48">
        <v>166474</v>
      </c>
      <c r="EU13" s="48">
        <v>159245</v>
      </c>
      <c r="EV13" s="48">
        <v>165330</v>
      </c>
      <c r="EW13" s="48">
        <v>168681</v>
      </c>
      <c r="EX13" s="48">
        <v>161905</v>
      </c>
      <c r="EY13" s="48">
        <v>173706</v>
      </c>
      <c r="EZ13" s="48">
        <v>167903</v>
      </c>
      <c r="FA13" s="48">
        <v>175454</v>
      </c>
      <c r="FB13" s="48">
        <f t="shared" si="28"/>
        <v>1987578</v>
      </c>
      <c r="FC13" s="48">
        <v>169459</v>
      </c>
      <c r="FD13" s="48">
        <v>158518</v>
      </c>
      <c r="FE13" s="48">
        <v>169155</v>
      </c>
      <c r="FF13" s="48">
        <v>163465</v>
      </c>
      <c r="FG13" s="48">
        <v>168418</v>
      </c>
      <c r="FH13" s="48">
        <v>167070</v>
      </c>
      <c r="FI13" s="48">
        <v>174445</v>
      </c>
      <c r="FJ13" s="48">
        <v>177824</v>
      </c>
      <c r="FK13" s="48">
        <v>172345</v>
      </c>
      <c r="FL13" s="48">
        <v>182950</v>
      </c>
      <c r="FM13" s="48">
        <v>177759</v>
      </c>
      <c r="FN13" s="48">
        <v>180843</v>
      </c>
      <c r="FO13" s="48">
        <f t="shared" si="12"/>
        <v>2062251</v>
      </c>
      <c r="FP13" s="48">
        <v>175197</v>
      </c>
      <c r="FQ13" s="48">
        <v>172494</v>
      </c>
      <c r="FR13" s="48">
        <v>174819</v>
      </c>
      <c r="FS13" s="48">
        <v>171317</v>
      </c>
      <c r="FT13" s="48">
        <v>171434</v>
      </c>
      <c r="FU13" s="48">
        <v>171681</v>
      </c>
      <c r="FV13" s="48">
        <v>182038</v>
      </c>
      <c r="FW13" s="48">
        <v>185066</v>
      </c>
      <c r="FX13" s="48">
        <v>179760</v>
      </c>
      <c r="FY13" s="48">
        <v>185749</v>
      </c>
      <c r="FZ13" s="48">
        <v>182868</v>
      </c>
      <c r="GA13" s="48">
        <v>193123</v>
      </c>
      <c r="GB13" s="48">
        <f t="shared" si="13"/>
        <v>2145546</v>
      </c>
      <c r="GC13" s="48">
        <v>187536</v>
      </c>
      <c r="GD13" s="48">
        <v>166433</v>
      </c>
      <c r="GE13" s="48">
        <v>150732</v>
      </c>
      <c r="GF13" s="48">
        <v>165500</v>
      </c>
      <c r="GG13" s="48">
        <v>180158</v>
      </c>
      <c r="GH13" s="48">
        <v>174522</v>
      </c>
      <c r="GI13" s="48">
        <v>182707</v>
      </c>
      <c r="GJ13" s="48">
        <v>185260</v>
      </c>
      <c r="GK13" s="48">
        <v>179429</v>
      </c>
      <c r="GL13" s="48">
        <v>184628</v>
      </c>
      <c r="GM13" s="48">
        <v>182555</v>
      </c>
      <c r="GN13" s="48">
        <v>182034</v>
      </c>
      <c r="GO13" s="48">
        <f t="shared" si="29"/>
        <v>2121494</v>
      </c>
      <c r="GP13" s="48">
        <v>141657</v>
      </c>
      <c r="GQ13" s="48">
        <v>133877</v>
      </c>
      <c r="GR13" s="48">
        <v>143751</v>
      </c>
      <c r="GS13" s="48">
        <v>146938</v>
      </c>
      <c r="GT13" s="48">
        <v>158775</v>
      </c>
      <c r="GU13" s="48">
        <v>147542</v>
      </c>
      <c r="GV13" s="48">
        <v>151436</v>
      </c>
      <c r="GW13" s="48">
        <v>154834</v>
      </c>
      <c r="GX13" s="48">
        <v>148117</v>
      </c>
      <c r="GY13" s="48">
        <v>153350</v>
      </c>
      <c r="GZ13" s="48">
        <v>154055</v>
      </c>
      <c r="HA13" s="48">
        <v>157930</v>
      </c>
      <c r="HB13" s="48">
        <f t="shared" si="30"/>
        <v>1792262</v>
      </c>
      <c r="HC13" s="48">
        <v>149322</v>
      </c>
      <c r="HD13" s="48">
        <v>133621</v>
      </c>
      <c r="HE13" s="48">
        <v>154309</v>
      </c>
      <c r="HF13" s="48">
        <v>139893</v>
      </c>
      <c r="HG13" s="48">
        <v>156211</v>
      </c>
      <c r="HH13" s="48">
        <v>148648</v>
      </c>
      <c r="HI13" s="48">
        <v>152869</v>
      </c>
      <c r="HJ13" s="48">
        <v>157002</v>
      </c>
      <c r="HK13" s="48">
        <v>150768</v>
      </c>
      <c r="HL13" s="48">
        <v>160457</v>
      </c>
      <c r="HM13" s="48">
        <v>159423</v>
      </c>
      <c r="HN13" s="48">
        <v>162058</v>
      </c>
      <c r="HO13" s="48"/>
      <c r="HP13" s="48">
        <v>153625</v>
      </c>
      <c r="HQ13" s="48">
        <v>148607</v>
      </c>
      <c r="HR13" s="72">
        <v>123429</v>
      </c>
      <c r="HS13" s="48">
        <v>94277</v>
      </c>
      <c r="HT13" s="48">
        <v>119914</v>
      </c>
      <c r="HU13" s="48">
        <v>150006</v>
      </c>
      <c r="HV13" s="48">
        <v>161262</v>
      </c>
      <c r="HW13" s="48">
        <v>164380</v>
      </c>
      <c r="HX13" s="48">
        <v>164282</v>
      </c>
      <c r="HY13" s="48">
        <v>174259</v>
      </c>
      <c r="HZ13" s="48">
        <v>175842</v>
      </c>
      <c r="IA13" s="48">
        <v>170032</v>
      </c>
      <c r="IB13" s="48"/>
      <c r="IC13" s="48">
        <v>175343</v>
      </c>
      <c r="ID13" s="48">
        <v>157292</v>
      </c>
      <c r="IE13" s="72">
        <v>158291</v>
      </c>
      <c r="IF13" s="72">
        <v>160906</v>
      </c>
      <c r="IG13" s="48">
        <v>171252</v>
      </c>
      <c r="IH13" s="48">
        <v>171108</v>
      </c>
      <c r="II13" s="48">
        <v>171940</v>
      </c>
      <c r="IJ13" s="48">
        <v>170809</v>
      </c>
      <c r="IK13" s="48">
        <v>176384</v>
      </c>
      <c r="IL13" s="48">
        <v>180522</v>
      </c>
      <c r="IM13" s="48">
        <v>180283</v>
      </c>
      <c r="IN13" s="48">
        <v>183265</v>
      </c>
      <c r="IO13" s="48"/>
      <c r="IP13" s="48">
        <v>172205</v>
      </c>
      <c r="IQ13" s="48">
        <v>161731</v>
      </c>
      <c r="IR13" s="72"/>
      <c r="IS13" s="72"/>
      <c r="IT13" s="48"/>
      <c r="IU13" s="48"/>
      <c r="IV13" s="48"/>
      <c r="IW13" s="48"/>
      <c r="IX13" s="48"/>
      <c r="IY13" s="48"/>
      <c r="IZ13" s="48"/>
      <c r="JA13" s="48"/>
      <c r="JB13" s="48"/>
    </row>
    <row r="14" spans="1:262" ht="15" x14ac:dyDescent="0.25">
      <c r="B14" s="13" t="s">
        <v>52</v>
      </c>
      <c r="C14" s="72">
        <f>SUM(C15:C16)</f>
        <v>0</v>
      </c>
      <c r="D14" s="72">
        <f t="shared" ref="D14:N14" si="50">SUM(D15:D16)</f>
        <v>0</v>
      </c>
      <c r="E14" s="72">
        <f t="shared" si="50"/>
        <v>0</v>
      </c>
      <c r="F14" s="72">
        <f t="shared" si="50"/>
        <v>0</v>
      </c>
      <c r="G14" s="72">
        <f t="shared" si="50"/>
        <v>0</v>
      </c>
      <c r="H14" s="72">
        <f t="shared" si="50"/>
        <v>0</v>
      </c>
      <c r="I14" s="72">
        <f t="shared" si="50"/>
        <v>0</v>
      </c>
      <c r="J14" s="72">
        <f t="shared" si="50"/>
        <v>0</v>
      </c>
      <c r="K14" s="72">
        <f t="shared" si="50"/>
        <v>0</v>
      </c>
      <c r="L14" s="72">
        <f t="shared" si="50"/>
        <v>0</v>
      </c>
      <c r="M14" s="72">
        <f t="shared" si="50"/>
        <v>63102</v>
      </c>
      <c r="N14" s="72">
        <f t="shared" si="50"/>
        <v>76737</v>
      </c>
      <c r="O14" s="72">
        <f t="shared" si="17"/>
        <v>139839</v>
      </c>
      <c r="P14" s="72">
        <f>SUM(P15:P16)</f>
        <v>76378</v>
      </c>
      <c r="Q14" s="72">
        <f t="shared" ref="Q14:AA14" si="51">SUM(Q15:Q16)</f>
        <v>71361</v>
      </c>
      <c r="R14" s="72">
        <f t="shared" si="51"/>
        <v>66961</v>
      </c>
      <c r="S14" s="72">
        <f t="shared" si="51"/>
        <v>76616</v>
      </c>
      <c r="T14" s="72">
        <f t="shared" si="51"/>
        <v>67537</v>
      </c>
      <c r="U14" s="72">
        <f t="shared" si="51"/>
        <v>60510</v>
      </c>
      <c r="V14" s="72">
        <f t="shared" si="51"/>
        <v>76028</v>
      </c>
      <c r="W14" s="72">
        <f t="shared" si="51"/>
        <v>75049</v>
      </c>
      <c r="X14" s="72">
        <f t="shared" si="51"/>
        <v>59042</v>
      </c>
      <c r="Y14" s="72">
        <f t="shared" si="51"/>
        <v>68909</v>
      </c>
      <c r="Z14" s="72">
        <f t="shared" si="51"/>
        <v>61084</v>
      </c>
      <c r="AA14" s="72">
        <f t="shared" si="51"/>
        <v>74317</v>
      </c>
      <c r="AB14" s="72">
        <f t="shared" si="18"/>
        <v>833792</v>
      </c>
      <c r="AC14" s="72">
        <f>SUM(AC15:AC16)</f>
        <v>74952</v>
      </c>
      <c r="AD14" s="72">
        <f t="shared" ref="AD14:AN14" si="52">SUM(AD15:AD16)</f>
        <v>66732</v>
      </c>
      <c r="AE14" s="72">
        <f t="shared" si="52"/>
        <v>80771</v>
      </c>
      <c r="AF14" s="72">
        <f t="shared" si="52"/>
        <v>61447</v>
      </c>
      <c r="AG14" s="72">
        <f t="shared" si="52"/>
        <v>65722</v>
      </c>
      <c r="AH14" s="72">
        <f t="shared" si="52"/>
        <v>61128</v>
      </c>
      <c r="AI14" s="72">
        <f t="shared" si="52"/>
        <v>79136</v>
      </c>
      <c r="AJ14" s="72">
        <f t="shared" si="52"/>
        <v>70498</v>
      </c>
      <c r="AK14" s="72">
        <f t="shared" si="52"/>
        <v>59502</v>
      </c>
      <c r="AL14" s="72">
        <f t="shared" si="52"/>
        <v>68155</v>
      </c>
      <c r="AM14" s="72">
        <f t="shared" si="52"/>
        <v>62532</v>
      </c>
      <c r="AN14" s="72">
        <f t="shared" si="52"/>
        <v>75746</v>
      </c>
      <c r="AO14" s="72">
        <f t="shared" si="19"/>
        <v>826321</v>
      </c>
      <c r="AP14" s="72">
        <f>SUM(AP15:AP16)</f>
        <v>76956</v>
      </c>
      <c r="AQ14" s="72">
        <f t="shared" ref="AQ14:BA14" si="53">SUM(AQ15:AQ16)</f>
        <v>69804</v>
      </c>
      <c r="AR14" s="72">
        <f t="shared" si="53"/>
        <v>70325</v>
      </c>
      <c r="AS14" s="72">
        <f t="shared" si="53"/>
        <v>79688</v>
      </c>
      <c r="AT14" s="72">
        <f t="shared" si="53"/>
        <v>65543</v>
      </c>
      <c r="AU14" s="72">
        <f t="shared" si="53"/>
        <v>63852</v>
      </c>
      <c r="AV14" s="72">
        <f t="shared" si="53"/>
        <v>77660</v>
      </c>
      <c r="AW14" s="72">
        <f t="shared" si="53"/>
        <v>70157</v>
      </c>
      <c r="AX14" s="72">
        <f t="shared" si="53"/>
        <v>63818</v>
      </c>
      <c r="AY14" s="72">
        <f t="shared" si="53"/>
        <v>68369</v>
      </c>
      <c r="AZ14" s="72">
        <f t="shared" si="53"/>
        <v>66407</v>
      </c>
      <c r="BA14" s="72">
        <f t="shared" si="53"/>
        <v>75746</v>
      </c>
      <c r="BB14" s="72">
        <f t="shared" si="20"/>
        <v>848325</v>
      </c>
      <c r="BC14" s="72">
        <f>SUM(BC15:BC16)</f>
        <v>84377</v>
      </c>
      <c r="BD14" s="72">
        <f t="shared" ref="BD14:BN14" si="54">SUM(BD15:BD16)</f>
        <v>78720</v>
      </c>
      <c r="BE14" s="72">
        <f t="shared" si="54"/>
        <v>76069</v>
      </c>
      <c r="BF14" s="72">
        <f t="shared" si="54"/>
        <v>89324</v>
      </c>
      <c r="BG14" s="72">
        <f t="shared" si="54"/>
        <v>78389</v>
      </c>
      <c r="BH14" s="72">
        <f t="shared" si="54"/>
        <v>75866</v>
      </c>
      <c r="BI14" s="72">
        <f t="shared" si="54"/>
        <v>84859</v>
      </c>
      <c r="BJ14" s="72">
        <f t="shared" si="54"/>
        <v>84551</v>
      </c>
      <c r="BK14" s="72">
        <f t="shared" si="54"/>
        <v>75410</v>
      </c>
      <c r="BL14" s="72">
        <f t="shared" si="54"/>
        <v>83790</v>
      </c>
      <c r="BM14" s="72">
        <f t="shared" si="54"/>
        <v>80101</v>
      </c>
      <c r="BN14" s="72">
        <f t="shared" si="54"/>
        <v>97075</v>
      </c>
      <c r="BO14" s="72">
        <f t="shared" si="21"/>
        <v>988531</v>
      </c>
      <c r="BP14" s="72">
        <f>SUM(BP15:BP16)</f>
        <v>99181</v>
      </c>
      <c r="BQ14" s="72">
        <f t="shared" ref="BQ14:CA14" si="55">SUM(BQ15:BQ16)</f>
        <v>94537</v>
      </c>
      <c r="BR14" s="72">
        <f t="shared" si="55"/>
        <v>112605</v>
      </c>
      <c r="BS14" s="72">
        <f t="shared" si="55"/>
        <v>83278</v>
      </c>
      <c r="BT14" s="72">
        <f t="shared" si="55"/>
        <v>98930</v>
      </c>
      <c r="BU14" s="72">
        <f t="shared" si="55"/>
        <v>85841</v>
      </c>
      <c r="BV14" s="72">
        <f t="shared" si="55"/>
        <v>110948</v>
      </c>
      <c r="BW14" s="72">
        <f t="shared" si="55"/>
        <v>96760</v>
      </c>
      <c r="BX14" s="72">
        <f t="shared" si="55"/>
        <v>86424</v>
      </c>
      <c r="BY14" s="72">
        <f t="shared" si="55"/>
        <v>94590</v>
      </c>
      <c r="BZ14" s="72">
        <f t="shared" si="55"/>
        <v>98746</v>
      </c>
      <c r="CA14" s="72">
        <f t="shared" si="55"/>
        <v>112313</v>
      </c>
      <c r="CB14" s="72">
        <f t="shared" si="22"/>
        <v>1174153</v>
      </c>
      <c r="CC14" s="72">
        <f>SUM(CC15:CC16)</f>
        <v>115647</v>
      </c>
      <c r="CD14" s="72">
        <f t="shared" ref="CD14:CN14" si="56">SUM(CD15:CD16)</f>
        <v>108929</v>
      </c>
      <c r="CE14" s="72">
        <f t="shared" si="56"/>
        <v>104628</v>
      </c>
      <c r="CF14" s="72">
        <f t="shared" si="56"/>
        <v>114620</v>
      </c>
      <c r="CG14" s="72">
        <f t="shared" si="56"/>
        <v>107255</v>
      </c>
      <c r="CH14" s="72">
        <f t="shared" si="56"/>
        <v>102895</v>
      </c>
      <c r="CI14" s="72">
        <f t="shared" si="56"/>
        <v>124191</v>
      </c>
      <c r="CJ14" s="72">
        <f t="shared" si="56"/>
        <v>112049</v>
      </c>
      <c r="CK14" s="72">
        <f t="shared" si="56"/>
        <v>102250</v>
      </c>
      <c r="CL14" s="72">
        <f t="shared" si="56"/>
        <v>112057</v>
      </c>
      <c r="CM14" s="72">
        <f t="shared" si="56"/>
        <v>106300</v>
      </c>
      <c r="CN14" s="72">
        <f t="shared" si="56"/>
        <v>127517</v>
      </c>
      <c r="CO14" s="72">
        <f t="shared" si="23"/>
        <v>1338338</v>
      </c>
      <c r="CP14" s="72">
        <f>SUM(CP15:CP16)</f>
        <v>135200</v>
      </c>
      <c r="CQ14" s="72">
        <f t="shared" ref="CQ14:DA14" si="57">SUM(CQ15:CQ16)</f>
        <v>125089</v>
      </c>
      <c r="CR14" s="72">
        <f t="shared" si="57"/>
        <v>119562</v>
      </c>
      <c r="CS14" s="72">
        <f t="shared" si="57"/>
        <v>136041</v>
      </c>
      <c r="CT14" s="72">
        <f t="shared" si="57"/>
        <v>123934</v>
      </c>
      <c r="CU14" s="72">
        <f t="shared" si="57"/>
        <v>116359</v>
      </c>
      <c r="CV14" s="72">
        <f t="shared" si="57"/>
        <v>137645</v>
      </c>
      <c r="CW14" s="72">
        <f t="shared" si="57"/>
        <v>137075</v>
      </c>
      <c r="CX14" s="72">
        <f t="shared" si="57"/>
        <v>118233</v>
      </c>
      <c r="CY14" s="72">
        <f t="shared" si="57"/>
        <v>138438</v>
      </c>
      <c r="CZ14" s="72">
        <f t="shared" si="57"/>
        <v>125104</v>
      </c>
      <c r="DA14" s="72">
        <f t="shared" si="57"/>
        <v>151902</v>
      </c>
      <c r="DB14" s="72">
        <f t="shared" si="24"/>
        <v>1564582</v>
      </c>
      <c r="DC14" s="72">
        <f>SUM(DC15:DC16)</f>
        <v>164640</v>
      </c>
      <c r="DD14" s="72">
        <f t="shared" ref="DD14:DN14" si="58">SUM(DD15:DD16)</f>
        <v>148710</v>
      </c>
      <c r="DE14" s="72">
        <f t="shared" si="58"/>
        <v>142989</v>
      </c>
      <c r="DF14" s="72">
        <f t="shared" si="58"/>
        <v>159539</v>
      </c>
      <c r="DG14" s="72">
        <f t="shared" si="58"/>
        <v>142360</v>
      </c>
      <c r="DH14" s="72">
        <f t="shared" si="58"/>
        <v>140790</v>
      </c>
      <c r="DI14" s="72">
        <f t="shared" si="58"/>
        <v>167049</v>
      </c>
      <c r="DJ14" s="72">
        <f t="shared" si="58"/>
        <v>157854</v>
      </c>
      <c r="DK14" s="72">
        <f t="shared" si="58"/>
        <v>140193</v>
      </c>
      <c r="DL14" s="72">
        <f t="shared" si="58"/>
        <v>157887</v>
      </c>
      <c r="DM14" s="72">
        <f t="shared" si="58"/>
        <v>144160</v>
      </c>
      <c r="DN14" s="72">
        <f t="shared" si="58"/>
        <v>172437</v>
      </c>
      <c r="DO14" s="72">
        <f t="shared" si="25"/>
        <v>1838608</v>
      </c>
      <c r="DP14" s="72">
        <f>SUM(DP15:DP16)</f>
        <v>184983</v>
      </c>
      <c r="DQ14" s="72">
        <f t="shared" ref="DQ14:EA14" si="59">SUM(DQ15:DQ16)</f>
        <v>177075</v>
      </c>
      <c r="DR14" s="72">
        <f t="shared" si="59"/>
        <v>163374</v>
      </c>
      <c r="DS14" s="72">
        <f t="shared" si="59"/>
        <v>188849</v>
      </c>
      <c r="DT14" s="72">
        <f t="shared" si="59"/>
        <v>166161</v>
      </c>
      <c r="DU14" s="72">
        <f t="shared" si="59"/>
        <v>158760</v>
      </c>
      <c r="DV14" s="72">
        <f t="shared" si="59"/>
        <v>182983</v>
      </c>
      <c r="DW14" s="72">
        <f t="shared" si="59"/>
        <v>180801</v>
      </c>
      <c r="DX14" s="72">
        <f t="shared" si="59"/>
        <v>170539</v>
      </c>
      <c r="DY14" s="72">
        <f t="shared" si="59"/>
        <v>184677</v>
      </c>
      <c r="DZ14" s="72">
        <f t="shared" si="59"/>
        <v>166046</v>
      </c>
      <c r="EA14" s="72">
        <f t="shared" si="59"/>
        <v>195194</v>
      </c>
      <c r="EB14" s="72">
        <f t="shared" si="26"/>
        <v>2119442</v>
      </c>
      <c r="EC14" s="72">
        <f>SUM(EC15:EC16)</f>
        <v>205045</v>
      </c>
      <c r="ED14" s="72">
        <f t="shared" ref="ED14:EN14" si="60">SUM(ED15:ED16)</f>
        <v>191428</v>
      </c>
      <c r="EE14" s="72">
        <f t="shared" si="60"/>
        <v>212458</v>
      </c>
      <c r="EF14" s="72">
        <f t="shared" si="60"/>
        <v>165423</v>
      </c>
      <c r="EG14" s="72">
        <f t="shared" si="60"/>
        <v>181801</v>
      </c>
      <c r="EH14" s="72">
        <f t="shared" si="60"/>
        <v>178125</v>
      </c>
      <c r="EI14" s="72">
        <f t="shared" si="60"/>
        <v>200111</v>
      </c>
      <c r="EJ14" s="72">
        <f t="shared" si="60"/>
        <v>197655</v>
      </c>
      <c r="EK14" s="72">
        <f t="shared" si="60"/>
        <v>179523</v>
      </c>
      <c r="EL14" s="72">
        <f t="shared" si="60"/>
        <v>193846</v>
      </c>
      <c r="EM14" s="72">
        <f t="shared" si="60"/>
        <v>184058</v>
      </c>
      <c r="EN14" s="72">
        <f t="shared" si="60"/>
        <v>214009</v>
      </c>
      <c r="EO14" s="72">
        <f t="shared" si="27"/>
        <v>2303482</v>
      </c>
      <c r="EP14" s="72">
        <f>SUM(EP15:EP16)</f>
        <v>222790</v>
      </c>
      <c r="EQ14" s="72">
        <f t="shared" ref="EQ14:FA14" si="61">SUM(EQ15:EQ16)</f>
        <v>206903</v>
      </c>
      <c r="ER14" s="72">
        <f t="shared" si="61"/>
        <v>200484</v>
      </c>
      <c r="ES14" s="72">
        <f t="shared" si="61"/>
        <v>214803</v>
      </c>
      <c r="ET14" s="72">
        <f t="shared" si="61"/>
        <v>193388</v>
      </c>
      <c r="EU14" s="72">
        <f t="shared" si="61"/>
        <v>181733</v>
      </c>
      <c r="EV14" s="72">
        <f t="shared" si="61"/>
        <v>218927</v>
      </c>
      <c r="EW14" s="72">
        <f t="shared" si="61"/>
        <v>203735</v>
      </c>
      <c r="EX14" s="72">
        <f t="shared" si="61"/>
        <v>183865</v>
      </c>
      <c r="EY14" s="72">
        <f t="shared" si="61"/>
        <v>207307</v>
      </c>
      <c r="EZ14" s="72">
        <f t="shared" si="61"/>
        <v>194903</v>
      </c>
      <c r="FA14" s="72">
        <f t="shared" si="61"/>
        <v>237493</v>
      </c>
      <c r="FB14" s="72">
        <f t="shared" si="28"/>
        <v>2466331</v>
      </c>
      <c r="FC14" s="72">
        <v>262281</v>
      </c>
      <c r="FD14" s="72">
        <v>243228</v>
      </c>
      <c r="FE14" s="72">
        <v>230136</v>
      </c>
      <c r="FF14" s="72">
        <v>252487</v>
      </c>
      <c r="FG14" s="72">
        <v>235552</v>
      </c>
      <c r="FH14" s="72">
        <v>213410</v>
      </c>
      <c r="FI14" s="72">
        <v>263868</v>
      </c>
      <c r="FJ14" s="72">
        <v>246117</v>
      </c>
      <c r="FK14" s="72">
        <v>217119</v>
      </c>
      <c r="FL14" s="72">
        <v>249732</v>
      </c>
      <c r="FM14" s="72">
        <v>222645</v>
      </c>
      <c r="FN14" s="72">
        <v>274668</v>
      </c>
      <c r="FO14" s="72">
        <f t="shared" si="12"/>
        <v>2911243</v>
      </c>
      <c r="FP14" s="72">
        <v>309958</v>
      </c>
      <c r="FQ14" s="72">
        <v>288076</v>
      </c>
      <c r="FR14" s="72">
        <v>313075</v>
      </c>
      <c r="FS14" s="72">
        <v>234460</v>
      </c>
      <c r="FT14" s="72">
        <v>257664</v>
      </c>
      <c r="FU14" s="72">
        <v>238642</v>
      </c>
      <c r="FV14" s="72">
        <v>306026</v>
      </c>
      <c r="FW14" s="72">
        <v>277600</v>
      </c>
      <c r="FX14" s="72">
        <v>246592</v>
      </c>
      <c r="FY14" s="72">
        <v>272396</v>
      </c>
      <c r="FZ14" s="72">
        <v>267465</v>
      </c>
      <c r="GA14" s="72">
        <v>291926</v>
      </c>
      <c r="GB14" s="72">
        <f t="shared" si="13"/>
        <v>3303880</v>
      </c>
      <c r="GC14" s="72">
        <f>SUM(GC15:GC16)</f>
        <v>311675</v>
      </c>
      <c r="GD14" s="72">
        <f t="shared" ref="GD14:GN14" si="62">SUM(GD15:GD16)</f>
        <v>297980</v>
      </c>
      <c r="GE14" s="72">
        <f>SUM(GE15:GE16)</f>
        <v>255706</v>
      </c>
      <c r="GF14" s="72">
        <f>SUM(GF15:GF16)</f>
        <v>284147</v>
      </c>
      <c r="GG14" s="72">
        <f>SUM(GG15:GG16)</f>
        <v>283597</v>
      </c>
      <c r="GH14" s="72">
        <f t="shared" si="62"/>
        <v>271790</v>
      </c>
      <c r="GI14" s="72">
        <f>SUM(GI15:GI16)</f>
        <v>340982</v>
      </c>
      <c r="GJ14" s="72">
        <f t="shared" si="62"/>
        <v>301566</v>
      </c>
      <c r="GK14" s="72">
        <f t="shared" si="62"/>
        <v>263155</v>
      </c>
      <c r="GL14" s="72">
        <f t="shared" si="62"/>
        <v>274478</v>
      </c>
      <c r="GM14" s="72">
        <f t="shared" si="62"/>
        <v>261114</v>
      </c>
      <c r="GN14" s="72">
        <f t="shared" si="62"/>
        <v>301622</v>
      </c>
      <c r="GO14" s="72">
        <f t="shared" si="29"/>
        <v>3447812</v>
      </c>
      <c r="GP14" s="72">
        <f>SUM(GP15:GP16)</f>
        <v>383210</v>
      </c>
      <c r="GQ14" s="72">
        <f t="shared" ref="GQ14:HA14" si="63">SUM(GQ15:GQ16)</f>
        <v>354671</v>
      </c>
      <c r="GR14" s="72">
        <f t="shared" si="63"/>
        <v>387359</v>
      </c>
      <c r="GS14" s="72">
        <f t="shared" si="63"/>
        <v>318531</v>
      </c>
      <c r="GT14" s="72">
        <f t="shared" si="63"/>
        <v>322132</v>
      </c>
      <c r="GU14" s="72">
        <f t="shared" si="63"/>
        <v>291980</v>
      </c>
      <c r="GV14" s="72">
        <f t="shared" si="63"/>
        <v>350379</v>
      </c>
      <c r="GW14" s="72">
        <f t="shared" si="63"/>
        <v>350558</v>
      </c>
      <c r="GX14" s="72">
        <f t="shared" si="63"/>
        <v>320017</v>
      </c>
      <c r="GY14" s="72">
        <f t="shared" si="63"/>
        <v>333901</v>
      </c>
      <c r="GZ14" s="72">
        <f t="shared" si="63"/>
        <v>316674</v>
      </c>
      <c r="HA14" s="72">
        <f t="shared" si="63"/>
        <v>372370</v>
      </c>
      <c r="HB14" s="72">
        <f t="shared" si="30"/>
        <v>4101782</v>
      </c>
      <c r="HC14" s="72">
        <f>SUM(HC15:HC16)</f>
        <v>402612</v>
      </c>
      <c r="HD14" s="72">
        <f t="shared" ref="HD14:HL14" si="64">SUM(HD15:HD16)</f>
        <v>372876</v>
      </c>
      <c r="HE14" s="72">
        <f t="shared" si="64"/>
        <v>355157</v>
      </c>
      <c r="HF14" s="72">
        <f t="shared" si="64"/>
        <v>358827</v>
      </c>
      <c r="HG14" s="72">
        <f t="shared" si="64"/>
        <v>318881</v>
      </c>
      <c r="HH14" s="72">
        <f t="shared" si="64"/>
        <v>300332</v>
      </c>
      <c r="HI14" s="72">
        <f t="shared" si="64"/>
        <v>367480</v>
      </c>
      <c r="HJ14" s="72">
        <f t="shared" si="64"/>
        <v>362095</v>
      </c>
      <c r="HK14" s="72">
        <f t="shared" si="64"/>
        <v>323325</v>
      </c>
      <c r="HL14" s="72">
        <f t="shared" si="64"/>
        <v>346871</v>
      </c>
      <c r="HM14" s="72">
        <v>331488</v>
      </c>
      <c r="HN14" s="72">
        <v>380360</v>
      </c>
      <c r="HO14" s="72">
        <f t="shared" si="46"/>
        <v>4220304</v>
      </c>
      <c r="HP14" s="47">
        <v>411337</v>
      </c>
      <c r="HQ14" s="47">
        <v>409178</v>
      </c>
      <c r="HR14" s="47">
        <v>228542</v>
      </c>
      <c r="HS14" s="47">
        <v>55007</v>
      </c>
      <c r="HT14" s="47">
        <v>118469</v>
      </c>
      <c r="HU14" s="47">
        <v>186307</v>
      </c>
      <c r="HV14" s="47">
        <v>280675</v>
      </c>
      <c r="HW14" s="47">
        <v>270450</v>
      </c>
      <c r="HX14" s="47">
        <v>285461</v>
      </c>
      <c r="HY14" s="47">
        <v>342382</v>
      </c>
      <c r="HZ14" s="47">
        <v>354713</v>
      </c>
      <c r="IA14" s="47">
        <v>405158</v>
      </c>
      <c r="IB14" s="72">
        <f t="shared" si="47"/>
        <v>3347679</v>
      </c>
      <c r="IC14" s="47">
        <v>405332</v>
      </c>
      <c r="ID14" s="47">
        <v>218721</v>
      </c>
      <c r="IE14" s="47">
        <v>374351</v>
      </c>
      <c r="IF14" s="47">
        <v>331965</v>
      </c>
      <c r="IG14" s="47">
        <v>389738</v>
      </c>
      <c r="IH14" s="47">
        <v>383382</v>
      </c>
      <c r="II14" s="47">
        <v>483380</v>
      </c>
      <c r="IJ14" s="47">
        <v>520035</v>
      </c>
      <c r="IK14" s="47">
        <v>432759</v>
      </c>
      <c r="IL14" s="47">
        <v>495555</v>
      </c>
      <c r="IM14" s="47">
        <v>433985</v>
      </c>
      <c r="IN14" s="47">
        <v>484013</v>
      </c>
      <c r="IO14" s="72">
        <f t="shared" si="48"/>
        <v>4953216</v>
      </c>
      <c r="IP14" s="47">
        <v>481654</v>
      </c>
      <c r="IQ14" s="47">
        <v>467277</v>
      </c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72">
        <f t="shared" ref="JB14" si="65">SUM(IP14:JA14)</f>
        <v>948931</v>
      </c>
    </row>
    <row r="15" spans="1:262" x14ac:dyDescent="0.2">
      <c r="B15" s="15" t="s">
        <v>2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61673</v>
      </c>
      <c r="N15" s="48">
        <v>75438</v>
      </c>
      <c r="O15" s="48">
        <f t="shared" si="17"/>
        <v>137111</v>
      </c>
      <c r="P15" s="48">
        <v>75309</v>
      </c>
      <c r="Q15" s="48">
        <v>70171</v>
      </c>
      <c r="R15" s="48">
        <v>66049</v>
      </c>
      <c r="S15" s="48">
        <v>75589</v>
      </c>
      <c r="T15" s="48">
        <v>66591</v>
      </c>
      <c r="U15" s="48">
        <v>59550</v>
      </c>
      <c r="V15" s="48">
        <v>74625</v>
      </c>
      <c r="W15" s="48">
        <v>73910</v>
      </c>
      <c r="X15" s="48">
        <v>58016</v>
      </c>
      <c r="Y15" s="48">
        <v>67539</v>
      </c>
      <c r="Z15" s="48">
        <v>60052</v>
      </c>
      <c r="AA15" s="48">
        <v>73375</v>
      </c>
      <c r="AB15" s="48">
        <f t="shared" si="18"/>
        <v>820776</v>
      </c>
      <c r="AC15" s="48">
        <v>73756</v>
      </c>
      <c r="AD15" s="48">
        <v>65791</v>
      </c>
      <c r="AE15" s="48">
        <v>79664</v>
      </c>
      <c r="AF15" s="48">
        <v>60710</v>
      </c>
      <c r="AG15" s="48">
        <v>64947</v>
      </c>
      <c r="AH15" s="48">
        <v>60062</v>
      </c>
      <c r="AI15" s="48">
        <v>78262</v>
      </c>
      <c r="AJ15" s="48">
        <v>69549</v>
      </c>
      <c r="AK15" s="48">
        <v>58600</v>
      </c>
      <c r="AL15" s="48">
        <v>67005</v>
      </c>
      <c r="AM15" s="48">
        <v>61567</v>
      </c>
      <c r="AN15" s="48">
        <v>74871</v>
      </c>
      <c r="AO15" s="48">
        <f t="shared" si="19"/>
        <v>814784</v>
      </c>
      <c r="AP15" s="48">
        <v>76264</v>
      </c>
      <c r="AQ15" s="48">
        <v>68826</v>
      </c>
      <c r="AR15" s="48">
        <v>69459</v>
      </c>
      <c r="AS15" s="48">
        <v>78839</v>
      </c>
      <c r="AT15" s="48">
        <v>64839</v>
      </c>
      <c r="AU15" s="48">
        <v>63054</v>
      </c>
      <c r="AV15" s="48">
        <v>76816</v>
      </c>
      <c r="AW15" s="48">
        <v>69379</v>
      </c>
      <c r="AX15" s="48">
        <v>62971</v>
      </c>
      <c r="AY15" s="48">
        <v>67507</v>
      </c>
      <c r="AZ15" s="48">
        <v>65453</v>
      </c>
      <c r="BA15" s="48">
        <v>74871</v>
      </c>
      <c r="BB15" s="48">
        <f t="shared" si="20"/>
        <v>838278</v>
      </c>
      <c r="BC15" s="48">
        <v>83517</v>
      </c>
      <c r="BD15" s="48">
        <v>77731</v>
      </c>
      <c r="BE15" s="48">
        <v>75336</v>
      </c>
      <c r="BF15" s="48">
        <v>88352</v>
      </c>
      <c r="BG15" s="48">
        <v>74385</v>
      </c>
      <c r="BH15" s="48">
        <v>69817</v>
      </c>
      <c r="BI15" s="48">
        <v>79529</v>
      </c>
      <c r="BJ15" s="48">
        <v>74770</v>
      </c>
      <c r="BK15" s="48">
        <v>68118</v>
      </c>
      <c r="BL15" s="48">
        <v>76164</v>
      </c>
      <c r="BM15" s="48">
        <v>72542</v>
      </c>
      <c r="BN15" s="48">
        <v>88597</v>
      </c>
      <c r="BO15" s="48">
        <f t="shared" si="21"/>
        <v>928858</v>
      </c>
      <c r="BP15" s="48">
        <v>89595</v>
      </c>
      <c r="BQ15" s="48">
        <v>85270</v>
      </c>
      <c r="BR15" s="48">
        <v>100937</v>
      </c>
      <c r="BS15" s="48">
        <v>74250</v>
      </c>
      <c r="BT15" s="48">
        <v>88509</v>
      </c>
      <c r="BU15" s="48">
        <v>74547</v>
      </c>
      <c r="BV15" s="48">
        <v>98420</v>
      </c>
      <c r="BW15" s="48">
        <v>88309</v>
      </c>
      <c r="BX15" s="48">
        <v>77055</v>
      </c>
      <c r="BY15" s="48">
        <v>83714</v>
      </c>
      <c r="BZ15" s="48">
        <v>87722</v>
      </c>
      <c r="CA15" s="48">
        <v>98674</v>
      </c>
      <c r="CB15" s="48">
        <f t="shared" si="22"/>
        <v>1047002</v>
      </c>
      <c r="CC15" s="48">
        <v>101472</v>
      </c>
      <c r="CD15" s="48">
        <v>95245</v>
      </c>
      <c r="CE15" s="48">
        <v>89844</v>
      </c>
      <c r="CF15" s="48">
        <v>101252</v>
      </c>
      <c r="CG15" s="48">
        <v>92318</v>
      </c>
      <c r="CH15" s="48">
        <v>86139</v>
      </c>
      <c r="CI15" s="48">
        <v>106790</v>
      </c>
      <c r="CJ15" s="48">
        <v>94558</v>
      </c>
      <c r="CK15" s="48">
        <v>85807</v>
      </c>
      <c r="CL15" s="48">
        <v>96570</v>
      </c>
      <c r="CM15" s="48">
        <v>89895</v>
      </c>
      <c r="CN15" s="48">
        <v>110303</v>
      </c>
      <c r="CO15" s="48">
        <f t="shared" si="23"/>
        <v>1150193</v>
      </c>
      <c r="CP15" s="48">
        <v>119103</v>
      </c>
      <c r="CQ15" s="48">
        <v>108565</v>
      </c>
      <c r="CR15" s="48">
        <v>101854</v>
      </c>
      <c r="CS15" s="48">
        <v>120083</v>
      </c>
      <c r="CT15" s="48">
        <v>106700</v>
      </c>
      <c r="CU15" s="48">
        <v>100422</v>
      </c>
      <c r="CV15" s="48">
        <v>121483</v>
      </c>
      <c r="CW15" s="48">
        <v>121350</v>
      </c>
      <c r="CX15" s="48">
        <v>103619</v>
      </c>
      <c r="CY15" s="48">
        <v>122661</v>
      </c>
      <c r="CZ15" s="48">
        <v>109593</v>
      </c>
      <c r="DA15" s="48">
        <v>135597</v>
      </c>
      <c r="DB15" s="48">
        <f t="shared" si="24"/>
        <v>1371030</v>
      </c>
      <c r="DC15" s="48">
        <v>147039</v>
      </c>
      <c r="DD15" s="48">
        <v>132689</v>
      </c>
      <c r="DE15" s="48">
        <v>125290</v>
      </c>
      <c r="DF15" s="48">
        <v>143946</v>
      </c>
      <c r="DG15" s="48">
        <v>127109</v>
      </c>
      <c r="DH15" s="48">
        <v>123507</v>
      </c>
      <c r="DI15" s="48">
        <v>150747</v>
      </c>
      <c r="DJ15" s="48">
        <v>140440</v>
      </c>
      <c r="DK15" s="48">
        <v>125299</v>
      </c>
      <c r="DL15" s="48">
        <v>141701</v>
      </c>
      <c r="DM15" s="48">
        <v>129021</v>
      </c>
      <c r="DN15" s="48">
        <v>155243</v>
      </c>
      <c r="DO15" s="48">
        <f t="shared" si="25"/>
        <v>1642031</v>
      </c>
      <c r="DP15" s="48">
        <v>167951</v>
      </c>
      <c r="DQ15" s="48">
        <v>160726</v>
      </c>
      <c r="DR15" s="48">
        <v>147825</v>
      </c>
      <c r="DS15" s="48">
        <v>173590</v>
      </c>
      <c r="DT15" s="48">
        <v>149274</v>
      </c>
      <c r="DU15" s="48">
        <v>142346</v>
      </c>
      <c r="DV15" s="48">
        <v>165693</v>
      </c>
      <c r="DW15" s="48">
        <v>162359</v>
      </c>
      <c r="DX15" s="48">
        <v>153929</v>
      </c>
      <c r="DY15" s="48">
        <v>167276</v>
      </c>
      <c r="DZ15" s="48">
        <v>149363</v>
      </c>
      <c r="EA15" s="48">
        <v>178989</v>
      </c>
      <c r="EB15" s="48">
        <f t="shared" si="26"/>
        <v>1919321</v>
      </c>
      <c r="EC15" s="48">
        <v>188258</v>
      </c>
      <c r="ED15" s="48">
        <v>174856</v>
      </c>
      <c r="EE15" s="48">
        <v>196618</v>
      </c>
      <c r="EF15" s="48">
        <v>150896</v>
      </c>
      <c r="EG15" s="48">
        <v>165542</v>
      </c>
      <c r="EH15" s="48">
        <v>161242</v>
      </c>
      <c r="EI15" s="48">
        <v>183598</v>
      </c>
      <c r="EJ15" s="48">
        <v>180835</v>
      </c>
      <c r="EK15" s="48">
        <v>163646</v>
      </c>
      <c r="EL15" s="48">
        <v>177245</v>
      </c>
      <c r="EM15" s="48">
        <v>168131</v>
      </c>
      <c r="EN15" s="48">
        <v>196704</v>
      </c>
      <c r="EO15" s="48">
        <f t="shared" si="27"/>
        <v>2107571</v>
      </c>
      <c r="EP15" s="48">
        <v>205214</v>
      </c>
      <c r="EQ15" s="48">
        <v>190407</v>
      </c>
      <c r="ER15" s="48">
        <v>182649</v>
      </c>
      <c r="ES15" s="48">
        <v>199464</v>
      </c>
      <c r="ET15" s="48">
        <v>176750</v>
      </c>
      <c r="EU15" s="48">
        <v>164914</v>
      </c>
      <c r="EV15" s="48">
        <v>203108</v>
      </c>
      <c r="EW15" s="48">
        <v>188510</v>
      </c>
      <c r="EX15" s="48">
        <v>169111</v>
      </c>
      <c r="EY15" s="48">
        <v>191341</v>
      </c>
      <c r="EZ15" s="48">
        <v>179781</v>
      </c>
      <c r="FA15" s="48">
        <v>221357</v>
      </c>
      <c r="FB15" s="48">
        <f t="shared" si="28"/>
        <v>2272606</v>
      </c>
      <c r="FC15" s="48">
        <v>246418</v>
      </c>
      <c r="FD15" s="48">
        <v>227756</v>
      </c>
      <c r="FE15" s="48">
        <v>213053</v>
      </c>
      <c r="FF15" s="48">
        <v>235481</v>
      </c>
      <c r="FG15" s="48">
        <v>219656</v>
      </c>
      <c r="FH15" s="48">
        <v>197601</v>
      </c>
      <c r="FI15" s="48">
        <v>247422</v>
      </c>
      <c r="FJ15" s="48">
        <v>228551</v>
      </c>
      <c r="FK15" s="48">
        <v>201052</v>
      </c>
      <c r="FL15" s="48">
        <v>233315</v>
      </c>
      <c r="FM15" s="48">
        <v>207305</v>
      </c>
      <c r="FN15" s="48">
        <v>257991</v>
      </c>
      <c r="FO15" s="48">
        <f t="shared" si="12"/>
        <v>2715601</v>
      </c>
      <c r="FP15" s="48">
        <v>292342</v>
      </c>
      <c r="FQ15" s="48">
        <v>270702</v>
      </c>
      <c r="FR15" s="48">
        <v>294393</v>
      </c>
      <c r="FS15" s="48">
        <v>219178</v>
      </c>
      <c r="FT15" s="48">
        <v>240622</v>
      </c>
      <c r="FU15" s="48">
        <v>223710</v>
      </c>
      <c r="FV15" s="48">
        <v>290815</v>
      </c>
      <c r="FW15" s="48">
        <v>261527</v>
      </c>
      <c r="FX15" s="48">
        <v>232599</v>
      </c>
      <c r="FY15" s="48">
        <v>256366</v>
      </c>
      <c r="FZ15" s="48">
        <v>252379</v>
      </c>
      <c r="GA15" s="48">
        <v>274208</v>
      </c>
      <c r="GB15" s="48">
        <f t="shared" si="13"/>
        <v>3108841</v>
      </c>
      <c r="GC15" s="48">
        <v>292761</v>
      </c>
      <c r="GD15" s="48">
        <v>276568</v>
      </c>
      <c r="GE15" s="48">
        <v>240645</v>
      </c>
      <c r="GF15" s="48">
        <v>269338</v>
      </c>
      <c r="GG15" s="48">
        <v>258293</v>
      </c>
      <c r="GH15" s="48">
        <v>247595</v>
      </c>
      <c r="GI15" s="48">
        <v>318371</v>
      </c>
      <c r="GJ15" s="48">
        <v>279961</v>
      </c>
      <c r="GK15" s="48">
        <v>244465</v>
      </c>
      <c r="GL15" s="48">
        <v>252594</v>
      </c>
      <c r="GM15" s="48">
        <v>238270</v>
      </c>
      <c r="GN15" s="48">
        <v>267037</v>
      </c>
      <c r="GO15" s="48">
        <f t="shared" si="29"/>
        <v>3185898</v>
      </c>
      <c r="GP15" s="48">
        <v>313654</v>
      </c>
      <c r="GQ15" s="48">
        <v>292408</v>
      </c>
      <c r="GR15" s="48">
        <v>320873</v>
      </c>
      <c r="GS15" s="48">
        <v>259530</v>
      </c>
      <c r="GT15" s="48">
        <v>261227</v>
      </c>
      <c r="GU15" s="48">
        <v>235893</v>
      </c>
      <c r="GV15" s="48">
        <v>288810</v>
      </c>
      <c r="GW15" s="48">
        <v>286237</v>
      </c>
      <c r="GX15" s="48">
        <v>262227</v>
      </c>
      <c r="GY15" s="48">
        <v>272902</v>
      </c>
      <c r="GZ15" s="48">
        <v>259649</v>
      </c>
      <c r="HA15" s="48">
        <v>309832</v>
      </c>
      <c r="HB15" s="48">
        <f t="shared" si="30"/>
        <v>3363242</v>
      </c>
      <c r="HC15" s="48">
        <v>337208</v>
      </c>
      <c r="HD15" s="48">
        <v>311734</v>
      </c>
      <c r="HE15" s="48">
        <v>293308</v>
      </c>
      <c r="HF15" s="48">
        <v>302005</v>
      </c>
      <c r="HG15" s="48">
        <v>261569</v>
      </c>
      <c r="HH15" s="48">
        <v>244637</v>
      </c>
      <c r="HI15" s="48">
        <v>306367</v>
      </c>
      <c r="HJ15" s="48">
        <v>298194</v>
      </c>
      <c r="HK15" s="48">
        <v>266602</v>
      </c>
      <c r="HL15" s="48">
        <v>288139</v>
      </c>
      <c r="HM15" s="48">
        <v>275172</v>
      </c>
      <c r="HN15" s="48">
        <v>320383</v>
      </c>
      <c r="HO15" s="48"/>
      <c r="HP15" s="48">
        <v>349057</v>
      </c>
      <c r="HQ15" s="48">
        <v>347319</v>
      </c>
      <c r="HR15" s="48">
        <v>196595</v>
      </c>
      <c r="HS15" s="48">
        <v>53685</v>
      </c>
      <c r="HT15" s="48">
        <v>116086</v>
      </c>
      <c r="HU15" s="48">
        <v>182927</v>
      </c>
      <c r="HV15" s="48">
        <v>271250</v>
      </c>
      <c r="HW15" s="48">
        <v>258380</v>
      </c>
      <c r="HX15" s="48">
        <v>274974</v>
      </c>
      <c r="HY15" s="48">
        <v>315241</v>
      </c>
      <c r="HZ15" s="48">
        <v>322881</v>
      </c>
      <c r="IA15" s="48">
        <v>368824</v>
      </c>
      <c r="IB15" s="48"/>
      <c r="IC15" s="48">
        <v>368556</v>
      </c>
      <c r="ID15" s="48">
        <v>214306</v>
      </c>
      <c r="IE15" s="48">
        <v>342728</v>
      </c>
      <c r="IF15" s="48">
        <v>303602</v>
      </c>
      <c r="IG15" s="48">
        <v>356187</v>
      </c>
      <c r="IH15" s="48">
        <v>348370</v>
      </c>
      <c r="II15" s="48">
        <v>440697</v>
      </c>
      <c r="IJ15" s="48">
        <v>473975</v>
      </c>
      <c r="IK15" s="48">
        <v>391421</v>
      </c>
      <c r="IL15" s="48">
        <v>450948</v>
      </c>
      <c r="IM15" s="48">
        <v>391574</v>
      </c>
      <c r="IN15" s="48">
        <v>438229</v>
      </c>
      <c r="IO15" s="48"/>
      <c r="IP15" s="48">
        <v>436344</v>
      </c>
      <c r="IQ15" s="48">
        <v>423114</v>
      </c>
      <c r="IR15" s="48"/>
      <c r="IS15" s="48"/>
      <c r="IT15" s="48"/>
      <c r="IU15" s="48"/>
      <c r="IV15" s="48"/>
      <c r="IW15" s="48"/>
      <c r="IX15" s="48"/>
      <c r="IY15" s="48"/>
      <c r="IZ15" s="48"/>
      <c r="JA15" s="48"/>
      <c r="JB15" s="48"/>
    </row>
    <row r="16" spans="1:262" x14ac:dyDescent="0.2">
      <c r="B16" s="15" t="s">
        <v>3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1429</v>
      </c>
      <c r="N16" s="48">
        <v>1299</v>
      </c>
      <c r="O16" s="48">
        <f t="shared" si="17"/>
        <v>2728</v>
      </c>
      <c r="P16" s="48">
        <v>1069</v>
      </c>
      <c r="Q16" s="48">
        <v>1190</v>
      </c>
      <c r="R16" s="48">
        <v>912</v>
      </c>
      <c r="S16" s="48">
        <v>1027</v>
      </c>
      <c r="T16" s="48">
        <v>946</v>
      </c>
      <c r="U16" s="48">
        <v>960</v>
      </c>
      <c r="V16" s="48">
        <v>1403</v>
      </c>
      <c r="W16" s="48">
        <v>1139</v>
      </c>
      <c r="X16" s="48">
        <v>1026</v>
      </c>
      <c r="Y16" s="48">
        <v>1370</v>
      </c>
      <c r="Z16" s="48">
        <v>1032</v>
      </c>
      <c r="AA16" s="48">
        <v>942</v>
      </c>
      <c r="AB16" s="48">
        <f t="shared" si="18"/>
        <v>13016</v>
      </c>
      <c r="AC16" s="48">
        <v>1196</v>
      </c>
      <c r="AD16" s="48">
        <v>941</v>
      </c>
      <c r="AE16" s="48">
        <v>1107</v>
      </c>
      <c r="AF16" s="48">
        <v>737</v>
      </c>
      <c r="AG16" s="48">
        <v>775</v>
      </c>
      <c r="AH16" s="48">
        <v>1066</v>
      </c>
      <c r="AI16" s="48">
        <v>874</v>
      </c>
      <c r="AJ16" s="48">
        <v>949</v>
      </c>
      <c r="AK16" s="48">
        <v>902</v>
      </c>
      <c r="AL16" s="48">
        <v>1150</v>
      </c>
      <c r="AM16" s="48">
        <v>965</v>
      </c>
      <c r="AN16" s="48">
        <v>875</v>
      </c>
      <c r="AO16" s="48">
        <f t="shared" si="19"/>
        <v>11537</v>
      </c>
      <c r="AP16" s="48">
        <v>692</v>
      </c>
      <c r="AQ16" s="48">
        <v>978</v>
      </c>
      <c r="AR16" s="48">
        <v>866</v>
      </c>
      <c r="AS16" s="48">
        <v>849</v>
      </c>
      <c r="AT16" s="48">
        <v>704</v>
      </c>
      <c r="AU16" s="48">
        <v>798</v>
      </c>
      <c r="AV16" s="48">
        <v>844</v>
      </c>
      <c r="AW16" s="48">
        <v>778</v>
      </c>
      <c r="AX16" s="48">
        <v>847</v>
      </c>
      <c r="AY16" s="48">
        <v>862</v>
      </c>
      <c r="AZ16" s="48">
        <v>954</v>
      </c>
      <c r="BA16" s="48">
        <v>875</v>
      </c>
      <c r="BB16" s="48">
        <f t="shared" si="20"/>
        <v>10047</v>
      </c>
      <c r="BC16" s="48">
        <v>860</v>
      </c>
      <c r="BD16" s="48">
        <v>989</v>
      </c>
      <c r="BE16" s="48">
        <v>733</v>
      </c>
      <c r="BF16" s="48">
        <v>972</v>
      </c>
      <c r="BG16" s="48">
        <v>4004</v>
      </c>
      <c r="BH16" s="48">
        <v>6049</v>
      </c>
      <c r="BI16" s="48">
        <v>5330</v>
      </c>
      <c r="BJ16" s="48">
        <v>9781</v>
      </c>
      <c r="BK16" s="48">
        <v>7292</v>
      </c>
      <c r="BL16" s="48">
        <v>7626</v>
      </c>
      <c r="BM16" s="48">
        <v>7559</v>
      </c>
      <c r="BN16" s="48">
        <v>8478</v>
      </c>
      <c r="BO16" s="48">
        <f t="shared" si="21"/>
        <v>59673</v>
      </c>
      <c r="BP16" s="48">
        <v>9586</v>
      </c>
      <c r="BQ16" s="48">
        <v>9267</v>
      </c>
      <c r="BR16" s="48">
        <v>11668</v>
      </c>
      <c r="BS16" s="48">
        <v>9028</v>
      </c>
      <c r="BT16" s="48">
        <v>10421</v>
      </c>
      <c r="BU16" s="48">
        <v>11294</v>
      </c>
      <c r="BV16" s="48">
        <v>12528</v>
      </c>
      <c r="BW16" s="48">
        <v>8451</v>
      </c>
      <c r="BX16" s="48">
        <v>9369</v>
      </c>
      <c r="BY16" s="48">
        <v>10876</v>
      </c>
      <c r="BZ16" s="48">
        <v>11024</v>
      </c>
      <c r="CA16" s="48">
        <v>13639</v>
      </c>
      <c r="CB16" s="48">
        <f t="shared" si="22"/>
        <v>127151</v>
      </c>
      <c r="CC16" s="48">
        <v>14175</v>
      </c>
      <c r="CD16" s="48">
        <v>13684</v>
      </c>
      <c r="CE16" s="48">
        <v>14784</v>
      </c>
      <c r="CF16" s="48">
        <v>13368</v>
      </c>
      <c r="CG16" s="48">
        <v>14937</v>
      </c>
      <c r="CH16" s="48">
        <v>16756</v>
      </c>
      <c r="CI16" s="48">
        <v>17401</v>
      </c>
      <c r="CJ16" s="48">
        <v>17491</v>
      </c>
      <c r="CK16" s="48">
        <v>16443</v>
      </c>
      <c r="CL16" s="48">
        <v>15487</v>
      </c>
      <c r="CM16" s="48">
        <v>16405</v>
      </c>
      <c r="CN16" s="48">
        <v>17214</v>
      </c>
      <c r="CO16" s="48">
        <f t="shared" si="23"/>
        <v>188145</v>
      </c>
      <c r="CP16" s="48">
        <v>16097</v>
      </c>
      <c r="CQ16" s="48">
        <v>16524</v>
      </c>
      <c r="CR16" s="48">
        <v>17708</v>
      </c>
      <c r="CS16" s="48">
        <v>15958</v>
      </c>
      <c r="CT16" s="48">
        <v>17234</v>
      </c>
      <c r="CU16" s="48">
        <v>15937</v>
      </c>
      <c r="CV16" s="48">
        <v>16162</v>
      </c>
      <c r="CW16" s="48">
        <v>15725</v>
      </c>
      <c r="CX16" s="48">
        <v>14614</v>
      </c>
      <c r="CY16" s="48">
        <v>15777</v>
      </c>
      <c r="CZ16" s="48">
        <v>15511</v>
      </c>
      <c r="DA16" s="48">
        <v>16305</v>
      </c>
      <c r="DB16" s="48">
        <f t="shared" si="24"/>
        <v>193552</v>
      </c>
      <c r="DC16" s="48">
        <v>17601</v>
      </c>
      <c r="DD16" s="48">
        <v>16021</v>
      </c>
      <c r="DE16" s="48">
        <v>17699</v>
      </c>
      <c r="DF16" s="48">
        <v>15593</v>
      </c>
      <c r="DG16" s="48">
        <v>15251</v>
      </c>
      <c r="DH16" s="48">
        <v>17283</v>
      </c>
      <c r="DI16" s="48">
        <v>16302</v>
      </c>
      <c r="DJ16" s="48">
        <v>17414</v>
      </c>
      <c r="DK16" s="48">
        <v>14894</v>
      </c>
      <c r="DL16" s="48">
        <v>16186</v>
      </c>
      <c r="DM16" s="48">
        <v>15139</v>
      </c>
      <c r="DN16" s="48">
        <v>17194</v>
      </c>
      <c r="DO16" s="48">
        <f t="shared" si="25"/>
        <v>196577</v>
      </c>
      <c r="DP16" s="48">
        <v>17032</v>
      </c>
      <c r="DQ16" s="48">
        <v>16349</v>
      </c>
      <c r="DR16" s="48">
        <v>15549</v>
      </c>
      <c r="DS16" s="48">
        <v>15259</v>
      </c>
      <c r="DT16" s="48">
        <v>16887</v>
      </c>
      <c r="DU16" s="48">
        <v>16414</v>
      </c>
      <c r="DV16" s="48">
        <v>17290</v>
      </c>
      <c r="DW16" s="48">
        <v>18442</v>
      </c>
      <c r="DX16" s="48">
        <v>16610</v>
      </c>
      <c r="DY16" s="48">
        <v>17401</v>
      </c>
      <c r="DZ16" s="48">
        <v>16683</v>
      </c>
      <c r="EA16" s="48">
        <v>16205</v>
      </c>
      <c r="EB16" s="48">
        <f t="shared" si="26"/>
        <v>200121</v>
      </c>
      <c r="EC16" s="48">
        <v>16787</v>
      </c>
      <c r="ED16" s="48">
        <v>16572</v>
      </c>
      <c r="EE16" s="48">
        <v>15840</v>
      </c>
      <c r="EF16" s="48">
        <v>14527</v>
      </c>
      <c r="EG16" s="48">
        <v>16259</v>
      </c>
      <c r="EH16" s="48">
        <v>16883</v>
      </c>
      <c r="EI16" s="48">
        <v>16513</v>
      </c>
      <c r="EJ16" s="48">
        <v>16820</v>
      </c>
      <c r="EK16" s="48">
        <v>15877</v>
      </c>
      <c r="EL16" s="48">
        <v>16601</v>
      </c>
      <c r="EM16" s="48">
        <v>15927</v>
      </c>
      <c r="EN16" s="48">
        <v>17305</v>
      </c>
      <c r="EO16" s="48">
        <f t="shared" si="27"/>
        <v>195911</v>
      </c>
      <c r="EP16" s="48">
        <v>17576</v>
      </c>
      <c r="EQ16" s="48">
        <v>16496</v>
      </c>
      <c r="ER16" s="48">
        <v>17835</v>
      </c>
      <c r="ES16" s="48">
        <v>15339</v>
      </c>
      <c r="ET16" s="48">
        <v>16638</v>
      </c>
      <c r="EU16" s="48">
        <v>16819</v>
      </c>
      <c r="EV16" s="48">
        <v>15819</v>
      </c>
      <c r="EW16" s="48">
        <v>15225</v>
      </c>
      <c r="EX16" s="48">
        <v>14754</v>
      </c>
      <c r="EY16" s="48">
        <v>15966</v>
      </c>
      <c r="EZ16" s="48">
        <v>15122</v>
      </c>
      <c r="FA16" s="48">
        <v>16136</v>
      </c>
      <c r="FB16" s="48">
        <f t="shared" si="28"/>
        <v>193725</v>
      </c>
      <c r="FC16" s="48">
        <v>15863</v>
      </c>
      <c r="FD16" s="48">
        <v>15472</v>
      </c>
      <c r="FE16" s="48">
        <v>17083</v>
      </c>
      <c r="FF16" s="48">
        <v>17006</v>
      </c>
      <c r="FG16" s="48">
        <v>15896</v>
      </c>
      <c r="FH16" s="48">
        <v>15809</v>
      </c>
      <c r="FI16" s="48">
        <v>16446</v>
      </c>
      <c r="FJ16" s="48">
        <v>17566</v>
      </c>
      <c r="FK16" s="48">
        <v>16067</v>
      </c>
      <c r="FL16" s="48">
        <v>16417</v>
      </c>
      <c r="FM16" s="48">
        <v>15340</v>
      </c>
      <c r="FN16" s="48">
        <v>16677</v>
      </c>
      <c r="FO16" s="48">
        <f t="shared" si="12"/>
        <v>195642</v>
      </c>
      <c r="FP16" s="48">
        <v>17616</v>
      </c>
      <c r="FQ16" s="48">
        <v>17374</v>
      </c>
      <c r="FR16" s="48">
        <v>18682</v>
      </c>
      <c r="FS16" s="48">
        <v>15282</v>
      </c>
      <c r="FT16" s="48">
        <v>17042</v>
      </c>
      <c r="FU16" s="48">
        <v>14932</v>
      </c>
      <c r="FV16" s="48">
        <v>15211</v>
      </c>
      <c r="FW16" s="48">
        <v>16073</v>
      </c>
      <c r="FX16" s="48">
        <v>13993</v>
      </c>
      <c r="FY16" s="48">
        <v>16030</v>
      </c>
      <c r="FZ16" s="48">
        <v>15086</v>
      </c>
      <c r="GA16" s="48">
        <v>17718</v>
      </c>
      <c r="GB16" s="48">
        <f t="shared" si="13"/>
        <v>195039</v>
      </c>
      <c r="GC16" s="48">
        <v>18914</v>
      </c>
      <c r="GD16" s="48">
        <v>21412</v>
      </c>
      <c r="GE16" s="48">
        <v>15061</v>
      </c>
      <c r="GF16" s="48">
        <v>14809</v>
      </c>
      <c r="GG16" s="48">
        <v>25304</v>
      </c>
      <c r="GH16" s="48">
        <v>24195</v>
      </c>
      <c r="GI16" s="48">
        <v>22611</v>
      </c>
      <c r="GJ16" s="48">
        <v>21605</v>
      </c>
      <c r="GK16" s="48">
        <v>18690</v>
      </c>
      <c r="GL16" s="48">
        <v>21884</v>
      </c>
      <c r="GM16" s="48">
        <v>22844</v>
      </c>
      <c r="GN16" s="48">
        <v>34585</v>
      </c>
      <c r="GO16" s="48">
        <f t="shared" si="29"/>
        <v>261914</v>
      </c>
      <c r="GP16" s="48">
        <v>69556</v>
      </c>
      <c r="GQ16" s="48">
        <v>62263</v>
      </c>
      <c r="GR16" s="48">
        <v>66486</v>
      </c>
      <c r="GS16" s="48">
        <v>59001</v>
      </c>
      <c r="GT16" s="48">
        <v>60905</v>
      </c>
      <c r="GU16" s="48">
        <v>56087</v>
      </c>
      <c r="GV16" s="48">
        <v>61569</v>
      </c>
      <c r="GW16" s="48">
        <v>64321</v>
      </c>
      <c r="GX16" s="48">
        <v>57790</v>
      </c>
      <c r="GY16" s="48">
        <v>60999</v>
      </c>
      <c r="GZ16" s="48">
        <v>57025</v>
      </c>
      <c r="HA16" s="48">
        <v>62538</v>
      </c>
      <c r="HB16" s="48">
        <f t="shared" si="30"/>
        <v>738540</v>
      </c>
      <c r="HC16" s="48">
        <v>65404</v>
      </c>
      <c r="HD16" s="48">
        <v>61142</v>
      </c>
      <c r="HE16" s="48">
        <v>61849</v>
      </c>
      <c r="HF16" s="48">
        <v>56822</v>
      </c>
      <c r="HG16" s="48">
        <v>57312</v>
      </c>
      <c r="HH16" s="48">
        <v>55695</v>
      </c>
      <c r="HI16" s="48">
        <v>61113</v>
      </c>
      <c r="HJ16" s="48">
        <v>63901</v>
      </c>
      <c r="HK16" s="48">
        <v>56723</v>
      </c>
      <c r="HL16" s="48">
        <v>58732</v>
      </c>
      <c r="HM16" s="48">
        <v>56316</v>
      </c>
      <c r="HN16" s="48">
        <v>59977</v>
      </c>
      <c r="HO16" s="48"/>
      <c r="HP16" s="48">
        <v>62280</v>
      </c>
      <c r="HQ16" s="48">
        <v>61859</v>
      </c>
      <c r="HR16" s="48">
        <v>31947</v>
      </c>
      <c r="HS16" s="48">
        <v>1322</v>
      </c>
      <c r="HT16" s="48">
        <v>2383</v>
      </c>
      <c r="HU16" s="48">
        <v>3380</v>
      </c>
      <c r="HV16" s="48">
        <v>9425</v>
      </c>
      <c r="HW16" s="48">
        <v>12070</v>
      </c>
      <c r="HX16" s="48">
        <v>10487</v>
      </c>
      <c r="HY16" s="48">
        <v>27141</v>
      </c>
      <c r="HZ16" s="48">
        <v>31832</v>
      </c>
      <c r="IA16" s="48">
        <v>36334</v>
      </c>
      <c r="IB16" s="48"/>
      <c r="IC16" s="48">
        <v>36776</v>
      </c>
      <c r="ID16" s="48">
        <v>4415</v>
      </c>
      <c r="IE16" s="48">
        <v>31623</v>
      </c>
      <c r="IF16" s="48">
        <v>28363</v>
      </c>
      <c r="IG16" s="48">
        <v>33551</v>
      </c>
      <c r="IH16" s="48">
        <v>35012</v>
      </c>
      <c r="II16" s="48">
        <v>42683</v>
      </c>
      <c r="IJ16" s="48">
        <v>46060</v>
      </c>
      <c r="IK16" s="48">
        <v>41338</v>
      </c>
      <c r="IL16" s="48">
        <v>44607</v>
      </c>
      <c r="IM16" s="48">
        <v>42411</v>
      </c>
      <c r="IN16" s="48">
        <v>45784</v>
      </c>
      <c r="IO16" s="48"/>
      <c r="IP16" s="48">
        <v>45310</v>
      </c>
      <c r="IQ16" s="48">
        <v>44163</v>
      </c>
      <c r="IR16" s="48"/>
      <c r="IS16" s="48"/>
      <c r="IT16" s="48"/>
      <c r="IU16" s="48"/>
      <c r="IV16" s="48"/>
      <c r="IW16" s="48"/>
      <c r="IX16" s="48"/>
      <c r="IY16" s="48"/>
      <c r="IZ16" s="48"/>
      <c r="JA16" s="48"/>
      <c r="JB16" s="48"/>
    </row>
    <row r="17" spans="2:262" ht="15" x14ac:dyDescent="0.2">
      <c r="B17" s="18" t="s">
        <v>10</v>
      </c>
      <c r="C17" s="19">
        <f>SUM(C18:C19)</f>
        <v>0</v>
      </c>
      <c r="D17" s="19">
        <f t="shared" ref="D17:M17" si="66">SUM(D18:D19)</f>
        <v>0</v>
      </c>
      <c r="E17" s="19">
        <f t="shared" si="66"/>
        <v>0</v>
      </c>
      <c r="F17" s="19">
        <f t="shared" si="66"/>
        <v>0</v>
      </c>
      <c r="G17" s="19">
        <f t="shared" si="66"/>
        <v>0</v>
      </c>
      <c r="H17" s="19">
        <f t="shared" si="66"/>
        <v>0</v>
      </c>
      <c r="I17" s="19">
        <f t="shared" si="66"/>
        <v>0</v>
      </c>
      <c r="J17" s="19">
        <f t="shared" si="66"/>
        <v>0</v>
      </c>
      <c r="K17" s="19">
        <f t="shared" si="66"/>
        <v>0</v>
      </c>
      <c r="L17" s="19">
        <f t="shared" si="66"/>
        <v>0</v>
      </c>
      <c r="M17" s="19">
        <f t="shared" si="66"/>
        <v>298012</v>
      </c>
      <c r="N17" s="19">
        <f>SUM(N18:N19)</f>
        <v>334993</v>
      </c>
      <c r="O17" s="19">
        <f>SUM(O18:O19)</f>
        <v>633005</v>
      </c>
      <c r="P17" s="19">
        <f>SUM(P18:P19)</f>
        <v>327233</v>
      </c>
      <c r="Q17" s="19">
        <f t="shared" ref="Q17:Z17" si="67">SUM(Q18:Q19)</f>
        <v>293017</v>
      </c>
      <c r="R17" s="19">
        <f t="shared" si="67"/>
        <v>305210</v>
      </c>
      <c r="S17" s="19">
        <f t="shared" si="67"/>
        <v>309686</v>
      </c>
      <c r="T17" s="19">
        <f t="shared" si="67"/>
        <v>296155</v>
      </c>
      <c r="U17" s="19">
        <f t="shared" si="67"/>
        <v>278968</v>
      </c>
      <c r="V17" s="19">
        <f t="shared" si="67"/>
        <v>313429</v>
      </c>
      <c r="W17" s="19">
        <f t="shared" si="67"/>
        <v>321992</v>
      </c>
      <c r="X17" s="19">
        <f t="shared" si="67"/>
        <v>284392</v>
      </c>
      <c r="Y17" s="19">
        <f t="shared" si="67"/>
        <v>313248</v>
      </c>
      <c r="Z17" s="19">
        <f t="shared" si="67"/>
        <v>297235</v>
      </c>
      <c r="AA17" s="19">
        <f>SUM(AA18:AA19)</f>
        <v>330466</v>
      </c>
      <c r="AB17" s="19">
        <f>SUM(AB18:AB19)</f>
        <v>3671031</v>
      </c>
      <c r="AC17" s="19">
        <f>SUM(AC18:AC19)</f>
        <v>320756</v>
      </c>
      <c r="AD17" s="19">
        <f t="shared" ref="AD17:AM17" si="68">SUM(AD18:AD19)</f>
        <v>286511</v>
      </c>
      <c r="AE17" s="19">
        <f t="shared" si="68"/>
        <v>324397</v>
      </c>
      <c r="AF17" s="19">
        <f t="shared" si="68"/>
        <v>281310</v>
      </c>
      <c r="AG17" s="19">
        <f t="shared" si="68"/>
        <v>299060</v>
      </c>
      <c r="AH17" s="19">
        <f t="shared" si="68"/>
        <v>292853</v>
      </c>
      <c r="AI17" s="19">
        <f t="shared" si="68"/>
        <v>329075</v>
      </c>
      <c r="AJ17" s="19">
        <f t="shared" si="68"/>
        <v>319491</v>
      </c>
      <c r="AK17" s="19">
        <f t="shared" si="68"/>
        <v>284159</v>
      </c>
      <c r="AL17" s="19">
        <f t="shared" si="68"/>
        <v>316210</v>
      </c>
      <c r="AM17" s="19">
        <f t="shared" si="68"/>
        <v>308982</v>
      </c>
      <c r="AN17" s="19">
        <f>SUM(AN18:AN19)</f>
        <v>343505</v>
      </c>
      <c r="AO17" s="19">
        <f>SUM(AO18:AO19)</f>
        <v>3706309</v>
      </c>
      <c r="AP17" s="19">
        <f>SUM(AP18:AP19)</f>
        <v>339803</v>
      </c>
      <c r="AQ17" s="19">
        <f t="shared" ref="AQ17:DG17" si="69">SUM(AQ18:AQ19)</f>
        <v>302840</v>
      </c>
      <c r="AR17" s="19">
        <f t="shared" si="69"/>
        <v>320643</v>
      </c>
      <c r="AS17" s="19">
        <f t="shared" si="69"/>
        <v>325296</v>
      </c>
      <c r="AT17" s="19">
        <f t="shared" si="69"/>
        <v>309440</v>
      </c>
      <c r="AU17" s="19">
        <f t="shared" si="69"/>
        <v>312998</v>
      </c>
      <c r="AV17" s="19">
        <f t="shared" si="69"/>
        <v>340531</v>
      </c>
      <c r="AW17" s="19">
        <f t="shared" si="69"/>
        <v>337860</v>
      </c>
      <c r="AX17" s="19">
        <f t="shared" si="69"/>
        <v>314425</v>
      </c>
      <c r="AY17" s="19">
        <f t="shared" si="69"/>
        <v>335609</v>
      </c>
      <c r="AZ17" s="19">
        <f t="shared" si="69"/>
        <v>330096</v>
      </c>
      <c r="BA17" s="19">
        <f t="shared" si="69"/>
        <v>343098</v>
      </c>
      <c r="BB17" s="19">
        <f>SUM(BB18:BB19)</f>
        <v>3912639</v>
      </c>
      <c r="BC17" s="19">
        <f t="shared" si="69"/>
        <v>371405</v>
      </c>
      <c r="BD17" s="19">
        <f t="shared" si="69"/>
        <v>335944</v>
      </c>
      <c r="BE17" s="19">
        <f t="shared" si="69"/>
        <v>345050</v>
      </c>
      <c r="BF17" s="19">
        <f t="shared" si="69"/>
        <v>354336</v>
      </c>
      <c r="BG17" s="19">
        <f t="shared" si="69"/>
        <v>348929</v>
      </c>
      <c r="BH17" s="19">
        <f t="shared" si="69"/>
        <v>337474</v>
      </c>
      <c r="BI17" s="19">
        <f t="shared" si="69"/>
        <v>364869</v>
      </c>
      <c r="BJ17" s="19">
        <f t="shared" si="69"/>
        <v>362109</v>
      </c>
      <c r="BK17" s="19">
        <f t="shared" si="69"/>
        <v>338233</v>
      </c>
      <c r="BL17" s="19">
        <f t="shared" si="69"/>
        <v>371131</v>
      </c>
      <c r="BM17" s="19">
        <f t="shared" si="69"/>
        <v>365607</v>
      </c>
      <c r="BN17" s="19">
        <f t="shared" si="69"/>
        <v>407751</v>
      </c>
      <c r="BO17" s="19">
        <f>SUM(BO18:BO19)</f>
        <v>4302838</v>
      </c>
      <c r="BP17" s="19">
        <f t="shared" si="69"/>
        <v>404470</v>
      </c>
      <c r="BQ17" s="19">
        <f t="shared" si="69"/>
        <v>377365</v>
      </c>
      <c r="BR17" s="19">
        <f t="shared" si="69"/>
        <v>407729</v>
      </c>
      <c r="BS17" s="19">
        <f t="shared" si="69"/>
        <v>352559</v>
      </c>
      <c r="BT17" s="19">
        <f t="shared" si="69"/>
        <v>389978</v>
      </c>
      <c r="BU17" s="19">
        <f t="shared" si="69"/>
        <v>361379</v>
      </c>
      <c r="BV17" s="19">
        <f t="shared" si="69"/>
        <v>417140</v>
      </c>
      <c r="BW17" s="19">
        <f t="shared" si="69"/>
        <v>399323</v>
      </c>
      <c r="BX17" s="19">
        <f t="shared" si="69"/>
        <v>364228</v>
      </c>
      <c r="BY17" s="19">
        <f t="shared" si="69"/>
        <v>391778</v>
      </c>
      <c r="BZ17" s="19">
        <f t="shared" si="69"/>
        <v>389013</v>
      </c>
      <c r="CA17" s="19">
        <f t="shared" si="69"/>
        <v>414196</v>
      </c>
      <c r="CB17" s="19">
        <f>SUM(CB18:CB19)</f>
        <v>4669158</v>
      </c>
      <c r="CC17" s="19">
        <f t="shared" si="69"/>
        <v>419393</v>
      </c>
      <c r="CD17" s="19">
        <f t="shared" si="69"/>
        <v>384273</v>
      </c>
      <c r="CE17" s="19">
        <f t="shared" si="69"/>
        <v>383762</v>
      </c>
      <c r="CF17" s="19">
        <f t="shared" si="69"/>
        <v>391010</v>
      </c>
      <c r="CG17" s="19">
        <f t="shared" si="69"/>
        <v>390301</v>
      </c>
      <c r="CH17" s="19">
        <f t="shared" si="69"/>
        <v>376921</v>
      </c>
      <c r="CI17" s="19">
        <f t="shared" si="69"/>
        <v>425761</v>
      </c>
      <c r="CJ17" s="19">
        <f t="shared" si="69"/>
        <v>407083</v>
      </c>
      <c r="CK17" s="19">
        <f t="shared" si="69"/>
        <v>380175</v>
      </c>
      <c r="CL17" s="19">
        <f t="shared" si="69"/>
        <v>413097</v>
      </c>
      <c r="CM17" s="19">
        <f t="shared" si="69"/>
        <v>397207</v>
      </c>
      <c r="CN17" s="19">
        <f t="shared" si="69"/>
        <v>448430</v>
      </c>
      <c r="CO17" s="19">
        <f>SUM(CO18:CO19)</f>
        <v>4817413</v>
      </c>
      <c r="CP17" s="19">
        <f t="shared" si="69"/>
        <v>446646</v>
      </c>
      <c r="CQ17" s="19">
        <f t="shared" si="69"/>
        <v>413365</v>
      </c>
      <c r="CR17" s="19">
        <f t="shared" si="69"/>
        <v>417824</v>
      </c>
      <c r="CS17" s="19">
        <f t="shared" si="69"/>
        <v>435022</v>
      </c>
      <c r="CT17" s="19">
        <f t="shared" si="69"/>
        <v>421822</v>
      </c>
      <c r="CU17" s="19">
        <f t="shared" si="69"/>
        <v>413851</v>
      </c>
      <c r="CV17" s="19">
        <f t="shared" si="69"/>
        <v>465596</v>
      </c>
      <c r="CW17" s="19">
        <f t="shared" si="69"/>
        <v>470631</v>
      </c>
      <c r="CX17" s="19">
        <f t="shared" si="69"/>
        <v>432644</v>
      </c>
      <c r="CY17" s="19">
        <f t="shared" si="69"/>
        <v>472520</v>
      </c>
      <c r="CZ17" s="19">
        <f t="shared" si="69"/>
        <v>449024</v>
      </c>
      <c r="DA17" s="19">
        <f t="shared" si="69"/>
        <v>505090</v>
      </c>
      <c r="DB17" s="19">
        <f>SUM(DB18:DB19)</f>
        <v>5344035</v>
      </c>
      <c r="DC17" s="19">
        <f t="shared" si="69"/>
        <v>515301</v>
      </c>
      <c r="DD17" s="19">
        <f t="shared" si="69"/>
        <v>470455</v>
      </c>
      <c r="DE17" s="19">
        <f t="shared" si="69"/>
        <v>474808</v>
      </c>
      <c r="DF17" s="19">
        <f t="shared" si="69"/>
        <v>495229</v>
      </c>
      <c r="DG17" s="19">
        <f t="shared" si="69"/>
        <v>481699</v>
      </c>
      <c r="DH17" s="19">
        <f t="shared" ref="DH17:FX17" si="70">SUM(DH18:DH19)</f>
        <v>469184</v>
      </c>
      <c r="DI17" s="19">
        <f t="shared" si="70"/>
        <v>520628</v>
      </c>
      <c r="DJ17" s="19">
        <f t="shared" si="70"/>
        <v>513992</v>
      </c>
      <c r="DK17" s="19">
        <f t="shared" si="70"/>
        <v>471831</v>
      </c>
      <c r="DL17" s="19">
        <f t="shared" si="70"/>
        <v>508383</v>
      </c>
      <c r="DM17" s="19">
        <f t="shared" si="70"/>
        <v>479377</v>
      </c>
      <c r="DN17" s="19">
        <f t="shared" si="70"/>
        <v>544963</v>
      </c>
      <c r="DO17" s="19">
        <f>SUM(DO18:DO19)</f>
        <v>5945850</v>
      </c>
      <c r="DP17" s="19">
        <f t="shared" si="70"/>
        <v>557226</v>
      </c>
      <c r="DQ17" s="19">
        <f t="shared" si="70"/>
        <v>531312</v>
      </c>
      <c r="DR17" s="19">
        <f t="shared" si="70"/>
        <v>517894</v>
      </c>
      <c r="DS17" s="19">
        <f t="shared" si="70"/>
        <v>541599</v>
      </c>
      <c r="DT17" s="19">
        <f t="shared" si="70"/>
        <v>516516</v>
      </c>
      <c r="DU17" s="19">
        <f t="shared" si="70"/>
        <v>505028</v>
      </c>
      <c r="DV17" s="19">
        <f t="shared" si="70"/>
        <v>557182</v>
      </c>
      <c r="DW17" s="19">
        <f t="shared" si="70"/>
        <v>562454</v>
      </c>
      <c r="DX17" s="19">
        <f t="shared" si="70"/>
        <v>528180</v>
      </c>
      <c r="DY17" s="19">
        <f t="shared" si="70"/>
        <v>568574</v>
      </c>
      <c r="DZ17" s="19">
        <f t="shared" si="70"/>
        <v>540399</v>
      </c>
      <c r="EA17" s="19">
        <f t="shared" si="70"/>
        <v>587893</v>
      </c>
      <c r="EB17" s="19">
        <f>SUM(EB18:EB19)</f>
        <v>6514257</v>
      </c>
      <c r="EC17" s="19">
        <f t="shared" si="70"/>
        <v>605596</v>
      </c>
      <c r="ED17" s="19">
        <f t="shared" si="70"/>
        <v>552884</v>
      </c>
      <c r="EE17" s="19">
        <f t="shared" si="70"/>
        <v>602910</v>
      </c>
      <c r="EF17" s="19">
        <f t="shared" si="70"/>
        <v>519962</v>
      </c>
      <c r="EG17" s="19">
        <f t="shared" si="70"/>
        <v>559604</v>
      </c>
      <c r="EH17" s="19">
        <f t="shared" si="70"/>
        <v>547471</v>
      </c>
      <c r="EI17" s="19">
        <f t="shared" si="70"/>
        <v>595590</v>
      </c>
      <c r="EJ17" s="19">
        <f t="shared" si="70"/>
        <v>602861</v>
      </c>
      <c r="EK17" s="19">
        <f t="shared" si="70"/>
        <v>550113</v>
      </c>
      <c r="EL17" s="19">
        <f t="shared" si="70"/>
        <v>586964</v>
      </c>
      <c r="EM17" s="19">
        <f t="shared" si="70"/>
        <v>570054</v>
      </c>
      <c r="EN17" s="19">
        <f t="shared" si="70"/>
        <v>641887</v>
      </c>
      <c r="EO17" s="19">
        <f>SUM(EO18:EO19)</f>
        <v>6935896</v>
      </c>
      <c r="EP17" s="19">
        <f t="shared" si="70"/>
        <v>646879</v>
      </c>
      <c r="EQ17" s="19">
        <f t="shared" si="70"/>
        <v>587580</v>
      </c>
      <c r="ER17" s="19">
        <f t="shared" si="70"/>
        <v>590054</v>
      </c>
      <c r="ES17" s="19">
        <f t="shared" si="70"/>
        <v>600039</v>
      </c>
      <c r="ET17" s="19">
        <f t="shared" si="70"/>
        <v>579852</v>
      </c>
      <c r="EU17" s="19">
        <f t="shared" si="70"/>
        <v>547384</v>
      </c>
      <c r="EV17" s="19">
        <f t="shared" si="70"/>
        <v>622409</v>
      </c>
      <c r="EW17" s="19">
        <f t="shared" si="70"/>
        <v>611692</v>
      </c>
      <c r="EX17" s="19">
        <f t="shared" si="70"/>
        <v>558560</v>
      </c>
      <c r="EY17" s="19">
        <f t="shared" si="70"/>
        <v>612632</v>
      </c>
      <c r="EZ17" s="19">
        <f t="shared" si="70"/>
        <v>582123</v>
      </c>
      <c r="FA17" s="19">
        <f t="shared" si="70"/>
        <v>669687</v>
      </c>
      <c r="FB17" s="19">
        <f>SUM(FB18:FB19)</f>
        <v>7208891</v>
      </c>
      <c r="FC17" s="19">
        <f t="shared" si="70"/>
        <v>693758</v>
      </c>
      <c r="FD17" s="19">
        <f t="shared" si="70"/>
        <v>646793</v>
      </c>
      <c r="FE17" s="19">
        <f t="shared" si="70"/>
        <v>638594</v>
      </c>
      <c r="FF17" s="19">
        <f t="shared" si="70"/>
        <v>667548</v>
      </c>
      <c r="FG17" s="19">
        <f t="shared" si="70"/>
        <v>648827</v>
      </c>
      <c r="FH17" s="19">
        <f t="shared" si="70"/>
        <v>613989</v>
      </c>
      <c r="FI17" s="19">
        <f t="shared" si="70"/>
        <v>705261</v>
      </c>
      <c r="FJ17" s="19">
        <f t="shared" si="70"/>
        <v>689562</v>
      </c>
      <c r="FK17" s="19">
        <f t="shared" si="70"/>
        <v>628190</v>
      </c>
      <c r="FL17" s="19">
        <f t="shared" si="70"/>
        <v>697126</v>
      </c>
      <c r="FM17" s="19">
        <f t="shared" si="70"/>
        <v>644319</v>
      </c>
      <c r="FN17" s="19">
        <f t="shared" si="70"/>
        <v>743336</v>
      </c>
      <c r="FO17" s="19">
        <f>SUM(FO18:FO19)</f>
        <v>8017303</v>
      </c>
      <c r="FP17" s="19">
        <f t="shared" si="70"/>
        <v>775988</v>
      </c>
      <c r="FQ17" s="19">
        <f t="shared" si="70"/>
        <v>740902</v>
      </c>
      <c r="FR17" s="19">
        <f t="shared" si="70"/>
        <v>787319</v>
      </c>
      <c r="FS17" s="19">
        <f t="shared" si="70"/>
        <v>659316</v>
      </c>
      <c r="FT17" s="19">
        <f t="shared" si="70"/>
        <v>693589</v>
      </c>
      <c r="FU17" s="19">
        <f t="shared" si="70"/>
        <v>661777</v>
      </c>
      <c r="FV17" s="19">
        <f t="shared" si="70"/>
        <v>788829</v>
      </c>
      <c r="FW17" s="19">
        <f t="shared" si="70"/>
        <v>750440</v>
      </c>
      <c r="FX17" s="19">
        <f t="shared" si="70"/>
        <v>690684</v>
      </c>
      <c r="FY17" s="19">
        <f>SUM(FY18:FY19)</f>
        <v>737424</v>
      </c>
      <c r="FZ17" s="19">
        <v>727959</v>
      </c>
      <c r="GA17" s="19">
        <f>SUM(GA18:GA19)</f>
        <v>797030</v>
      </c>
      <c r="GB17" s="19">
        <f>SUM(GB18:GB19)</f>
        <v>8811257</v>
      </c>
      <c r="GC17" s="19">
        <f t="shared" ref="GC17:GM17" si="71">SUM(GC18:GC19)</f>
        <v>815192</v>
      </c>
      <c r="GD17" s="19">
        <f t="shared" si="71"/>
        <v>755151</v>
      </c>
      <c r="GE17" s="19">
        <f t="shared" si="71"/>
        <v>650158</v>
      </c>
      <c r="GF17" s="19">
        <f t="shared" si="71"/>
        <v>726045</v>
      </c>
      <c r="GG17" s="19">
        <f t="shared" si="71"/>
        <v>747126</v>
      </c>
      <c r="GH17" s="19">
        <f t="shared" si="71"/>
        <v>723444</v>
      </c>
      <c r="GI17" s="19">
        <f t="shared" si="71"/>
        <v>841367</v>
      </c>
      <c r="GJ17" s="19">
        <f t="shared" si="71"/>
        <v>788063</v>
      </c>
      <c r="GK17" s="19">
        <f t="shared" si="71"/>
        <v>717657</v>
      </c>
      <c r="GL17" s="19">
        <f t="shared" si="71"/>
        <v>741043</v>
      </c>
      <c r="GM17" s="19">
        <f t="shared" si="71"/>
        <v>717864</v>
      </c>
      <c r="GN17" s="19">
        <f>SUM(GN18:GN19)</f>
        <v>803347</v>
      </c>
      <c r="GO17" s="19">
        <f t="shared" si="29"/>
        <v>9026457</v>
      </c>
      <c r="GP17" s="19">
        <f t="shared" ref="GP17:HA17" si="72">SUM(GP18:GP19)</f>
        <v>855899</v>
      </c>
      <c r="GQ17" s="19">
        <f t="shared" si="72"/>
        <v>793159</v>
      </c>
      <c r="GR17" s="19">
        <f t="shared" si="72"/>
        <v>852909</v>
      </c>
      <c r="GS17" s="19">
        <f t="shared" si="72"/>
        <v>750836</v>
      </c>
      <c r="GT17" s="19">
        <f t="shared" si="72"/>
        <v>772531</v>
      </c>
      <c r="GU17" s="19">
        <f t="shared" si="72"/>
        <v>706060</v>
      </c>
      <c r="GV17" s="19">
        <f t="shared" si="72"/>
        <v>798375</v>
      </c>
      <c r="GW17" s="19">
        <f t="shared" si="72"/>
        <v>810309</v>
      </c>
      <c r="GX17" s="19">
        <f t="shared" si="72"/>
        <v>759229</v>
      </c>
      <c r="GY17" s="19">
        <f t="shared" si="72"/>
        <v>792243</v>
      </c>
      <c r="GZ17" s="19">
        <f t="shared" si="72"/>
        <v>764300</v>
      </c>
      <c r="HA17" s="19">
        <f t="shared" si="72"/>
        <v>867292</v>
      </c>
      <c r="HB17" s="19">
        <f t="shared" si="30"/>
        <v>9523142</v>
      </c>
      <c r="HC17" s="19">
        <f t="shared" ref="HC17:HN17" si="73">SUM(HC18:HC19)</f>
        <v>901458</v>
      </c>
      <c r="HD17" s="19">
        <f t="shared" si="73"/>
        <v>821354</v>
      </c>
      <c r="HE17" s="19">
        <f t="shared" si="73"/>
        <v>831839</v>
      </c>
      <c r="HF17" s="19">
        <f t="shared" si="73"/>
        <v>805461</v>
      </c>
      <c r="HG17" s="19">
        <f t="shared" si="73"/>
        <v>769356</v>
      </c>
      <c r="HH17" s="19">
        <f t="shared" si="73"/>
        <v>728436</v>
      </c>
      <c r="HI17" s="19">
        <f t="shared" si="73"/>
        <v>841718</v>
      </c>
      <c r="HJ17" s="19">
        <f t="shared" si="73"/>
        <v>842072</v>
      </c>
      <c r="HK17" s="19">
        <f t="shared" si="73"/>
        <v>762566</v>
      </c>
      <c r="HL17" s="19">
        <f>SUM(HL18:HL19)</f>
        <v>813952</v>
      </c>
      <c r="HM17" s="19">
        <f t="shared" si="73"/>
        <v>788356</v>
      </c>
      <c r="HN17" s="19">
        <f t="shared" si="73"/>
        <v>885224</v>
      </c>
      <c r="HO17" s="19">
        <f t="shared" si="46"/>
        <v>9791792</v>
      </c>
      <c r="HP17" s="19">
        <f t="shared" ref="HP17:HV17" si="74">SUM(HP18:HP19)</f>
        <v>912914</v>
      </c>
      <c r="HQ17" s="19">
        <f t="shared" si="74"/>
        <v>903721</v>
      </c>
      <c r="HR17" s="19">
        <f>SUM(HR18:HR19)</f>
        <v>577688</v>
      </c>
      <c r="HS17" s="19">
        <f t="shared" si="74"/>
        <v>246799</v>
      </c>
      <c r="HT17" s="19">
        <f t="shared" si="74"/>
        <v>402918</v>
      </c>
      <c r="HU17" s="19">
        <f t="shared" si="74"/>
        <v>562897</v>
      </c>
      <c r="HV17" s="19">
        <f t="shared" si="74"/>
        <v>735188</v>
      </c>
      <c r="HW17" s="19">
        <f>SUM(HW18:HW19)</f>
        <v>719802</v>
      </c>
      <c r="HX17" s="19">
        <f>SUM(HX18:HX19)</f>
        <v>744859</v>
      </c>
      <c r="HY17" s="19">
        <f>SUM(HY18:HY19)</f>
        <v>851926</v>
      </c>
      <c r="HZ17" s="19">
        <f>SUM(HZ18:HZ19)</f>
        <v>865434</v>
      </c>
      <c r="IA17" s="19">
        <f>SUM(IA18:IA19)</f>
        <v>945362</v>
      </c>
      <c r="IB17" s="19">
        <f t="shared" si="47"/>
        <v>8469508</v>
      </c>
      <c r="IC17" s="19">
        <f>SUM(IC18:IC19)</f>
        <v>953033</v>
      </c>
      <c r="ID17" s="19">
        <v>632780</v>
      </c>
      <c r="IE17" s="19">
        <f>SUM(IE18:IE19)</f>
        <v>876862</v>
      </c>
      <c r="IF17" s="19">
        <v>816608</v>
      </c>
      <c r="IG17" s="19">
        <v>920787</v>
      </c>
      <c r="IH17" s="19">
        <v>904293</v>
      </c>
      <c r="II17" s="19">
        <v>1055224</v>
      </c>
      <c r="IJ17" s="19">
        <v>1106981</v>
      </c>
      <c r="IK17" s="19">
        <v>981835</v>
      </c>
      <c r="IL17" s="19">
        <v>1080469</v>
      </c>
      <c r="IM17" s="19">
        <v>986456</v>
      </c>
      <c r="IN17" s="19">
        <v>1094470</v>
      </c>
      <c r="IO17" s="19">
        <f>SUM(IC17:IN17)</f>
        <v>11409798</v>
      </c>
      <c r="IP17" s="19">
        <v>1056427</v>
      </c>
      <c r="IQ17" s="19">
        <v>1019788</v>
      </c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>
        <f>SUM(IP17:JA17)</f>
        <v>2076215</v>
      </c>
    </row>
    <row r="18" spans="2:262" x14ac:dyDescent="0.2">
      <c r="B18" s="15" t="s">
        <v>2</v>
      </c>
      <c r="C18" s="21">
        <f>C9+C12+C15</f>
        <v>0</v>
      </c>
      <c r="D18" s="21">
        <f t="shared" ref="D18:M19" si="75">D9+D12+D15</f>
        <v>0</v>
      </c>
      <c r="E18" s="21">
        <f t="shared" si="75"/>
        <v>0</v>
      </c>
      <c r="F18" s="21">
        <f t="shared" si="75"/>
        <v>0</v>
      </c>
      <c r="G18" s="21">
        <f t="shared" si="75"/>
        <v>0</v>
      </c>
      <c r="H18" s="21">
        <f t="shared" si="75"/>
        <v>0</v>
      </c>
      <c r="I18" s="21">
        <f t="shared" si="75"/>
        <v>0</v>
      </c>
      <c r="J18" s="21">
        <f t="shared" si="75"/>
        <v>0</v>
      </c>
      <c r="K18" s="21">
        <f t="shared" si="75"/>
        <v>0</v>
      </c>
      <c r="L18" s="21">
        <f t="shared" si="75"/>
        <v>0</v>
      </c>
      <c r="M18" s="21">
        <f t="shared" si="75"/>
        <v>92921</v>
      </c>
      <c r="N18" s="21">
        <f t="shared" ref="N18:P19" si="76">N9+N12+N15</f>
        <v>117116</v>
      </c>
      <c r="O18" s="21">
        <f t="shared" si="76"/>
        <v>210037</v>
      </c>
      <c r="P18" s="21">
        <f t="shared" si="76"/>
        <v>115933</v>
      </c>
      <c r="Q18" s="21">
        <f t="shared" ref="Q18:Z19" si="77">Q9+Q12+Q15</f>
        <v>107506</v>
      </c>
      <c r="R18" s="21">
        <f t="shared" si="77"/>
        <v>100272</v>
      </c>
      <c r="S18" s="21">
        <f t="shared" si="77"/>
        <v>118724</v>
      </c>
      <c r="T18" s="21">
        <f t="shared" si="77"/>
        <v>101630</v>
      </c>
      <c r="U18" s="21">
        <f t="shared" si="77"/>
        <v>90555</v>
      </c>
      <c r="V18" s="21">
        <f t="shared" si="77"/>
        <v>117598</v>
      </c>
      <c r="W18" s="21">
        <f t="shared" si="77"/>
        <v>115721</v>
      </c>
      <c r="X18" s="21">
        <f t="shared" si="77"/>
        <v>88174</v>
      </c>
      <c r="Y18" s="21">
        <f t="shared" si="77"/>
        <v>104028</v>
      </c>
      <c r="Z18" s="21">
        <f t="shared" si="77"/>
        <v>91770</v>
      </c>
      <c r="AA18" s="21">
        <f t="shared" ref="AA18:AC19" si="78">AA9+AA12+AA15</f>
        <v>114387</v>
      </c>
      <c r="AB18" s="21">
        <f t="shared" si="78"/>
        <v>1266298</v>
      </c>
      <c r="AC18" s="21">
        <f t="shared" si="78"/>
        <v>113672</v>
      </c>
      <c r="AD18" s="21">
        <f t="shared" ref="AD18:AM19" si="79">AD9+AD12+AD15</f>
        <v>101971</v>
      </c>
      <c r="AE18" s="21">
        <f t="shared" si="79"/>
        <v>126000</v>
      </c>
      <c r="AF18" s="21">
        <f t="shared" si="79"/>
        <v>93230</v>
      </c>
      <c r="AG18" s="21">
        <f t="shared" si="79"/>
        <v>99504</v>
      </c>
      <c r="AH18" s="21">
        <f t="shared" si="79"/>
        <v>92028</v>
      </c>
      <c r="AI18" s="21">
        <f t="shared" si="79"/>
        <v>124137</v>
      </c>
      <c r="AJ18" s="21">
        <f t="shared" si="79"/>
        <v>108193</v>
      </c>
      <c r="AK18" s="21">
        <f t="shared" si="79"/>
        <v>90154</v>
      </c>
      <c r="AL18" s="21">
        <f t="shared" si="79"/>
        <v>103764</v>
      </c>
      <c r="AM18" s="21">
        <f t="shared" si="79"/>
        <v>94755</v>
      </c>
      <c r="AN18" s="21">
        <f t="shared" ref="AN18:AP19" si="80">AN9+AN12+AN15</f>
        <v>117218</v>
      </c>
      <c r="AO18" s="21">
        <f t="shared" si="80"/>
        <v>1264626</v>
      </c>
      <c r="AP18" s="21">
        <f t="shared" si="80"/>
        <v>119065</v>
      </c>
      <c r="AQ18" s="21">
        <f t="shared" ref="AQ18:AZ19" si="81">AQ9+AQ12+AQ15</f>
        <v>106815</v>
      </c>
      <c r="AR18" s="21">
        <f t="shared" si="81"/>
        <v>107586</v>
      </c>
      <c r="AS18" s="21">
        <f t="shared" si="81"/>
        <v>125136</v>
      </c>
      <c r="AT18" s="21">
        <f t="shared" si="81"/>
        <v>99878</v>
      </c>
      <c r="AU18" s="21">
        <f t="shared" si="81"/>
        <v>98671</v>
      </c>
      <c r="AV18" s="21">
        <f t="shared" si="81"/>
        <v>123381</v>
      </c>
      <c r="AW18" s="21">
        <f t="shared" si="81"/>
        <v>109579</v>
      </c>
      <c r="AX18" s="21">
        <f t="shared" si="81"/>
        <v>98375</v>
      </c>
      <c r="AY18" s="21">
        <f t="shared" si="81"/>
        <v>105508</v>
      </c>
      <c r="AZ18" s="21">
        <f t="shared" si="81"/>
        <v>102556</v>
      </c>
      <c r="BA18" s="21">
        <f t="shared" ref="BA18:BC19" si="82">BA9+BA12+BA15</f>
        <v>117634</v>
      </c>
      <c r="BB18" s="21">
        <f t="shared" si="82"/>
        <v>1314184</v>
      </c>
      <c r="BC18" s="21">
        <f t="shared" si="82"/>
        <v>132002</v>
      </c>
      <c r="BD18" s="21">
        <f t="shared" ref="BD18:BM19" si="83">BD9+BD12+BD15</f>
        <v>121822</v>
      </c>
      <c r="BE18" s="21">
        <f t="shared" si="83"/>
        <v>117201</v>
      </c>
      <c r="BF18" s="21">
        <f t="shared" si="83"/>
        <v>141521</v>
      </c>
      <c r="BG18" s="21">
        <f t="shared" si="83"/>
        <v>116042</v>
      </c>
      <c r="BH18" s="21">
        <f t="shared" si="83"/>
        <v>109574</v>
      </c>
      <c r="BI18" s="21">
        <f t="shared" si="83"/>
        <v>127244</v>
      </c>
      <c r="BJ18" s="21">
        <f t="shared" si="83"/>
        <v>119671</v>
      </c>
      <c r="BK18" s="21">
        <f t="shared" si="83"/>
        <v>107381</v>
      </c>
      <c r="BL18" s="21">
        <f t="shared" si="83"/>
        <v>121289</v>
      </c>
      <c r="BM18" s="21">
        <f t="shared" si="83"/>
        <v>114582</v>
      </c>
      <c r="BN18" s="21">
        <f t="shared" ref="BN18:BP19" si="84">BN9+BN12+BN15</f>
        <v>141985</v>
      </c>
      <c r="BO18" s="21">
        <f t="shared" si="84"/>
        <v>1470314</v>
      </c>
      <c r="BP18" s="21">
        <f t="shared" si="84"/>
        <v>143121</v>
      </c>
      <c r="BQ18" s="21">
        <f t="shared" ref="BQ18:BZ19" si="85">BQ9+BQ12+BQ15</f>
        <v>135325</v>
      </c>
      <c r="BR18" s="21">
        <f t="shared" si="85"/>
        <v>161617</v>
      </c>
      <c r="BS18" s="21">
        <f t="shared" si="85"/>
        <v>116888</v>
      </c>
      <c r="BT18" s="21">
        <f t="shared" si="85"/>
        <v>142172</v>
      </c>
      <c r="BU18" s="21">
        <f t="shared" si="85"/>
        <v>118066</v>
      </c>
      <c r="BV18" s="21">
        <f t="shared" si="85"/>
        <v>159683</v>
      </c>
      <c r="BW18" s="21">
        <f t="shared" si="85"/>
        <v>140094</v>
      </c>
      <c r="BX18" s="21">
        <f t="shared" si="85"/>
        <v>121113</v>
      </c>
      <c r="BY18" s="21">
        <f t="shared" si="85"/>
        <v>130577</v>
      </c>
      <c r="BZ18" s="21">
        <f t="shared" si="85"/>
        <v>137148</v>
      </c>
      <c r="CA18" s="21">
        <f t="shared" ref="CA18:CC19" si="86">CA9+CA12+CA15</f>
        <v>156511</v>
      </c>
      <c r="CB18" s="21">
        <f t="shared" si="86"/>
        <v>1662315</v>
      </c>
      <c r="CC18" s="21">
        <f t="shared" si="86"/>
        <v>160023</v>
      </c>
      <c r="CD18" s="21">
        <f t="shared" ref="CD18:CM19" si="87">CD9+CD12+CD15</f>
        <v>150131</v>
      </c>
      <c r="CE18" s="21">
        <f t="shared" si="87"/>
        <v>139048</v>
      </c>
      <c r="CF18" s="21">
        <f t="shared" si="87"/>
        <v>161393</v>
      </c>
      <c r="CG18" s="21">
        <f t="shared" si="87"/>
        <v>145000</v>
      </c>
      <c r="CH18" s="21">
        <f t="shared" si="87"/>
        <v>136056</v>
      </c>
      <c r="CI18" s="21">
        <f t="shared" si="87"/>
        <v>173860</v>
      </c>
      <c r="CJ18" s="21">
        <f t="shared" si="87"/>
        <v>150923</v>
      </c>
      <c r="CK18" s="21">
        <f t="shared" si="87"/>
        <v>135318</v>
      </c>
      <c r="CL18" s="21">
        <f t="shared" si="87"/>
        <v>151708</v>
      </c>
      <c r="CM18" s="21">
        <f t="shared" si="87"/>
        <v>140793</v>
      </c>
      <c r="CN18" s="21">
        <f t="shared" ref="CN18:CP19" si="88">CN9+CN12+CN15</f>
        <v>175565</v>
      </c>
      <c r="CO18" s="21">
        <f t="shared" si="88"/>
        <v>1819818</v>
      </c>
      <c r="CP18" s="21">
        <f t="shared" si="88"/>
        <v>189083</v>
      </c>
      <c r="CQ18" s="21">
        <f t="shared" ref="CQ18:CZ19" si="89">CQ9+CQ12+CQ15</f>
        <v>170586</v>
      </c>
      <c r="CR18" s="21">
        <f t="shared" si="89"/>
        <v>158066</v>
      </c>
      <c r="CS18" s="21">
        <f t="shared" si="89"/>
        <v>188806</v>
      </c>
      <c r="CT18" s="21">
        <f t="shared" si="89"/>
        <v>164359</v>
      </c>
      <c r="CU18" s="21">
        <f t="shared" si="89"/>
        <v>154107</v>
      </c>
      <c r="CV18" s="21">
        <f t="shared" si="89"/>
        <v>190130</v>
      </c>
      <c r="CW18" s="21">
        <f t="shared" si="89"/>
        <v>188843</v>
      </c>
      <c r="CX18" s="21">
        <f t="shared" si="89"/>
        <v>158288</v>
      </c>
      <c r="CY18" s="21">
        <f t="shared" si="89"/>
        <v>187167</v>
      </c>
      <c r="CZ18" s="21">
        <f t="shared" si="89"/>
        <v>166027</v>
      </c>
      <c r="DA18" s="21">
        <f t="shared" ref="DA18:DC19" si="90">DA9+DA12+DA15</f>
        <v>208138</v>
      </c>
      <c r="DB18" s="21">
        <f t="shared" si="90"/>
        <v>2123600</v>
      </c>
      <c r="DC18" s="21">
        <f t="shared" si="90"/>
        <v>225173</v>
      </c>
      <c r="DD18" s="21">
        <f t="shared" ref="DD18:DM19" si="91">DD9+DD12+DD15</f>
        <v>202921</v>
      </c>
      <c r="DE18" s="21">
        <f t="shared" si="91"/>
        <v>189294</v>
      </c>
      <c r="DF18" s="21">
        <f t="shared" si="91"/>
        <v>223686</v>
      </c>
      <c r="DG18" s="21">
        <f t="shared" si="91"/>
        <v>191920</v>
      </c>
      <c r="DH18" s="21">
        <f t="shared" si="91"/>
        <v>185139</v>
      </c>
      <c r="DI18" s="21">
        <f t="shared" si="91"/>
        <v>232826</v>
      </c>
      <c r="DJ18" s="21">
        <f t="shared" si="91"/>
        <v>213703</v>
      </c>
      <c r="DK18" s="21">
        <f t="shared" si="91"/>
        <v>187504</v>
      </c>
      <c r="DL18" s="21">
        <f t="shared" si="91"/>
        <v>210706</v>
      </c>
      <c r="DM18" s="21">
        <f t="shared" si="91"/>
        <v>191211</v>
      </c>
      <c r="DN18" s="21">
        <f t="shared" ref="DN18:DP19" si="92">DN9+DN12+DN15</f>
        <v>235676</v>
      </c>
      <c r="DO18" s="21">
        <f t="shared" si="92"/>
        <v>2489759</v>
      </c>
      <c r="DP18" s="21">
        <f t="shared" si="92"/>
        <v>254003</v>
      </c>
      <c r="DQ18" s="21">
        <f t="shared" ref="DQ18:DZ19" si="93">DQ9+DQ12+DQ15</f>
        <v>243614</v>
      </c>
      <c r="DR18" s="21">
        <f t="shared" si="93"/>
        <v>219411</v>
      </c>
      <c r="DS18" s="21">
        <f t="shared" si="93"/>
        <v>262259</v>
      </c>
      <c r="DT18" s="21">
        <f t="shared" si="93"/>
        <v>220302</v>
      </c>
      <c r="DU18" s="21">
        <f t="shared" si="93"/>
        <v>210822</v>
      </c>
      <c r="DV18" s="21">
        <f t="shared" si="93"/>
        <v>248549</v>
      </c>
      <c r="DW18" s="21">
        <f t="shared" si="93"/>
        <v>244123</v>
      </c>
      <c r="DX18" s="21">
        <f t="shared" si="93"/>
        <v>228284</v>
      </c>
      <c r="DY18" s="21">
        <f t="shared" si="93"/>
        <v>247082</v>
      </c>
      <c r="DZ18" s="21">
        <f t="shared" si="93"/>
        <v>220643</v>
      </c>
      <c r="EA18" s="21">
        <f t="shared" ref="EA18:EC19" si="94">EA9+EA12+EA15</f>
        <v>268186</v>
      </c>
      <c r="EB18" s="21">
        <f t="shared" si="94"/>
        <v>2867278</v>
      </c>
      <c r="EC18" s="21">
        <f t="shared" si="94"/>
        <v>283272</v>
      </c>
      <c r="ED18" s="21">
        <f t="shared" ref="ED18:EM19" si="95">ED9+ED12+ED15</f>
        <v>263186</v>
      </c>
      <c r="EE18" s="21">
        <f t="shared" si="95"/>
        <v>297916</v>
      </c>
      <c r="EF18" s="21">
        <f t="shared" si="95"/>
        <v>222540</v>
      </c>
      <c r="EG18" s="21">
        <f t="shared" si="95"/>
        <v>246406</v>
      </c>
      <c r="EH18" s="21">
        <f t="shared" si="95"/>
        <v>241176</v>
      </c>
      <c r="EI18" s="21">
        <f t="shared" si="95"/>
        <v>279483</v>
      </c>
      <c r="EJ18" s="21">
        <f t="shared" si="95"/>
        <v>275096</v>
      </c>
      <c r="EK18" s="21">
        <f t="shared" si="95"/>
        <v>243687</v>
      </c>
      <c r="EL18" s="21">
        <f t="shared" si="95"/>
        <v>260727</v>
      </c>
      <c r="EM18" s="21">
        <f t="shared" si="95"/>
        <v>247346</v>
      </c>
      <c r="EN18" s="21">
        <f t="shared" ref="EN18:EP19" si="96">EN9+EN12+EN15</f>
        <v>294307</v>
      </c>
      <c r="EO18" s="21">
        <f t="shared" si="96"/>
        <v>3155142</v>
      </c>
      <c r="EP18" s="21">
        <f t="shared" si="96"/>
        <v>308009</v>
      </c>
      <c r="EQ18" s="21">
        <f t="shared" ref="EQ18:EU19" si="97">EQ9+EQ12+EQ15</f>
        <v>284291</v>
      </c>
      <c r="ER18" s="21">
        <f t="shared" si="97"/>
        <v>269721</v>
      </c>
      <c r="ES18" s="21">
        <f t="shared" si="97"/>
        <v>298961</v>
      </c>
      <c r="ET18" s="21">
        <f t="shared" si="97"/>
        <v>259488</v>
      </c>
      <c r="EU18" s="21">
        <f t="shared" si="97"/>
        <v>240006</v>
      </c>
      <c r="EV18" s="21">
        <f t="shared" ref="EV18:GA18" si="98">EV9+EV12+EV15</f>
        <v>305808</v>
      </c>
      <c r="EW18" s="21">
        <f t="shared" si="98"/>
        <v>288113</v>
      </c>
      <c r="EX18" s="21">
        <f t="shared" si="98"/>
        <v>249256</v>
      </c>
      <c r="EY18" s="21">
        <f t="shared" si="98"/>
        <v>279851</v>
      </c>
      <c r="EZ18" s="21">
        <f t="shared" si="98"/>
        <v>260519</v>
      </c>
      <c r="FA18" s="21">
        <f t="shared" si="98"/>
        <v>332887</v>
      </c>
      <c r="FB18" s="21">
        <f>FB9+FB12+FB15</f>
        <v>3376910</v>
      </c>
      <c r="FC18" s="21">
        <f t="shared" si="98"/>
        <v>369210</v>
      </c>
      <c r="FD18" s="21">
        <f t="shared" si="98"/>
        <v>341919</v>
      </c>
      <c r="FE18" s="21">
        <f t="shared" si="98"/>
        <v>313131</v>
      </c>
      <c r="FF18" s="21">
        <f t="shared" si="98"/>
        <v>350542</v>
      </c>
      <c r="FG18" s="21">
        <f t="shared" si="98"/>
        <v>323708</v>
      </c>
      <c r="FH18" s="21">
        <f t="shared" si="98"/>
        <v>293194</v>
      </c>
      <c r="FI18" s="21">
        <f t="shared" si="98"/>
        <v>371425</v>
      </c>
      <c r="FJ18" s="21">
        <f t="shared" si="98"/>
        <v>345171</v>
      </c>
      <c r="FK18" s="21">
        <f t="shared" si="98"/>
        <v>299045</v>
      </c>
      <c r="FL18" s="21">
        <f t="shared" si="98"/>
        <v>346857</v>
      </c>
      <c r="FM18" s="21">
        <f t="shared" si="98"/>
        <v>306525</v>
      </c>
      <c r="FN18" s="21">
        <f t="shared" si="98"/>
        <v>392451</v>
      </c>
      <c r="FO18" s="21">
        <f>FO9+FO12+FO15</f>
        <v>4053178</v>
      </c>
      <c r="FP18" s="21">
        <f t="shared" si="98"/>
        <v>437052</v>
      </c>
      <c r="FQ18" s="21">
        <f t="shared" si="98"/>
        <v>406648</v>
      </c>
      <c r="FR18" s="21">
        <f t="shared" si="98"/>
        <v>442941</v>
      </c>
      <c r="FS18" s="21">
        <f t="shared" si="98"/>
        <v>327458</v>
      </c>
      <c r="FT18" s="21">
        <f t="shared" si="98"/>
        <v>358674</v>
      </c>
      <c r="FU18" s="21">
        <f t="shared" si="98"/>
        <v>333739</v>
      </c>
      <c r="FV18" s="21">
        <f t="shared" si="98"/>
        <v>441571</v>
      </c>
      <c r="FW18" s="21">
        <f t="shared" si="98"/>
        <v>395226</v>
      </c>
      <c r="FX18" s="21">
        <f t="shared" si="98"/>
        <v>348358</v>
      </c>
      <c r="FY18" s="21">
        <f t="shared" si="98"/>
        <v>382258</v>
      </c>
      <c r="FZ18" s="21">
        <v>377903</v>
      </c>
      <c r="GA18" s="21">
        <f t="shared" si="98"/>
        <v>420555</v>
      </c>
      <c r="GB18" s="21">
        <f>GB9+GB12+GB15</f>
        <v>4672383</v>
      </c>
      <c r="GC18" s="21">
        <f>GC9+GC12+GC15</f>
        <v>450077</v>
      </c>
      <c r="GD18" s="21">
        <f t="shared" ref="GD18:GM19" si="99">GD9+GD12+GD15</f>
        <v>420895</v>
      </c>
      <c r="GE18" s="21">
        <f t="shared" si="99"/>
        <v>362876</v>
      </c>
      <c r="GF18" s="21">
        <f t="shared" si="99"/>
        <v>403877</v>
      </c>
      <c r="GG18" s="21">
        <f t="shared" si="99"/>
        <v>383494</v>
      </c>
      <c r="GH18" s="21">
        <f t="shared" si="99"/>
        <v>369660</v>
      </c>
      <c r="GI18" s="21">
        <f t="shared" si="99"/>
        <v>478803</v>
      </c>
      <c r="GJ18" s="21">
        <f t="shared" si="99"/>
        <v>421570</v>
      </c>
      <c r="GK18" s="21">
        <f t="shared" si="99"/>
        <v>366903</v>
      </c>
      <c r="GL18" s="21">
        <f t="shared" si="99"/>
        <v>378004</v>
      </c>
      <c r="GM18" s="21">
        <f t="shared" si="99"/>
        <v>356630</v>
      </c>
      <c r="GN18" s="21">
        <f>GN9+GN12+GN15</f>
        <v>427574</v>
      </c>
      <c r="GO18" s="21">
        <f t="shared" si="29"/>
        <v>4820363</v>
      </c>
      <c r="GP18" s="21">
        <f>GP9+GP12+GP15</f>
        <v>479892</v>
      </c>
      <c r="GQ18" s="21">
        <f t="shared" ref="GQ18:HA19" si="100">GQ9+GQ12+GQ15</f>
        <v>446068</v>
      </c>
      <c r="GR18" s="21">
        <f t="shared" si="100"/>
        <v>482103</v>
      </c>
      <c r="GS18" s="21">
        <f t="shared" si="100"/>
        <v>388519</v>
      </c>
      <c r="GT18" s="21">
        <f t="shared" si="100"/>
        <v>386505</v>
      </c>
      <c r="GU18" s="21">
        <f t="shared" si="100"/>
        <v>348087</v>
      </c>
      <c r="GV18" s="21">
        <f t="shared" si="100"/>
        <v>425550</v>
      </c>
      <c r="GW18" s="21">
        <f t="shared" si="100"/>
        <v>425243</v>
      </c>
      <c r="GX18" s="21">
        <f t="shared" si="100"/>
        <v>398078</v>
      </c>
      <c r="GY18" s="21">
        <f t="shared" si="100"/>
        <v>414186</v>
      </c>
      <c r="GZ18" s="21">
        <f t="shared" si="100"/>
        <v>392147</v>
      </c>
      <c r="HA18" s="21">
        <f t="shared" si="100"/>
        <v>476445</v>
      </c>
      <c r="HB18" s="21">
        <f t="shared" si="30"/>
        <v>5062823</v>
      </c>
      <c r="HC18" s="21">
        <f>HC9+HC12+HC15</f>
        <v>517665</v>
      </c>
      <c r="HD18" s="21">
        <f t="shared" ref="HD18:HN18" si="101">HD9+HD12+HD15</f>
        <v>476224</v>
      </c>
      <c r="HE18" s="21">
        <f t="shared" si="101"/>
        <v>445725</v>
      </c>
      <c r="HF18" s="21">
        <f t="shared" si="101"/>
        <v>460045</v>
      </c>
      <c r="HG18" s="21">
        <f t="shared" si="101"/>
        <v>393615</v>
      </c>
      <c r="HH18" s="21">
        <f t="shared" si="101"/>
        <v>367532</v>
      </c>
      <c r="HI18" s="21">
        <f t="shared" si="101"/>
        <v>465017</v>
      </c>
      <c r="HJ18" s="21">
        <f t="shared" si="101"/>
        <v>450658</v>
      </c>
      <c r="HK18" s="21">
        <f t="shared" si="101"/>
        <v>397868</v>
      </c>
      <c r="HL18" s="21">
        <f>HL9+HL12+HL15</f>
        <v>424968</v>
      </c>
      <c r="HM18" s="21">
        <f t="shared" si="101"/>
        <v>408767</v>
      </c>
      <c r="HN18" s="21">
        <f t="shared" si="101"/>
        <v>489888</v>
      </c>
      <c r="HO18" s="21">
        <f t="shared" si="46"/>
        <v>5297972</v>
      </c>
      <c r="HP18" s="21">
        <f t="shared" ref="HP18:IA18" si="102">HP9+HP12+HP15</f>
        <v>530860</v>
      </c>
      <c r="HQ18" s="21">
        <f t="shared" si="102"/>
        <v>528488</v>
      </c>
      <c r="HR18" s="21">
        <f t="shared" si="102"/>
        <v>301676</v>
      </c>
      <c r="HS18" s="21">
        <f t="shared" si="102"/>
        <v>85862</v>
      </c>
      <c r="HT18" s="21">
        <f t="shared" si="102"/>
        <v>190208</v>
      </c>
      <c r="HU18" s="21">
        <f t="shared" si="102"/>
        <v>298735</v>
      </c>
      <c r="HV18" s="21">
        <f t="shared" si="102"/>
        <v>432734</v>
      </c>
      <c r="HW18" s="21">
        <f t="shared" si="102"/>
        <v>409068</v>
      </c>
      <c r="HX18" s="21">
        <f t="shared" si="102"/>
        <v>434974</v>
      </c>
      <c r="HY18" s="21">
        <f t="shared" si="102"/>
        <v>494012</v>
      </c>
      <c r="HZ18" s="21">
        <f t="shared" si="102"/>
        <v>499840</v>
      </c>
      <c r="IA18" s="21">
        <f t="shared" si="102"/>
        <v>578210</v>
      </c>
      <c r="IB18" s="21">
        <f t="shared" si="47"/>
        <v>4784667</v>
      </c>
      <c r="IC18" s="21">
        <f>IC9+IC12+IC15</f>
        <v>577307</v>
      </c>
      <c r="ID18" s="21">
        <v>344566</v>
      </c>
      <c r="IE18" s="21">
        <f>IE9+IE12+IE15</f>
        <v>540585</v>
      </c>
      <c r="IF18" s="21">
        <v>479300</v>
      </c>
      <c r="IG18" s="21">
        <v>556289</v>
      </c>
      <c r="IH18" s="21">
        <v>538132</v>
      </c>
      <c r="II18" s="21">
        <v>674460</v>
      </c>
      <c r="IJ18" s="21">
        <v>722102</v>
      </c>
      <c r="IK18" s="21">
        <v>592583</v>
      </c>
      <c r="IL18" s="21">
        <v>679160</v>
      </c>
      <c r="IM18" s="21">
        <v>591092</v>
      </c>
      <c r="IN18" s="21">
        <v>680812</v>
      </c>
      <c r="IO18" s="21">
        <f t="shared" si="48"/>
        <v>6976388</v>
      </c>
      <c r="IP18" s="21">
        <v>667832</v>
      </c>
      <c r="IQ18" s="21">
        <v>652019</v>
      </c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>
        <f t="shared" ref="JB18:JB19" si="103">SUM(IP18:JA18)</f>
        <v>1319851</v>
      </c>
    </row>
    <row r="19" spans="2:262" x14ac:dyDescent="0.2">
      <c r="B19" s="15" t="s">
        <v>3</v>
      </c>
      <c r="C19" s="21">
        <f>C10+C13+C16</f>
        <v>0</v>
      </c>
      <c r="D19" s="21">
        <f t="shared" si="75"/>
        <v>0</v>
      </c>
      <c r="E19" s="21">
        <f t="shared" si="75"/>
        <v>0</v>
      </c>
      <c r="F19" s="21">
        <f t="shared" si="75"/>
        <v>0</v>
      </c>
      <c r="G19" s="21">
        <f t="shared" si="75"/>
        <v>0</v>
      </c>
      <c r="H19" s="21">
        <f t="shared" si="75"/>
        <v>0</v>
      </c>
      <c r="I19" s="21">
        <f t="shared" si="75"/>
        <v>0</v>
      </c>
      <c r="J19" s="21">
        <f t="shared" si="75"/>
        <v>0</v>
      </c>
      <c r="K19" s="21">
        <f t="shared" si="75"/>
        <v>0</v>
      </c>
      <c r="L19" s="21">
        <f t="shared" si="75"/>
        <v>0</v>
      </c>
      <c r="M19" s="21">
        <f t="shared" si="75"/>
        <v>205091</v>
      </c>
      <c r="N19" s="21">
        <f t="shared" si="76"/>
        <v>217877</v>
      </c>
      <c r="O19" s="21">
        <f t="shared" si="76"/>
        <v>422968</v>
      </c>
      <c r="P19" s="21">
        <f t="shared" si="76"/>
        <v>211300</v>
      </c>
      <c r="Q19" s="21">
        <f t="shared" si="77"/>
        <v>185511</v>
      </c>
      <c r="R19" s="21">
        <f t="shared" si="77"/>
        <v>204938</v>
      </c>
      <c r="S19" s="21">
        <f t="shared" si="77"/>
        <v>190962</v>
      </c>
      <c r="T19" s="21">
        <f t="shared" si="77"/>
        <v>194525</v>
      </c>
      <c r="U19" s="21">
        <f t="shared" si="77"/>
        <v>188413</v>
      </c>
      <c r="V19" s="21">
        <f t="shared" si="77"/>
        <v>195831</v>
      </c>
      <c r="W19" s="21">
        <f t="shared" si="77"/>
        <v>206271</v>
      </c>
      <c r="X19" s="21">
        <f t="shared" si="77"/>
        <v>196218</v>
      </c>
      <c r="Y19" s="21">
        <f t="shared" si="77"/>
        <v>209220</v>
      </c>
      <c r="Z19" s="21">
        <f t="shared" si="77"/>
        <v>205465</v>
      </c>
      <c r="AA19" s="21">
        <f t="shared" si="78"/>
        <v>216079</v>
      </c>
      <c r="AB19" s="21">
        <f t="shared" si="78"/>
        <v>2404733</v>
      </c>
      <c r="AC19" s="21">
        <f t="shared" si="78"/>
        <v>207084</v>
      </c>
      <c r="AD19" s="21">
        <f t="shared" si="79"/>
        <v>184540</v>
      </c>
      <c r="AE19" s="21">
        <f t="shared" si="79"/>
        <v>198397</v>
      </c>
      <c r="AF19" s="21">
        <f t="shared" si="79"/>
        <v>188080</v>
      </c>
      <c r="AG19" s="21">
        <f t="shared" si="79"/>
        <v>199556</v>
      </c>
      <c r="AH19" s="21">
        <f t="shared" si="79"/>
        <v>200825</v>
      </c>
      <c r="AI19" s="21">
        <f t="shared" si="79"/>
        <v>204938</v>
      </c>
      <c r="AJ19" s="21">
        <f t="shared" si="79"/>
        <v>211298</v>
      </c>
      <c r="AK19" s="21">
        <f t="shared" si="79"/>
        <v>194005</v>
      </c>
      <c r="AL19" s="21">
        <f t="shared" si="79"/>
        <v>212446</v>
      </c>
      <c r="AM19" s="21">
        <f t="shared" si="79"/>
        <v>214227</v>
      </c>
      <c r="AN19" s="21">
        <f t="shared" si="80"/>
        <v>226287</v>
      </c>
      <c r="AO19" s="21">
        <f t="shared" si="80"/>
        <v>2441683</v>
      </c>
      <c r="AP19" s="21">
        <f t="shared" si="80"/>
        <v>220738</v>
      </c>
      <c r="AQ19" s="21">
        <f t="shared" si="81"/>
        <v>196025</v>
      </c>
      <c r="AR19" s="21">
        <f t="shared" si="81"/>
        <v>213057</v>
      </c>
      <c r="AS19" s="21">
        <f t="shared" si="81"/>
        <v>200160</v>
      </c>
      <c r="AT19" s="21">
        <f t="shared" si="81"/>
        <v>209562</v>
      </c>
      <c r="AU19" s="21">
        <f t="shared" si="81"/>
        <v>214327</v>
      </c>
      <c r="AV19" s="21">
        <f t="shared" si="81"/>
        <v>217150</v>
      </c>
      <c r="AW19" s="21">
        <f t="shared" si="81"/>
        <v>228281</v>
      </c>
      <c r="AX19" s="21">
        <f t="shared" si="81"/>
        <v>216050</v>
      </c>
      <c r="AY19" s="21">
        <f t="shared" si="81"/>
        <v>230101</v>
      </c>
      <c r="AZ19" s="21">
        <f t="shared" si="81"/>
        <v>227540</v>
      </c>
      <c r="BA19" s="21">
        <f t="shared" si="82"/>
        <v>225464</v>
      </c>
      <c r="BB19" s="21">
        <f t="shared" si="82"/>
        <v>2598455</v>
      </c>
      <c r="BC19" s="21">
        <f t="shared" si="82"/>
        <v>239403</v>
      </c>
      <c r="BD19" s="21">
        <f t="shared" si="83"/>
        <v>214122</v>
      </c>
      <c r="BE19" s="21">
        <f t="shared" si="83"/>
        <v>227849</v>
      </c>
      <c r="BF19" s="21">
        <f t="shared" si="83"/>
        <v>212815</v>
      </c>
      <c r="BG19" s="21">
        <f t="shared" si="83"/>
        <v>232887</v>
      </c>
      <c r="BH19" s="21">
        <f t="shared" si="83"/>
        <v>227900</v>
      </c>
      <c r="BI19" s="21">
        <f t="shared" si="83"/>
        <v>237625</v>
      </c>
      <c r="BJ19" s="21">
        <f t="shared" si="83"/>
        <v>242438</v>
      </c>
      <c r="BK19" s="21">
        <f t="shared" si="83"/>
        <v>230852</v>
      </c>
      <c r="BL19" s="21">
        <f t="shared" si="83"/>
        <v>249842</v>
      </c>
      <c r="BM19" s="21">
        <f t="shared" si="83"/>
        <v>251025</v>
      </c>
      <c r="BN19" s="21">
        <f t="shared" si="84"/>
        <v>265766</v>
      </c>
      <c r="BO19" s="21">
        <f t="shared" si="84"/>
        <v>2832524</v>
      </c>
      <c r="BP19" s="21">
        <f t="shared" si="84"/>
        <v>261349</v>
      </c>
      <c r="BQ19" s="21">
        <f t="shared" si="85"/>
        <v>242040</v>
      </c>
      <c r="BR19" s="21">
        <f t="shared" si="85"/>
        <v>246112</v>
      </c>
      <c r="BS19" s="21">
        <f t="shared" si="85"/>
        <v>235671</v>
      </c>
      <c r="BT19" s="21">
        <f t="shared" si="85"/>
        <v>247806</v>
      </c>
      <c r="BU19" s="21">
        <f t="shared" si="85"/>
        <v>243313</v>
      </c>
      <c r="BV19" s="21">
        <f t="shared" si="85"/>
        <v>257457</v>
      </c>
      <c r="BW19" s="21">
        <f t="shared" si="85"/>
        <v>259229</v>
      </c>
      <c r="BX19" s="21">
        <f t="shared" si="85"/>
        <v>243115</v>
      </c>
      <c r="BY19" s="21">
        <f t="shared" si="85"/>
        <v>261201</v>
      </c>
      <c r="BZ19" s="21">
        <f t="shared" si="85"/>
        <v>251865</v>
      </c>
      <c r="CA19" s="21">
        <f t="shared" si="86"/>
        <v>257685</v>
      </c>
      <c r="CB19" s="21">
        <f t="shared" si="86"/>
        <v>3006843</v>
      </c>
      <c r="CC19" s="21">
        <f t="shared" si="86"/>
        <v>259370</v>
      </c>
      <c r="CD19" s="21">
        <f t="shared" si="87"/>
        <v>234142</v>
      </c>
      <c r="CE19" s="21">
        <f t="shared" si="87"/>
        <v>244714</v>
      </c>
      <c r="CF19" s="21">
        <f t="shared" si="87"/>
        <v>229617</v>
      </c>
      <c r="CG19" s="21">
        <f t="shared" si="87"/>
        <v>245301</v>
      </c>
      <c r="CH19" s="21">
        <f t="shared" si="87"/>
        <v>240865</v>
      </c>
      <c r="CI19" s="21">
        <f t="shared" si="87"/>
        <v>251901</v>
      </c>
      <c r="CJ19" s="21">
        <f t="shared" si="87"/>
        <v>256160</v>
      </c>
      <c r="CK19" s="21">
        <f t="shared" si="87"/>
        <v>244857</v>
      </c>
      <c r="CL19" s="21">
        <f t="shared" si="87"/>
        <v>261389</v>
      </c>
      <c r="CM19" s="21">
        <f t="shared" si="87"/>
        <v>256414</v>
      </c>
      <c r="CN19" s="21">
        <f t="shared" si="88"/>
        <v>272865</v>
      </c>
      <c r="CO19" s="21">
        <f t="shared" si="88"/>
        <v>2997595</v>
      </c>
      <c r="CP19" s="21">
        <f t="shared" si="88"/>
        <v>257563</v>
      </c>
      <c r="CQ19" s="21">
        <f t="shared" si="89"/>
        <v>242779</v>
      </c>
      <c r="CR19" s="21">
        <f t="shared" si="89"/>
        <v>259758</v>
      </c>
      <c r="CS19" s="21">
        <f t="shared" si="89"/>
        <v>246216</v>
      </c>
      <c r="CT19" s="21">
        <f t="shared" si="89"/>
        <v>257463</v>
      </c>
      <c r="CU19" s="21">
        <f t="shared" si="89"/>
        <v>259744</v>
      </c>
      <c r="CV19" s="21">
        <f t="shared" si="89"/>
        <v>275466</v>
      </c>
      <c r="CW19" s="21">
        <f t="shared" si="89"/>
        <v>281788</v>
      </c>
      <c r="CX19" s="21">
        <f t="shared" si="89"/>
        <v>274356</v>
      </c>
      <c r="CY19" s="21">
        <f t="shared" si="89"/>
        <v>285353</v>
      </c>
      <c r="CZ19" s="21">
        <f t="shared" si="89"/>
        <v>282997</v>
      </c>
      <c r="DA19" s="21">
        <f t="shared" si="90"/>
        <v>296952</v>
      </c>
      <c r="DB19" s="21">
        <f t="shared" si="90"/>
        <v>3220435</v>
      </c>
      <c r="DC19" s="21">
        <f t="shared" si="90"/>
        <v>290128</v>
      </c>
      <c r="DD19" s="21">
        <f t="shared" si="91"/>
        <v>267534</v>
      </c>
      <c r="DE19" s="21">
        <f t="shared" si="91"/>
        <v>285514</v>
      </c>
      <c r="DF19" s="21">
        <f t="shared" si="91"/>
        <v>271543</v>
      </c>
      <c r="DG19" s="21">
        <f t="shared" si="91"/>
        <v>289779</v>
      </c>
      <c r="DH19" s="21">
        <f t="shared" si="91"/>
        <v>284045</v>
      </c>
      <c r="DI19" s="21">
        <f t="shared" si="91"/>
        <v>287802</v>
      </c>
      <c r="DJ19" s="21">
        <f t="shared" si="91"/>
        <v>300289</v>
      </c>
      <c r="DK19" s="21">
        <f t="shared" si="91"/>
        <v>284327</v>
      </c>
      <c r="DL19" s="21">
        <f t="shared" si="91"/>
        <v>297677</v>
      </c>
      <c r="DM19" s="21">
        <f t="shared" si="91"/>
        <v>288166</v>
      </c>
      <c r="DN19" s="21">
        <f t="shared" si="92"/>
        <v>309287</v>
      </c>
      <c r="DO19" s="21">
        <f t="shared" si="92"/>
        <v>3456091</v>
      </c>
      <c r="DP19" s="21">
        <f t="shared" si="92"/>
        <v>303223</v>
      </c>
      <c r="DQ19" s="21">
        <f t="shared" si="93"/>
        <v>287698</v>
      </c>
      <c r="DR19" s="21">
        <f t="shared" si="93"/>
        <v>298483</v>
      </c>
      <c r="DS19" s="21">
        <f t="shared" si="93"/>
        <v>279340</v>
      </c>
      <c r="DT19" s="21">
        <f t="shared" si="93"/>
        <v>296214</v>
      </c>
      <c r="DU19" s="21">
        <f t="shared" si="93"/>
        <v>294206</v>
      </c>
      <c r="DV19" s="21">
        <f t="shared" si="93"/>
        <v>308633</v>
      </c>
      <c r="DW19" s="21">
        <f t="shared" si="93"/>
        <v>318331</v>
      </c>
      <c r="DX19" s="21">
        <f t="shared" si="93"/>
        <v>299896</v>
      </c>
      <c r="DY19" s="21">
        <f t="shared" si="93"/>
        <v>321492</v>
      </c>
      <c r="DZ19" s="21">
        <f t="shared" si="93"/>
        <v>319756</v>
      </c>
      <c r="EA19" s="21">
        <f t="shared" si="94"/>
        <v>319707</v>
      </c>
      <c r="EB19" s="21">
        <f t="shared" si="94"/>
        <v>3646979</v>
      </c>
      <c r="EC19" s="21">
        <f t="shared" si="94"/>
        <v>322324</v>
      </c>
      <c r="ED19" s="21">
        <f t="shared" si="95"/>
        <v>289698</v>
      </c>
      <c r="EE19" s="21">
        <f t="shared" si="95"/>
        <v>304994</v>
      </c>
      <c r="EF19" s="21">
        <f t="shared" si="95"/>
        <v>297422</v>
      </c>
      <c r="EG19" s="21">
        <f t="shared" si="95"/>
        <v>313198</v>
      </c>
      <c r="EH19" s="21">
        <f t="shared" si="95"/>
        <v>306295</v>
      </c>
      <c r="EI19" s="21">
        <f t="shared" si="95"/>
        <v>316107</v>
      </c>
      <c r="EJ19" s="21">
        <f t="shared" si="95"/>
        <v>327765</v>
      </c>
      <c r="EK19" s="21">
        <f t="shared" si="95"/>
        <v>306426</v>
      </c>
      <c r="EL19" s="21">
        <f t="shared" si="95"/>
        <v>326237</v>
      </c>
      <c r="EM19" s="21">
        <f t="shared" si="95"/>
        <v>322708</v>
      </c>
      <c r="EN19" s="21">
        <f t="shared" si="96"/>
        <v>347580</v>
      </c>
      <c r="EO19" s="21">
        <f t="shared" si="96"/>
        <v>3780754</v>
      </c>
      <c r="EP19" s="21">
        <f t="shared" si="96"/>
        <v>338870</v>
      </c>
      <c r="EQ19" s="21">
        <f t="shared" si="97"/>
        <v>303289</v>
      </c>
      <c r="ER19" s="21">
        <f t="shared" si="97"/>
        <v>320333</v>
      </c>
      <c r="ES19" s="21">
        <f t="shared" si="97"/>
        <v>301078</v>
      </c>
      <c r="ET19" s="21">
        <f t="shared" si="97"/>
        <v>320364</v>
      </c>
      <c r="EU19" s="21">
        <f t="shared" si="97"/>
        <v>307378</v>
      </c>
      <c r="EV19" s="21">
        <f t="shared" ref="EV19:GA19" si="104">EV10+EV13+EV16</f>
        <v>316601</v>
      </c>
      <c r="EW19" s="21">
        <f t="shared" si="104"/>
        <v>323579</v>
      </c>
      <c r="EX19" s="21">
        <f t="shared" si="104"/>
        <v>309304</v>
      </c>
      <c r="EY19" s="21">
        <f t="shared" si="104"/>
        <v>332781</v>
      </c>
      <c r="EZ19" s="21">
        <f t="shared" si="104"/>
        <v>321604</v>
      </c>
      <c r="FA19" s="21">
        <f t="shared" si="104"/>
        <v>336800</v>
      </c>
      <c r="FB19" s="21">
        <f>FB10+FB13+FB16</f>
        <v>3831981</v>
      </c>
      <c r="FC19" s="21">
        <f t="shared" si="104"/>
        <v>324548</v>
      </c>
      <c r="FD19" s="21">
        <f t="shared" si="104"/>
        <v>304874</v>
      </c>
      <c r="FE19" s="21">
        <f t="shared" si="104"/>
        <v>325463</v>
      </c>
      <c r="FF19" s="21">
        <f t="shared" si="104"/>
        <v>317006</v>
      </c>
      <c r="FG19" s="21">
        <f t="shared" si="104"/>
        <v>325119</v>
      </c>
      <c r="FH19" s="21">
        <f t="shared" si="104"/>
        <v>320795</v>
      </c>
      <c r="FI19" s="21">
        <f t="shared" si="104"/>
        <v>333836</v>
      </c>
      <c r="FJ19" s="21">
        <f t="shared" si="104"/>
        <v>344391</v>
      </c>
      <c r="FK19" s="21">
        <f t="shared" si="104"/>
        <v>329145</v>
      </c>
      <c r="FL19" s="21">
        <f t="shared" si="104"/>
        <v>350269</v>
      </c>
      <c r="FM19" s="21">
        <f t="shared" si="104"/>
        <v>337794</v>
      </c>
      <c r="FN19" s="21">
        <f t="shared" si="104"/>
        <v>350885</v>
      </c>
      <c r="FO19" s="21">
        <f>FO10+FO13+FO16</f>
        <v>3964125</v>
      </c>
      <c r="FP19" s="21">
        <f t="shared" si="104"/>
        <v>338936</v>
      </c>
      <c r="FQ19" s="21">
        <f t="shared" si="104"/>
        <v>334254</v>
      </c>
      <c r="FR19" s="21">
        <f t="shared" si="104"/>
        <v>344378</v>
      </c>
      <c r="FS19" s="21">
        <f t="shared" si="104"/>
        <v>331858</v>
      </c>
      <c r="FT19" s="21">
        <f t="shared" si="104"/>
        <v>334915</v>
      </c>
      <c r="FU19" s="21">
        <f t="shared" si="104"/>
        <v>328038</v>
      </c>
      <c r="FV19" s="21">
        <f t="shared" si="104"/>
        <v>347258</v>
      </c>
      <c r="FW19" s="21">
        <f t="shared" si="104"/>
        <v>355214</v>
      </c>
      <c r="FX19" s="21">
        <f t="shared" si="104"/>
        <v>342326</v>
      </c>
      <c r="FY19" s="21">
        <f t="shared" si="104"/>
        <v>355166</v>
      </c>
      <c r="FZ19" s="21">
        <v>350056</v>
      </c>
      <c r="GA19" s="21">
        <f t="shared" si="104"/>
        <v>376475</v>
      </c>
      <c r="GB19" s="21">
        <f>GB10+GB13+GB16</f>
        <v>4138874</v>
      </c>
      <c r="GC19" s="21">
        <f>GC10+GC13+GC16</f>
        <v>365115</v>
      </c>
      <c r="GD19" s="21">
        <f t="shared" ref="GD19:GM19" si="105">GD10+GD13+GD16</f>
        <v>334256</v>
      </c>
      <c r="GE19" s="21">
        <f t="shared" si="99"/>
        <v>287282</v>
      </c>
      <c r="GF19" s="21">
        <f t="shared" si="99"/>
        <v>322168</v>
      </c>
      <c r="GG19" s="21">
        <f t="shared" si="105"/>
        <v>363632</v>
      </c>
      <c r="GH19" s="21">
        <f t="shared" si="105"/>
        <v>353784</v>
      </c>
      <c r="GI19" s="21">
        <f t="shared" si="99"/>
        <v>362564</v>
      </c>
      <c r="GJ19" s="21">
        <f t="shared" si="105"/>
        <v>366493</v>
      </c>
      <c r="GK19" s="21">
        <f t="shared" si="105"/>
        <v>350754</v>
      </c>
      <c r="GL19" s="21">
        <f t="shared" si="105"/>
        <v>363039</v>
      </c>
      <c r="GM19" s="21">
        <f t="shared" si="105"/>
        <v>361234</v>
      </c>
      <c r="GN19" s="21">
        <f>GN10+GN13+GN16</f>
        <v>375773</v>
      </c>
      <c r="GO19" s="21">
        <f t="shared" si="29"/>
        <v>4206094</v>
      </c>
      <c r="GP19" s="21">
        <f>GP10+GP13+GP16</f>
        <v>376007</v>
      </c>
      <c r="GQ19" s="21">
        <f t="shared" ref="GQ19:GZ19" si="106">GQ10+GQ13+GQ16</f>
        <v>347091</v>
      </c>
      <c r="GR19" s="21">
        <f t="shared" si="106"/>
        <v>370806</v>
      </c>
      <c r="GS19" s="21">
        <f t="shared" si="106"/>
        <v>362317</v>
      </c>
      <c r="GT19" s="21">
        <f t="shared" si="106"/>
        <v>386026</v>
      </c>
      <c r="GU19" s="21">
        <f t="shared" si="106"/>
        <v>357973</v>
      </c>
      <c r="GV19" s="21">
        <f t="shared" si="106"/>
        <v>372825</v>
      </c>
      <c r="GW19" s="21">
        <f t="shared" si="106"/>
        <v>385066</v>
      </c>
      <c r="GX19" s="21">
        <f t="shared" si="106"/>
        <v>361151</v>
      </c>
      <c r="GY19" s="21">
        <f t="shared" si="106"/>
        <v>378057</v>
      </c>
      <c r="GZ19" s="21">
        <f t="shared" si="106"/>
        <v>372153</v>
      </c>
      <c r="HA19" s="21">
        <f t="shared" si="100"/>
        <v>390847</v>
      </c>
      <c r="HB19" s="21">
        <f t="shared" si="30"/>
        <v>4460319</v>
      </c>
      <c r="HC19" s="21">
        <f>HC10+HC13+HC16</f>
        <v>383793</v>
      </c>
      <c r="HD19" s="21">
        <f t="shared" ref="HD19:HN19" si="107">HD10+HD13+HD16</f>
        <v>345130</v>
      </c>
      <c r="HE19" s="21">
        <f t="shared" si="107"/>
        <v>386114</v>
      </c>
      <c r="HF19" s="21">
        <f t="shared" si="107"/>
        <v>345416</v>
      </c>
      <c r="HG19" s="21">
        <f t="shared" si="107"/>
        <v>375741</v>
      </c>
      <c r="HH19" s="21">
        <f t="shared" si="107"/>
        <v>360904</v>
      </c>
      <c r="HI19" s="21">
        <f t="shared" si="107"/>
        <v>376701</v>
      </c>
      <c r="HJ19" s="21">
        <f t="shared" si="107"/>
        <v>391414</v>
      </c>
      <c r="HK19" s="21">
        <f t="shared" si="107"/>
        <v>364698</v>
      </c>
      <c r="HL19" s="21">
        <f>HL10+HL13+HL16</f>
        <v>388984</v>
      </c>
      <c r="HM19" s="21">
        <f t="shared" si="107"/>
        <v>379589</v>
      </c>
      <c r="HN19" s="21">
        <f t="shared" si="107"/>
        <v>395336</v>
      </c>
      <c r="HO19" s="21">
        <f t="shared" si="46"/>
        <v>4493820</v>
      </c>
      <c r="HP19" s="21">
        <f t="shared" ref="HP19:IA19" si="108">HP10+HP13+HP16</f>
        <v>382054</v>
      </c>
      <c r="HQ19" s="21">
        <f t="shared" si="108"/>
        <v>375233</v>
      </c>
      <c r="HR19" s="21">
        <f t="shared" si="108"/>
        <v>276012</v>
      </c>
      <c r="HS19" s="21">
        <f t="shared" si="108"/>
        <v>160937</v>
      </c>
      <c r="HT19" s="21">
        <f t="shared" si="108"/>
        <v>212710</v>
      </c>
      <c r="HU19" s="21">
        <f t="shared" si="108"/>
        <v>264162</v>
      </c>
      <c r="HV19" s="21">
        <f t="shared" si="108"/>
        <v>302454</v>
      </c>
      <c r="HW19" s="21">
        <f t="shared" si="108"/>
        <v>310734</v>
      </c>
      <c r="HX19" s="21">
        <f t="shared" si="108"/>
        <v>309885</v>
      </c>
      <c r="HY19" s="21">
        <f t="shared" si="108"/>
        <v>357914</v>
      </c>
      <c r="HZ19" s="21">
        <f t="shared" si="108"/>
        <v>365594</v>
      </c>
      <c r="IA19" s="21">
        <f t="shared" si="108"/>
        <v>367152</v>
      </c>
      <c r="IB19" s="21">
        <f t="shared" si="47"/>
        <v>3684841</v>
      </c>
      <c r="IC19" s="21">
        <f>IC10+IC13+IC16</f>
        <v>375726</v>
      </c>
      <c r="ID19" s="21">
        <v>288214</v>
      </c>
      <c r="IE19" s="21">
        <f>IE10+IE13+IE16</f>
        <v>336277</v>
      </c>
      <c r="IF19" s="21">
        <v>337308</v>
      </c>
      <c r="IG19" s="21">
        <v>364498</v>
      </c>
      <c r="IH19" s="21">
        <v>366161</v>
      </c>
      <c r="II19" s="21">
        <v>380764</v>
      </c>
      <c r="IJ19" s="21">
        <v>384879</v>
      </c>
      <c r="IK19" s="21">
        <v>389252</v>
      </c>
      <c r="IL19" s="21">
        <v>401309</v>
      </c>
      <c r="IM19" s="21">
        <v>395364</v>
      </c>
      <c r="IN19" s="21">
        <v>413658</v>
      </c>
      <c r="IO19" s="21">
        <f t="shared" si="48"/>
        <v>4433410</v>
      </c>
      <c r="IP19" s="21">
        <v>388595</v>
      </c>
      <c r="IQ19" s="21">
        <v>367769</v>
      </c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>
        <f t="shared" si="103"/>
        <v>756364</v>
      </c>
    </row>
    <row r="20" spans="2:262" ht="14.25" customHeight="1" x14ac:dyDescent="0.2"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  <c r="IW20" s="112"/>
      <c r="IX20" s="112"/>
      <c r="IY20" s="112"/>
      <c r="IZ20" s="112"/>
      <c r="JA20" s="112"/>
      <c r="JB20" s="112"/>
    </row>
    <row r="21" spans="2:262" ht="14.25" customHeight="1" x14ac:dyDescent="0.2">
      <c r="GA21" s="65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  <c r="IV21" s="112"/>
      <c r="IW21" s="112"/>
      <c r="IX21" s="112"/>
      <c r="IY21" s="112"/>
      <c r="IZ21" s="112"/>
      <c r="JA21" s="112"/>
      <c r="JB21" s="112"/>
    </row>
    <row r="22" spans="2:262" ht="14.25" customHeight="1" x14ac:dyDescent="0.2"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  <c r="IV22" s="112"/>
      <c r="IW22" s="112"/>
      <c r="IX22" s="112"/>
      <c r="IY22" s="112"/>
      <c r="IZ22" s="112"/>
      <c r="JA22" s="112"/>
      <c r="JB22" s="112"/>
    </row>
    <row r="23" spans="2:262" ht="14.25" customHeight="1" x14ac:dyDescent="0.25">
      <c r="B23" s="5" t="s">
        <v>68</v>
      </c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  <c r="IV23" s="112"/>
      <c r="IW23" s="112"/>
      <c r="IX23" s="112"/>
      <c r="IY23" s="112"/>
      <c r="IZ23" s="112"/>
      <c r="JA23" s="112"/>
      <c r="JB23" s="112"/>
    </row>
    <row r="24" spans="2:262" ht="14.25" customHeight="1" x14ac:dyDescent="0.25">
      <c r="B24" s="193" t="s">
        <v>0</v>
      </c>
      <c r="C24" s="190">
        <v>2003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  <c r="O24" s="188" t="s">
        <v>96</v>
      </c>
      <c r="P24" s="190">
        <v>2004</v>
      </c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2"/>
      <c r="AB24" s="188" t="s">
        <v>97</v>
      </c>
      <c r="AC24" s="190">
        <v>2005</v>
      </c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2"/>
      <c r="AO24" s="188" t="s">
        <v>98</v>
      </c>
      <c r="AP24" s="190">
        <v>2006</v>
      </c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2"/>
      <c r="BB24" s="188" t="s">
        <v>99</v>
      </c>
      <c r="BC24" s="190">
        <v>2007</v>
      </c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2"/>
      <c r="BO24" s="188" t="s">
        <v>100</v>
      </c>
      <c r="BP24" s="190">
        <v>2008</v>
      </c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2"/>
      <c r="CB24" s="188" t="s">
        <v>101</v>
      </c>
      <c r="CC24" s="190">
        <v>2009</v>
      </c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2"/>
      <c r="CO24" s="188" t="s">
        <v>86</v>
      </c>
      <c r="CP24" s="190">
        <v>2010</v>
      </c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2"/>
      <c r="DB24" s="188" t="s">
        <v>87</v>
      </c>
      <c r="DC24" s="190">
        <v>2011</v>
      </c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2"/>
      <c r="DO24" s="188" t="s">
        <v>88</v>
      </c>
      <c r="DP24" s="190">
        <v>2012</v>
      </c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2"/>
      <c r="EB24" s="188" t="s">
        <v>89</v>
      </c>
      <c r="EC24" s="190">
        <v>2013</v>
      </c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2"/>
      <c r="EO24" s="188" t="s">
        <v>90</v>
      </c>
      <c r="EP24" s="190">
        <v>2014</v>
      </c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2"/>
      <c r="FB24" s="188" t="s">
        <v>91</v>
      </c>
      <c r="FC24" s="190">
        <v>2015</v>
      </c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2"/>
      <c r="FO24" s="188" t="s">
        <v>92</v>
      </c>
      <c r="FP24" s="190">
        <v>2016</v>
      </c>
      <c r="FQ24" s="191"/>
      <c r="FR24" s="191"/>
      <c r="FS24" s="191"/>
      <c r="FT24" s="191"/>
      <c r="FU24" s="191"/>
      <c r="FV24" s="191"/>
      <c r="FW24" s="191"/>
      <c r="FX24" s="191"/>
      <c r="FY24" s="191"/>
      <c r="FZ24" s="191"/>
      <c r="GA24" s="192"/>
      <c r="GB24" s="188" t="s">
        <v>93</v>
      </c>
      <c r="GC24" s="190">
        <v>2017</v>
      </c>
      <c r="GD24" s="191"/>
      <c r="GE24" s="191"/>
      <c r="GF24" s="191"/>
      <c r="GG24" s="191"/>
      <c r="GH24" s="191"/>
      <c r="GI24" s="191"/>
      <c r="GJ24" s="191"/>
      <c r="GK24" s="191"/>
      <c r="GL24" s="191"/>
      <c r="GM24" s="191"/>
      <c r="GN24" s="192"/>
      <c r="GO24" s="188" t="s">
        <v>104</v>
      </c>
      <c r="GP24" s="190">
        <v>2018</v>
      </c>
      <c r="GQ24" s="191"/>
      <c r="GR24" s="191"/>
      <c r="GS24" s="191"/>
      <c r="GT24" s="191"/>
      <c r="GU24" s="191"/>
      <c r="GV24" s="191"/>
      <c r="GW24" s="191"/>
      <c r="GX24" s="191"/>
      <c r="GY24" s="191"/>
      <c r="GZ24" s="191"/>
      <c r="HA24" s="192"/>
      <c r="HB24" s="188" t="s">
        <v>137</v>
      </c>
      <c r="HC24" s="190">
        <v>2019</v>
      </c>
      <c r="HD24" s="191"/>
      <c r="HE24" s="191"/>
      <c r="HF24" s="191"/>
      <c r="HG24" s="191"/>
      <c r="HH24" s="191"/>
      <c r="HI24" s="191"/>
      <c r="HJ24" s="191"/>
      <c r="HK24" s="191"/>
      <c r="HL24" s="191"/>
      <c r="HM24" s="191"/>
      <c r="HN24" s="192"/>
      <c r="HO24" s="188" t="s">
        <v>161</v>
      </c>
      <c r="HP24" s="127">
        <v>2020</v>
      </c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9"/>
      <c r="IB24" s="188" t="s">
        <v>169</v>
      </c>
      <c r="IC24" s="127">
        <v>2021</v>
      </c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9"/>
      <c r="IO24" s="188" t="s">
        <v>170</v>
      </c>
      <c r="IP24" s="204">
        <v>2022</v>
      </c>
      <c r="IQ24" s="205"/>
      <c r="IR24" s="205"/>
      <c r="IS24" s="205"/>
      <c r="IT24" s="205"/>
      <c r="IU24" s="205"/>
      <c r="IV24" s="205"/>
      <c r="IW24" s="205"/>
      <c r="IX24" s="205"/>
      <c r="IY24" s="205"/>
      <c r="IZ24" s="205"/>
      <c r="JA24" s="206"/>
      <c r="JB24" s="188" t="s">
        <v>171</v>
      </c>
    </row>
    <row r="25" spans="2:262" ht="14.25" customHeight="1" x14ac:dyDescent="0.25">
      <c r="B25" s="194"/>
      <c r="C25" s="12" t="s">
        <v>11</v>
      </c>
      <c r="D25" s="12" t="s">
        <v>12</v>
      </c>
      <c r="E25" s="12" t="s">
        <v>13</v>
      </c>
      <c r="F25" s="12" t="s">
        <v>14</v>
      </c>
      <c r="G25" s="12" t="s">
        <v>15</v>
      </c>
      <c r="H25" s="12" t="s">
        <v>16</v>
      </c>
      <c r="I25" s="12" t="s">
        <v>17</v>
      </c>
      <c r="J25" s="12" t="s">
        <v>18</v>
      </c>
      <c r="K25" s="12" t="s">
        <v>160</v>
      </c>
      <c r="L25" s="12" t="s">
        <v>19</v>
      </c>
      <c r="M25" s="12" t="s">
        <v>20</v>
      </c>
      <c r="N25" s="12" t="s">
        <v>21</v>
      </c>
      <c r="O25" s="189"/>
      <c r="P25" s="12" t="s">
        <v>11</v>
      </c>
      <c r="Q25" s="12" t="s">
        <v>12</v>
      </c>
      <c r="R25" s="12" t="s">
        <v>13</v>
      </c>
      <c r="S25" s="12" t="s">
        <v>14</v>
      </c>
      <c r="T25" s="12" t="s">
        <v>15</v>
      </c>
      <c r="U25" s="12" t="s">
        <v>16</v>
      </c>
      <c r="V25" s="12" t="s">
        <v>17</v>
      </c>
      <c r="W25" s="12" t="s">
        <v>18</v>
      </c>
      <c r="X25" s="12" t="s">
        <v>160</v>
      </c>
      <c r="Y25" s="12" t="s">
        <v>19</v>
      </c>
      <c r="Z25" s="12" t="s">
        <v>20</v>
      </c>
      <c r="AA25" s="12" t="s">
        <v>21</v>
      </c>
      <c r="AB25" s="189"/>
      <c r="AC25" s="12" t="s">
        <v>11</v>
      </c>
      <c r="AD25" s="12" t="s">
        <v>12</v>
      </c>
      <c r="AE25" s="12" t="s">
        <v>13</v>
      </c>
      <c r="AF25" s="12" t="s">
        <v>14</v>
      </c>
      <c r="AG25" s="12" t="s">
        <v>15</v>
      </c>
      <c r="AH25" s="12" t="s">
        <v>16</v>
      </c>
      <c r="AI25" s="12" t="s">
        <v>17</v>
      </c>
      <c r="AJ25" s="12" t="s">
        <v>18</v>
      </c>
      <c r="AK25" s="12" t="s">
        <v>160</v>
      </c>
      <c r="AL25" s="12" t="s">
        <v>19</v>
      </c>
      <c r="AM25" s="12" t="s">
        <v>20</v>
      </c>
      <c r="AN25" s="12" t="s">
        <v>21</v>
      </c>
      <c r="AO25" s="189"/>
      <c r="AP25" s="12" t="s">
        <v>11</v>
      </c>
      <c r="AQ25" s="12" t="s">
        <v>12</v>
      </c>
      <c r="AR25" s="12" t="s">
        <v>13</v>
      </c>
      <c r="AS25" s="12" t="s">
        <v>14</v>
      </c>
      <c r="AT25" s="12" t="s">
        <v>15</v>
      </c>
      <c r="AU25" s="12" t="s">
        <v>16</v>
      </c>
      <c r="AV25" s="12" t="s">
        <v>17</v>
      </c>
      <c r="AW25" s="12" t="s">
        <v>18</v>
      </c>
      <c r="AX25" s="12" t="s">
        <v>160</v>
      </c>
      <c r="AY25" s="12" t="s">
        <v>19</v>
      </c>
      <c r="AZ25" s="12" t="s">
        <v>20</v>
      </c>
      <c r="BA25" s="12" t="s">
        <v>21</v>
      </c>
      <c r="BB25" s="189"/>
      <c r="BC25" s="12" t="s">
        <v>11</v>
      </c>
      <c r="BD25" s="12" t="s">
        <v>12</v>
      </c>
      <c r="BE25" s="12" t="s">
        <v>13</v>
      </c>
      <c r="BF25" s="12" t="s">
        <v>14</v>
      </c>
      <c r="BG25" s="12" t="s">
        <v>15</v>
      </c>
      <c r="BH25" s="12" t="s">
        <v>16</v>
      </c>
      <c r="BI25" s="12" t="s">
        <v>17</v>
      </c>
      <c r="BJ25" s="12" t="s">
        <v>18</v>
      </c>
      <c r="BK25" s="12" t="s">
        <v>160</v>
      </c>
      <c r="BL25" s="12" t="s">
        <v>19</v>
      </c>
      <c r="BM25" s="12" t="s">
        <v>20</v>
      </c>
      <c r="BN25" s="12" t="s">
        <v>21</v>
      </c>
      <c r="BO25" s="189"/>
      <c r="BP25" s="12" t="s">
        <v>11</v>
      </c>
      <c r="BQ25" s="12" t="s">
        <v>12</v>
      </c>
      <c r="BR25" s="12" t="s">
        <v>13</v>
      </c>
      <c r="BS25" s="12" t="s">
        <v>14</v>
      </c>
      <c r="BT25" s="12" t="s">
        <v>15</v>
      </c>
      <c r="BU25" s="12" t="s">
        <v>16</v>
      </c>
      <c r="BV25" s="12" t="s">
        <v>17</v>
      </c>
      <c r="BW25" s="12" t="s">
        <v>18</v>
      </c>
      <c r="BX25" s="12" t="s">
        <v>160</v>
      </c>
      <c r="BY25" s="12" t="s">
        <v>19</v>
      </c>
      <c r="BZ25" s="12" t="s">
        <v>20</v>
      </c>
      <c r="CA25" s="12" t="s">
        <v>21</v>
      </c>
      <c r="CB25" s="189"/>
      <c r="CC25" s="12" t="s">
        <v>11</v>
      </c>
      <c r="CD25" s="12" t="s">
        <v>12</v>
      </c>
      <c r="CE25" s="12" t="s">
        <v>13</v>
      </c>
      <c r="CF25" s="12" t="s">
        <v>14</v>
      </c>
      <c r="CG25" s="12" t="s">
        <v>15</v>
      </c>
      <c r="CH25" s="12" t="s">
        <v>16</v>
      </c>
      <c r="CI25" s="12" t="s">
        <v>17</v>
      </c>
      <c r="CJ25" s="12" t="s">
        <v>18</v>
      </c>
      <c r="CK25" s="12" t="s">
        <v>160</v>
      </c>
      <c r="CL25" s="12" t="s">
        <v>19</v>
      </c>
      <c r="CM25" s="12" t="s">
        <v>20</v>
      </c>
      <c r="CN25" s="12" t="s">
        <v>21</v>
      </c>
      <c r="CO25" s="189"/>
      <c r="CP25" s="12" t="s">
        <v>11</v>
      </c>
      <c r="CQ25" s="12" t="s">
        <v>12</v>
      </c>
      <c r="CR25" s="12" t="s">
        <v>13</v>
      </c>
      <c r="CS25" s="12" t="s">
        <v>14</v>
      </c>
      <c r="CT25" s="12" t="s">
        <v>15</v>
      </c>
      <c r="CU25" s="12" t="s">
        <v>16</v>
      </c>
      <c r="CV25" s="12" t="s">
        <v>17</v>
      </c>
      <c r="CW25" s="12" t="s">
        <v>18</v>
      </c>
      <c r="CX25" s="12" t="s">
        <v>160</v>
      </c>
      <c r="CY25" s="12" t="s">
        <v>19</v>
      </c>
      <c r="CZ25" s="12" t="s">
        <v>20</v>
      </c>
      <c r="DA25" s="12" t="s">
        <v>21</v>
      </c>
      <c r="DB25" s="189"/>
      <c r="DC25" s="12" t="s">
        <v>11</v>
      </c>
      <c r="DD25" s="12" t="s">
        <v>12</v>
      </c>
      <c r="DE25" s="12" t="s">
        <v>13</v>
      </c>
      <c r="DF25" s="12" t="s">
        <v>14</v>
      </c>
      <c r="DG25" s="12" t="s">
        <v>15</v>
      </c>
      <c r="DH25" s="12" t="s">
        <v>16</v>
      </c>
      <c r="DI25" s="12" t="s">
        <v>17</v>
      </c>
      <c r="DJ25" s="12" t="s">
        <v>18</v>
      </c>
      <c r="DK25" s="12" t="s">
        <v>160</v>
      </c>
      <c r="DL25" s="12" t="s">
        <v>19</v>
      </c>
      <c r="DM25" s="12" t="s">
        <v>20</v>
      </c>
      <c r="DN25" s="12" t="s">
        <v>21</v>
      </c>
      <c r="DO25" s="189"/>
      <c r="DP25" s="12" t="s">
        <v>11</v>
      </c>
      <c r="DQ25" s="12" t="s">
        <v>12</v>
      </c>
      <c r="DR25" s="12" t="s">
        <v>13</v>
      </c>
      <c r="DS25" s="12" t="s">
        <v>14</v>
      </c>
      <c r="DT25" s="12" t="s">
        <v>15</v>
      </c>
      <c r="DU25" s="12" t="s">
        <v>16</v>
      </c>
      <c r="DV25" s="12" t="s">
        <v>17</v>
      </c>
      <c r="DW25" s="12" t="s">
        <v>18</v>
      </c>
      <c r="DX25" s="12" t="s">
        <v>160</v>
      </c>
      <c r="DY25" s="12" t="s">
        <v>19</v>
      </c>
      <c r="DZ25" s="12" t="s">
        <v>20</v>
      </c>
      <c r="EA25" s="12" t="s">
        <v>21</v>
      </c>
      <c r="EB25" s="189"/>
      <c r="EC25" s="12" t="s">
        <v>11</v>
      </c>
      <c r="ED25" s="12" t="s">
        <v>12</v>
      </c>
      <c r="EE25" s="12" t="s">
        <v>13</v>
      </c>
      <c r="EF25" s="12" t="s">
        <v>14</v>
      </c>
      <c r="EG25" s="12" t="s">
        <v>15</v>
      </c>
      <c r="EH25" s="12" t="s">
        <v>16</v>
      </c>
      <c r="EI25" s="12" t="s">
        <v>17</v>
      </c>
      <c r="EJ25" s="12" t="s">
        <v>18</v>
      </c>
      <c r="EK25" s="12" t="s">
        <v>160</v>
      </c>
      <c r="EL25" s="12" t="s">
        <v>19</v>
      </c>
      <c r="EM25" s="12" t="s">
        <v>20</v>
      </c>
      <c r="EN25" s="12" t="s">
        <v>21</v>
      </c>
      <c r="EO25" s="189"/>
      <c r="EP25" s="12" t="s">
        <v>11</v>
      </c>
      <c r="EQ25" s="12" t="s">
        <v>12</v>
      </c>
      <c r="ER25" s="12" t="s">
        <v>13</v>
      </c>
      <c r="ES25" s="12" t="s">
        <v>14</v>
      </c>
      <c r="ET25" s="12" t="s">
        <v>15</v>
      </c>
      <c r="EU25" s="12" t="s">
        <v>16</v>
      </c>
      <c r="EV25" s="12" t="s">
        <v>17</v>
      </c>
      <c r="EW25" s="12" t="s">
        <v>18</v>
      </c>
      <c r="EX25" s="12" t="s">
        <v>160</v>
      </c>
      <c r="EY25" s="12" t="s">
        <v>19</v>
      </c>
      <c r="EZ25" s="12" t="s">
        <v>20</v>
      </c>
      <c r="FA25" s="12" t="s">
        <v>21</v>
      </c>
      <c r="FB25" s="189"/>
      <c r="FC25" s="12" t="s">
        <v>11</v>
      </c>
      <c r="FD25" s="12" t="s">
        <v>12</v>
      </c>
      <c r="FE25" s="12" t="s">
        <v>13</v>
      </c>
      <c r="FF25" s="12" t="s">
        <v>14</v>
      </c>
      <c r="FG25" s="12" t="s">
        <v>15</v>
      </c>
      <c r="FH25" s="12" t="s">
        <v>16</v>
      </c>
      <c r="FI25" s="12" t="s">
        <v>17</v>
      </c>
      <c r="FJ25" s="12" t="s">
        <v>18</v>
      </c>
      <c r="FK25" s="12" t="s">
        <v>160</v>
      </c>
      <c r="FL25" s="12" t="s">
        <v>19</v>
      </c>
      <c r="FM25" s="12" t="s">
        <v>20</v>
      </c>
      <c r="FN25" s="12" t="s">
        <v>21</v>
      </c>
      <c r="FO25" s="189"/>
      <c r="FP25" s="12" t="s">
        <v>11</v>
      </c>
      <c r="FQ25" s="12" t="s">
        <v>12</v>
      </c>
      <c r="FR25" s="12" t="s">
        <v>13</v>
      </c>
      <c r="FS25" s="12" t="s">
        <v>14</v>
      </c>
      <c r="FT25" s="12" t="s">
        <v>15</v>
      </c>
      <c r="FU25" s="12" t="s">
        <v>16</v>
      </c>
      <c r="FV25" s="12" t="s">
        <v>17</v>
      </c>
      <c r="FW25" s="12" t="s">
        <v>18</v>
      </c>
      <c r="FX25" s="12" t="s">
        <v>160</v>
      </c>
      <c r="FY25" s="12" t="s">
        <v>19</v>
      </c>
      <c r="FZ25" s="12" t="s">
        <v>20</v>
      </c>
      <c r="GA25" s="12" t="s">
        <v>21</v>
      </c>
      <c r="GB25" s="189"/>
      <c r="GC25" s="12" t="s">
        <v>11</v>
      </c>
      <c r="GD25" s="12" t="s">
        <v>12</v>
      </c>
      <c r="GE25" s="12" t="s">
        <v>13</v>
      </c>
      <c r="GF25" s="12" t="s">
        <v>14</v>
      </c>
      <c r="GG25" s="12" t="s">
        <v>15</v>
      </c>
      <c r="GH25" s="12" t="s">
        <v>16</v>
      </c>
      <c r="GI25" s="12" t="s">
        <v>17</v>
      </c>
      <c r="GJ25" s="12" t="s">
        <v>18</v>
      </c>
      <c r="GK25" s="12" t="s">
        <v>160</v>
      </c>
      <c r="GL25" s="12" t="s">
        <v>19</v>
      </c>
      <c r="GM25" s="12" t="s">
        <v>20</v>
      </c>
      <c r="GN25" s="12" t="s">
        <v>21</v>
      </c>
      <c r="GO25" s="189"/>
      <c r="GP25" s="12" t="s">
        <v>11</v>
      </c>
      <c r="GQ25" s="12" t="s">
        <v>12</v>
      </c>
      <c r="GR25" s="12" t="s">
        <v>13</v>
      </c>
      <c r="GS25" s="12" t="s">
        <v>14</v>
      </c>
      <c r="GT25" s="12" t="s">
        <v>15</v>
      </c>
      <c r="GU25" s="12" t="s">
        <v>16</v>
      </c>
      <c r="GV25" s="12" t="s">
        <v>17</v>
      </c>
      <c r="GW25" s="12" t="s">
        <v>18</v>
      </c>
      <c r="GX25" s="12" t="s">
        <v>160</v>
      </c>
      <c r="GY25" s="12" t="s">
        <v>19</v>
      </c>
      <c r="GZ25" s="12" t="s">
        <v>20</v>
      </c>
      <c r="HA25" s="12" t="s">
        <v>21</v>
      </c>
      <c r="HB25" s="189"/>
      <c r="HC25" s="12" t="s">
        <v>11</v>
      </c>
      <c r="HD25" s="12" t="s">
        <v>12</v>
      </c>
      <c r="HE25" s="12" t="s">
        <v>13</v>
      </c>
      <c r="HF25" s="12" t="s">
        <v>14</v>
      </c>
      <c r="HG25" s="12" t="s">
        <v>15</v>
      </c>
      <c r="HH25" s="12" t="s">
        <v>16</v>
      </c>
      <c r="HI25" s="12" t="s">
        <v>17</v>
      </c>
      <c r="HJ25" s="12" t="s">
        <v>18</v>
      </c>
      <c r="HK25" s="12" t="s">
        <v>160</v>
      </c>
      <c r="HL25" s="12" t="s">
        <v>19</v>
      </c>
      <c r="HM25" s="12" t="s">
        <v>20</v>
      </c>
      <c r="HN25" s="12" t="s">
        <v>21</v>
      </c>
      <c r="HO25" s="189"/>
      <c r="HP25" s="103" t="s">
        <v>11</v>
      </c>
      <c r="HQ25" s="103" t="s">
        <v>12</v>
      </c>
      <c r="HR25" s="103" t="s">
        <v>13</v>
      </c>
      <c r="HS25" s="103" t="s">
        <v>14</v>
      </c>
      <c r="HT25" s="103" t="s">
        <v>15</v>
      </c>
      <c r="HU25" s="103" t="s">
        <v>16</v>
      </c>
      <c r="HV25" s="103" t="s">
        <v>17</v>
      </c>
      <c r="HW25" s="103" t="s">
        <v>18</v>
      </c>
      <c r="HX25" s="103" t="s">
        <v>160</v>
      </c>
      <c r="HY25" s="103" t="s">
        <v>19</v>
      </c>
      <c r="HZ25" s="103" t="s">
        <v>20</v>
      </c>
      <c r="IA25" s="103" t="s">
        <v>21</v>
      </c>
      <c r="IB25" s="189"/>
      <c r="IC25" s="114" t="s">
        <v>11</v>
      </c>
      <c r="ID25" s="114" t="s">
        <v>12</v>
      </c>
      <c r="IE25" s="114" t="s">
        <v>13</v>
      </c>
      <c r="IF25" s="114" t="s">
        <v>14</v>
      </c>
      <c r="IG25" s="114" t="s">
        <v>15</v>
      </c>
      <c r="IH25" s="114" t="s">
        <v>16</v>
      </c>
      <c r="II25" s="114" t="s">
        <v>17</v>
      </c>
      <c r="IJ25" s="114" t="s">
        <v>18</v>
      </c>
      <c r="IK25" s="114" t="s">
        <v>160</v>
      </c>
      <c r="IL25" s="114" t="s">
        <v>19</v>
      </c>
      <c r="IM25" s="114" t="s">
        <v>20</v>
      </c>
      <c r="IN25" s="114" t="s">
        <v>21</v>
      </c>
      <c r="IO25" s="189"/>
      <c r="IP25" s="180" t="s">
        <v>11</v>
      </c>
      <c r="IQ25" s="180" t="s">
        <v>12</v>
      </c>
      <c r="IR25" s="180" t="s">
        <v>13</v>
      </c>
      <c r="IS25" s="180" t="s">
        <v>14</v>
      </c>
      <c r="IT25" s="180" t="s">
        <v>15</v>
      </c>
      <c r="IU25" s="180" t="s">
        <v>16</v>
      </c>
      <c r="IV25" s="180" t="s">
        <v>17</v>
      </c>
      <c r="IW25" s="180" t="s">
        <v>18</v>
      </c>
      <c r="IX25" s="180" t="s">
        <v>160</v>
      </c>
      <c r="IY25" s="180" t="s">
        <v>19</v>
      </c>
      <c r="IZ25" s="180" t="s">
        <v>20</v>
      </c>
      <c r="JA25" s="180" t="s">
        <v>21</v>
      </c>
      <c r="JB25" s="189"/>
    </row>
    <row r="26" spans="2:262" ht="14.25" customHeight="1" x14ac:dyDescent="0.25">
      <c r="B26" s="13" t="s">
        <v>50</v>
      </c>
      <c r="C26" s="72">
        <f>SUM(C27:C28)</f>
        <v>0</v>
      </c>
      <c r="D26" s="72">
        <f t="shared" ref="D26:N26" si="109">SUM(D27:D28)</f>
        <v>0</v>
      </c>
      <c r="E26" s="72">
        <f t="shared" si="109"/>
        <v>0</v>
      </c>
      <c r="F26" s="72">
        <f t="shared" si="109"/>
        <v>0</v>
      </c>
      <c r="G26" s="72">
        <f t="shared" si="109"/>
        <v>0</v>
      </c>
      <c r="H26" s="72">
        <f t="shared" si="109"/>
        <v>0</v>
      </c>
      <c r="I26" s="72">
        <f t="shared" si="109"/>
        <v>0</v>
      </c>
      <c r="J26" s="72">
        <f t="shared" si="109"/>
        <v>0</v>
      </c>
      <c r="K26" s="72">
        <f t="shared" si="109"/>
        <v>0</v>
      </c>
      <c r="L26" s="72">
        <f t="shared" si="109"/>
        <v>0</v>
      </c>
      <c r="M26" s="72">
        <f t="shared" si="109"/>
        <v>326843</v>
      </c>
      <c r="N26" s="72">
        <f t="shared" si="109"/>
        <v>358553</v>
      </c>
      <c r="O26" s="72">
        <f>SUM(C26:N26)</f>
        <v>685396</v>
      </c>
      <c r="P26" s="72">
        <f>SUM(P27:P28)</f>
        <v>354276</v>
      </c>
      <c r="Q26" s="72">
        <f t="shared" ref="Q26:AA26" si="110">SUM(Q27:Q28)</f>
        <v>303387</v>
      </c>
      <c r="R26" s="72">
        <f t="shared" si="110"/>
        <v>332418</v>
      </c>
      <c r="S26" s="72">
        <f t="shared" si="110"/>
        <v>318190</v>
      </c>
      <c r="T26" s="72">
        <f t="shared" si="110"/>
        <v>322161</v>
      </c>
      <c r="U26" s="72">
        <f t="shared" si="110"/>
        <v>305764</v>
      </c>
      <c r="V26" s="72">
        <f t="shared" si="110"/>
        <v>325414</v>
      </c>
      <c r="W26" s="72">
        <f t="shared" si="110"/>
        <v>336270</v>
      </c>
      <c r="X26" s="72">
        <f t="shared" si="110"/>
        <v>311014</v>
      </c>
      <c r="Y26" s="72">
        <f t="shared" si="110"/>
        <v>334105</v>
      </c>
      <c r="Z26" s="72">
        <f t="shared" si="110"/>
        <v>337075</v>
      </c>
      <c r="AA26" s="72">
        <f t="shared" si="110"/>
        <v>356742</v>
      </c>
      <c r="AB26" s="72">
        <f>SUM(P26:AA26)</f>
        <v>3936816</v>
      </c>
      <c r="AC26" s="72">
        <f>SUM(AC27:AC28)</f>
        <v>341318</v>
      </c>
      <c r="AD26" s="72">
        <f t="shared" ref="AD26:AN26" si="111">SUM(AD27:AD28)</f>
        <v>305498</v>
      </c>
      <c r="AE26" s="72">
        <f t="shared" si="111"/>
        <v>331382</v>
      </c>
      <c r="AF26" s="72">
        <f t="shared" si="111"/>
        <v>306239</v>
      </c>
      <c r="AG26" s="72">
        <f t="shared" si="111"/>
        <v>326240</v>
      </c>
      <c r="AH26" s="72">
        <f t="shared" si="111"/>
        <v>323476</v>
      </c>
      <c r="AI26" s="72">
        <f t="shared" si="111"/>
        <v>342686</v>
      </c>
      <c r="AJ26" s="72">
        <f t="shared" si="111"/>
        <v>341402</v>
      </c>
      <c r="AK26" s="72">
        <f t="shared" si="111"/>
        <v>308890</v>
      </c>
      <c r="AL26" s="72">
        <f t="shared" si="111"/>
        <v>340767</v>
      </c>
      <c r="AM26" s="72">
        <f t="shared" si="111"/>
        <v>348101</v>
      </c>
      <c r="AN26" s="72">
        <f t="shared" si="111"/>
        <v>373219</v>
      </c>
      <c r="AO26" s="72">
        <f>SUM(AC26:AN26)</f>
        <v>3989218</v>
      </c>
      <c r="AP26" s="72">
        <f>SUM(AP27:AP28)</f>
        <v>371151</v>
      </c>
      <c r="AQ26" s="72">
        <f t="shared" ref="AQ26:BA26" si="112">SUM(AQ27:AQ28)</f>
        <v>321694</v>
      </c>
      <c r="AR26" s="72">
        <f t="shared" si="112"/>
        <v>350624</v>
      </c>
      <c r="AS26" s="72">
        <f t="shared" si="112"/>
        <v>331750</v>
      </c>
      <c r="AT26" s="72">
        <f t="shared" si="112"/>
        <v>346104</v>
      </c>
      <c r="AU26" s="72">
        <f t="shared" si="112"/>
        <v>353495</v>
      </c>
      <c r="AV26" s="72">
        <f t="shared" si="112"/>
        <v>365586</v>
      </c>
      <c r="AW26" s="72">
        <f t="shared" si="112"/>
        <v>377501</v>
      </c>
      <c r="AX26" s="72">
        <f t="shared" si="112"/>
        <v>354170</v>
      </c>
      <c r="AY26" s="72">
        <f t="shared" si="112"/>
        <v>376349</v>
      </c>
      <c r="AZ26" s="72">
        <f t="shared" si="112"/>
        <v>381064</v>
      </c>
      <c r="BA26" s="72">
        <f t="shared" si="112"/>
        <v>370944</v>
      </c>
      <c r="BB26" s="72">
        <f>SUM(AP26:BA26)</f>
        <v>4300432</v>
      </c>
      <c r="BC26" s="72">
        <f>SUM(BC27:BC28)</f>
        <v>411598</v>
      </c>
      <c r="BD26" s="72">
        <f t="shared" ref="BD26:BN26" si="113">SUM(BD27:BD28)</f>
        <v>367755</v>
      </c>
      <c r="BE26" s="72">
        <f t="shared" si="113"/>
        <v>385271</v>
      </c>
      <c r="BF26" s="72">
        <f t="shared" si="113"/>
        <v>364320</v>
      </c>
      <c r="BG26" s="72">
        <f t="shared" si="113"/>
        <v>392942</v>
      </c>
      <c r="BH26" s="72">
        <f t="shared" si="113"/>
        <v>382606</v>
      </c>
      <c r="BI26" s="72">
        <f t="shared" si="113"/>
        <v>412532</v>
      </c>
      <c r="BJ26" s="72">
        <f t="shared" si="113"/>
        <v>417923</v>
      </c>
      <c r="BK26" s="72">
        <f t="shared" si="113"/>
        <v>394542</v>
      </c>
      <c r="BL26" s="72">
        <f t="shared" si="113"/>
        <v>428360</v>
      </c>
      <c r="BM26" s="72">
        <f t="shared" si="113"/>
        <v>435018</v>
      </c>
      <c r="BN26" s="72">
        <f t="shared" si="113"/>
        <v>469543</v>
      </c>
      <c r="BO26" s="72">
        <f>SUM(BC26:BN26)</f>
        <v>4862410</v>
      </c>
      <c r="BP26" s="72">
        <f>SUM(BP27:BP28)</f>
        <v>467583</v>
      </c>
      <c r="BQ26" s="72">
        <f t="shared" ref="BQ26:CA26" si="114">SUM(BQ27:BQ28)</f>
        <v>429662</v>
      </c>
      <c r="BR26" s="72">
        <f t="shared" si="114"/>
        <v>443386</v>
      </c>
      <c r="BS26" s="72">
        <f t="shared" si="114"/>
        <v>411693</v>
      </c>
      <c r="BT26" s="72">
        <f t="shared" si="114"/>
        <v>440990</v>
      </c>
      <c r="BU26" s="72">
        <f t="shared" si="114"/>
        <v>430416</v>
      </c>
      <c r="BV26" s="72">
        <f t="shared" si="114"/>
        <v>467487</v>
      </c>
      <c r="BW26" s="72">
        <f t="shared" si="114"/>
        <v>469046</v>
      </c>
      <c r="BX26" s="72">
        <f t="shared" si="114"/>
        <v>433574</v>
      </c>
      <c r="BY26" s="72">
        <f t="shared" si="114"/>
        <v>464935</v>
      </c>
      <c r="BZ26" s="72">
        <f t="shared" si="114"/>
        <v>453006</v>
      </c>
      <c r="CA26" s="72">
        <f t="shared" si="114"/>
        <v>468905</v>
      </c>
      <c r="CB26" s="72">
        <f>SUM(BP26:CA26)</f>
        <v>5380683</v>
      </c>
      <c r="CC26" s="72">
        <f>SUM(CC27:CC28)</f>
        <v>474421</v>
      </c>
      <c r="CD26" s="72">
        <f t="shared" ref="CD26:CN26" si="115">SUM(CD27:CD28)</f>
        <v>426006</v>
      </c>
      <c r="CE26" s="72">
        <f t="shared" si="115"/>
        <v>437305</v>
      </c>
      <c r="CF26" s="72">
        <f t="shared" si="115"/>
        <v>420453</v>
      </c>
      <c r="CG26" s="72">
        <f t="shared" si="115"/>
        <v>445621</v>
      </c>
      <c r="CH26" s="72">
        <f t="shared" si="115"/>
        <v>438606</v>
      </c>
      <c r="CI26" s="72">
        <f t="shared" si="115"/>
        <v>468083</v>
      </c>
      <c r="CJ26" s="72">
        <f t="shared" si="115"/>
        <v>456465</v>
      </c>
      <c r="CK26" s="72">
        <f t="shared" si="115"/>
        <v>435151</v>
      </c>
      <c r="CL26" s="72">
        <f t="shared" si="115"/>
        <v>466198</v>
      </c>
      <c r="CM26" s="72">
        <f t="shared" si="115"/>
        <v>464665</v>
      </c>
      <c r="CN26" s="72">
        <f t="shared" si="115"/>
        <v>508178</v>
      </c>
      <c r="CO26" s="72">
        <f>SUM(CC26:CN26)</f>
        <v>5441152</v>
      </c>
      <c r="CP26" s="72">
        <f>SUM(CP27:CP28)</f>
        <v>489127</v>
      </c>
      <c r="CQ26" s="72">
        <f t="shared" ref="CQ26:DA26" si="116">SUM(CQ27:CQ28)</f>
        <v>448559</v>
      </c>
      <c r="CR26" s="72">
        <f t="shared" si="116"/>
        <v>464892</v>
      </c>
      <c r="CS26" s="72">
        <f t="shared" si="116"/>
        <v>461009</v>
      </c>
      <c r="CT26" s="72">
        <f t="shared" si="116"/>
        <v>467550</v>
      </c>
      <c r="CU26" s="72">
        <f t="shared" si="116"/>
        <v>477203</v>
      </c>
      <c r="CV26" s="72">
        <f t="shared" si="116"/>
        <v>521917</v>
      </c>
      <c r="CW26" s="72">
        <f t="shared" si="116"/>
        <v>525923</v>
      </c>
      <c r="CX26" s="72">
        <f t="shared" si="116"/>
        <v>508264</v>
      </c>
      <c r="CY26" s="72">
        <f t="shared" si="116"/>
        <v>522389</v>
      </c>
      <c r="CZ26" s="72">
        <f t="shared" si="116"/>
        <v>526835</v>
      </c>
      <c r="DA26" s="72">
        <f t="shared" si="116"/>
        <v>560779</v>
      </c>
      <c r="DB26" s="72">
        <f>SUM(CP26:DA26)</f>
        <v>5974447</v>
      </c>
      <c r="DC26" s="72">
        <f>SUM(DC27:DC28)</f>
        <v>557812</v>
      </c>
      <c r="DD26" s="72">
        <f t="shared" ref="DD26:DN26" si="117">SUM(DD27:DD28)</f>
        <v>514174</v>
      </c>
      <c r="DE26" s="72">
        <f t="shared" si="117"/>
        <v>535040</v>
      </c>
      <c r="DF26" s="72">
        <f t="shared" si="117"/>
        <v>520578</v>
      </c>
      <c r="DG26" s="72">
        <f t="shared" si="117"/>
        <v>545358</v>
      </c>
      <c r="DH26" s="72">
        <f t="shared" si="117"/>
        <v>526794</v>
      </c>
      <c r="DI26" s="72">
        <f t="shared" si="117"/>
        <v>552382</v>
      </c>
      <c r="DJ26" s="72">
        <f t="shared" si="117"/>
        <v>565675</v>
      </c>
      <c r="DK26" s="72">
        <f t="shared" si="117"/>
        <v>536241</v>
      </c>
      <c r="DL26" s="72">
        <f t="shared" si="117"/>
        <v>557550</v>
      </c>
      <c r="DM26" s="72">
        <f t="shared" si="117"/>
        <v>543672</v>
      </c>
      <c r="DN26" s="72">
        <f t="shared" si="117"/>
        <v>597396</v>
      </c>
      <c r="DO26" s="72">
        <f>SUM(DC26:DN26)</f>
        <v>6552672</v>
      </c>
      <c r="DP26" s="72">
        <f>SUM(DP27:DP28)</f>
        <v>587632</v>
      </c>
      <c r="DQ26" s="72">
        <f t="shared" ref="DQ26:EA26" si="118">SUM(DQ27:DQ28)</f>
        <v>568264</v>
      </c>
      <c r="DR26" s="72">
        <f t="shared" si="118"/>
        <v>567817</v>
      </c>
      <c r="DS26" s="72">
        <f t="shared" si="118"/>
        <v>552510</v>
      </c>
      <c r="DT26" s="72">
        <f t="shared" si="118"/>
        <v>556844</v>
      </c>
      <c r="DU26" s="72">
        <f t="shared" si="118"/>
        <v>561719</v>
      </c>
      <c r="DV26" s="72">
        <f t="shared" si="118"/>
        <v>600348</v>
      </c>
      <c r="DW26" s="72">
        <f t="shared" si="118"/>
        <v>613860</v>
      </c>
      <c r="DX26" s="72">
        <f t="shared" si="118"/>
        <v>577696</v>
      </c>
      <c r="DY26" s="72">
        <f t="shared" si="118"/>
        <v>614073</v>
      </c>
      <c r="DZ26" s="72">
        <f t="shared" si="118"/>
        <v>608618</v>
      </c>
      <c r="EA26" s="72">
        <f t="shared" si="118"/>
        <v>615356</v>
      </c>
      <c r="EB26" s="72">
        <f>SUM(DP26:EA26)</f>
        <v>7024737</v>
      </c>
      <c r="EC26" s="72">
        <f>SUM(EC27:EC28)</f>
        <v>630703</v>
      </c>
      <c r="ED26" s="72">
        <f t="shared" ref="ED26:EN26" si="119">SUM(ED27:ED28)</f>
        <v>564662</v>
      </c>
      <c r="EE26" s="72">
        <f t="shared" si="119"/>
        <v>607904</v>
      </c>
      <c r="EF26" s="72">
        <f t="shared" si="119"/>
        <v>560951</v>
      </c>
      <c r="EG26" s="72">
        <f t="shared" si="119"/>
        <v>605927</v>
      </c>
      <c r="EH26" s="72">
        <f t="shared" si="119"/>
        <v>598647</v>
      </c>
      <c r="EI26" s="72">
        <f t="shared" si="119"/>
        <v>632713</v>
      </c>
      <c r="EJ26" s="72">
        <f t="shared" si="119"/>
        <v>652762</v>
      </c>
      <c r="EK26" s="72">
        <f t="shared" si="119"/>
        <v>599354</v>
      </c>
      <c r="EL26" s="72">
        <f t="shared" si="119"/>
        <v>636155</v>
      </c>
      <c r="EM26" s="72">
        <f t="shared" si="119"/>
        <v>633854</v>
      </c>
      <c r="EN26" s="72">
        <f t="shared" si="119"/>
        <v>695474</v>
      </c>
      <c r="EO26" s="72">
        <f>SUM(EC26:EN26)</f>
        <v>7419106</v>
      </c>
      <c r="EP26" s="72">
        <f>SUM(EP27:EP28)</f>
        <v>686904</v>
      </c>
      <c r="EQ26" s="72">
        <f t="shared" ref="EQ26:FA26" si="120">SUM(EQ27:EQ28)</f>
        <v>603729</v>
      </c>
      <c r="ER26" s="72">
        <f t="shared" si="120"/>
        <v>616052</v>
      </c>
      <c r="ES26" s="72">
        <f t="shared" si="120"/>
        <v>596462</v>
      </c>
      <c r="ET26" s="72">
        <f t="shared" si="120"/>
        <v>616217</v>
      </c>
      <c r="EU26" s="72">
        <f t="shared" si="120"/>
        <v>587586</v>
      </c>
      <c r="EV26" s="72">
        <f t="shared" si="120"/>
        <v>626000</v>
      </c>
      <c r="EW26" s="72">
        <f t="shared" si="120"/>
        <v>631841</v>
      </c>
      <c r="EX26" s="72">
        <f t="shared" si="120"/>
        <v>592953</v>
      </c>
      <c r="EY26" s="72">
        <f t="shared" si="120"/>
        <v>639625</v>
      </c>
      <c r="EZ26" s="72">
        <f t="shared" si="120"/>
        <v>622256</v>
      </c>
      <c r="FA26" s="72">
        <f t="shared" si="120"/>
        <v>670453</v>
      </c>
      <c r="FB26" s="72">
        <f>SUM(EP26:FA26)</f>
        <v>7490078</v>
      </c>
      <c r="FC26" s="72">
        <v>655231</v>
      </c>
      <c r="FD26" s="72">
        <v>613909</v>
      </c>
      <c r="FE26" s="72">
        <v>632616</v>
      </c>
      <c r="FF26" s="72">
        <v>644038</v>
      </c>
      <c r="FG26" s="72">
        <v>651489</v>
      </c>
      <c r="FH26" s="72">
        <v>630997</v>
      </c>
      <c r="FI26" s="72">
        <v>677995</v>
      </c>
      <c r="FJ26" s="72">
        <v>693950</v>
      </c>
      <c r="FK26" s="72">
        <v>643063</v>
      </c>
      <c r="FL26" s="72">
        <v>698522</v>
      </c>
      <c r="FM26" s="72">
        <v>664133</v>
      </c>
      <c r="FN26" s="72">
        <v>724649</v>
      </c>
      <c r="FO26" s="72">
        <f>SUM(FC26:FN26)</f>
        <v>7930592</v>
      </c>
      <c r="FP26" s="72">
        <v>701869</v>
      </c>
      <c r="FQ26" s="72">
        <v>690134</v>
      </c>
      <c r="FR26" s="72">
        <v>723536</v>
      </c>
      <c r="FS26" s="72">
        <v>664090</v>
      </c>
      <c r="FT26" s="72">
        <v>679230</v>
      </c>
      <c r="FU26" s="72">
        <v>662167</v>
      </c>
      <c r="FV26" s="72">
        <v>735106</v>
      </c>
      <c r="FW26" s="72">
        <v>736106</v>
      </c>
      <c r="FX26" s="72">
        <v>701337</v>
      </c>
      <c r="FY26" s="72">
        <v>726502</v>
      </c>
      <c r="FZ26" s="72">
        <v>728998</v>
      </c>
      <c r="GA26" s="72">
        <v>802397</v>
      </c>
      <c r="GB26" s="72">
        <f>SUM(FP26:GA26)</f>
        <v>8551472</v>
      </c>
      <c r="GC26" s="72">
        <f>SUM(GC27:GC28)</f>
        <v>781716</v>
      </c>
      <c r="GD26" s="72">
        <f t="shared" ref="GD26:GN26" si="121">SUM(GD27:GD28)</f>
        <v>715632</v>
      </c>
      <c r="GE26" s="72">
        <f>SUM(GE27:GE28)</f>
        <v>583989</v>
      </c>
      <c r="GF26" s="72">
        <f>SUM(GF27:GF28)</f>
        <v>695626</v>
      </c>
      <c r="GG26" s="72">
        <f t="shared" si="121"/>
        <v>756352</v>
      </c>
      <c r="GH26" s="72">
        <f t="shared" si="121"/>
        <v>741164</v>
      </c>
      <c r="GI26" s="72">
        <f>SUM(GI27:GI28)</f>
        <v>776679</v>
      </c>
      <c r="GJ26" s="72">
        <f t="shared" si="121"/>
        <v>767870</v>
      </c>
      <c r="GK26" s="72">
        <f t="shared" si="121"/>
        <v>724855</v>
      </c>
      <c r="GL26" s="72">
        <f t="shared" si="121"/>
        <v>742268</v>
      </c>
      <c r="GM26" s="72">
        <f t="shared" si="121"/>
        <v>732369</v>
      </c>
      <c r="GN26" s="72">
        <f t="shared" si="121"/>
        <v>774075</v>
      </c>
      <c r="GO26" s="72">
        <f>SUM(GC26:GN26)</f>
        <v>8792595</v>
      </c>
      <c r="GP26" s="72">
        <f>SUM(GP27:GP28)</f>
        <v>812514</v>
      </c>
      <c r="GQ26" s="72">
        <f t="shared" ref="GQ26:HA26" si="122">SUM(GQ27:GQ28)</f>
        <v>741468</v>
      </c>
      <c r="GR26" s="72">
        <f t="shared" si="122"/>
        <v>786702</v>
      </c>
      <c r="GS26" s="72">
        <f t="shared" si="122"/>
        <v>747552</v>
      </c>
      <c r="GT26" s="72">
        <f t="shared" si="122"/>
        <v>801633</v>
      </c>
      <c r="GU26" s="72">
        <f t="shared" si="122"/>
        <v>733016</v>
      </c>
      <c r="GV26" s="72">
        <f t="shared" si="122"/>
        <v>775347</v>
      </c>
      <c r="GW26" s="72">
        <f t="shared" si="122"/>
        <v>796860</v>
      </c>
      <c r="GX26" s="72">
        <f t="shared" si="122"/>
        <v>751386</v>
      </c>
      <c r="GY26" s="72">
        <f t="shared" si="122"/>
        <v>788584</v>
      </c>
      <c r="GZ26" s="72">
        <f t="shared" si="122"/>
        <v>774423</v>
      </c>
      <c r="HA26" s="72">
        <f t="shared" si="122"/>
        <v>846677</v>
      </c>
      <c r="HB26" s="72">
        <f>SUM(GP26:HA26)</f>
        <v>9356162</v>
      </c>
      <c r="HC26" s="72">
        <f>SUM(HC27:HC28)</f>
        <v>850605</v>
      </c>
      <c r="HD26" s="72">
        <f t="shared" ref="HD26:HL26" si="123">SUM(HD27:HD28)</f>
        <v>750327</v>
      </c>
      <c r="HE26" s="72">
        <f t="shared" si="123"/>
        <v>828902</v>
      </c>
      <c r="HF26" s="72">
        <f t="shared" si="123"/>
        <v>735351</v>
      </c>
      <c r="HG26" s="72">
        <f t="shared" si="123"/>
        <v>778323</v>
      </c>
      <c r="HH26" s="72">
        <f t="shared" si="123"/>
        <v>749331</v>
      </c>
      <c r="HI26" s="72">
        <f t="shared" si="123"/>
        <v>802004</v>
      </c>
      <c r="HJ26" s="72">
        <f t="shared" si="123"/>
        <v>827432</v>
      </c>
      <c r="HK26" s="72">
        <f t="shared" si="123"/>
        <v>757076</v>
      </c>
      <c r="HL26" s="72">
        <f t="shared" si="123"/>
        <v>817246</v>
      </c>
      <c r="HM26" s="72">
        <v>791326</v>
      </c>
      <c r="HN26" s="72">
        <v>859720</v>
      </c>
      <c r="HO26" s="72">
        <f>SUM(HC26:HN26)</f>
        <v>9547643</v>
      </c>
      <c r="HP26" s="47">
        <v>840951</v>
      </c>
      <c r="HQ26" s="47">
        <v>833976</v>
      </c>
      <c r="HR26" s="47">
        <v>597079</v>
      </c>
      <c r="HS26" s="47">
        <v>318540</v>
      </c>
      <c r="HT26" s="47">
        <v>471239</v>
      </c>
      <c r="HU26" s="47">
        <v>608552</v>
      </c>
      <c r="HV26" s="47">
        <v>748464</v>
      </c>
      <c r="HW26" s="47">
        <v>739808</v>
      </c>
      <c r="HX26" s="47">
        <v>751201</v>
      </c>
      <c r="HY26" s="47">
        <v>838554</v>
      </c>
      <c r="HZ26" s="47">
        <v>843912</v>
      </c>
      <c r="IA26" s="47">
        <v>878117</v>
      </c>
      <c r="IB26" s="72">
        <f>SUM(HP26:IA26)</f>
        <v>8470393</v>
      </c>
      <c r="IC26" s="47">
        <v>902501</v>
      </c>
      <c r="ID26" s="47">
        <v>700870</v>
      </c>
      <c r="IE26" s="47">
        <v>813470</v>
      </c>
      <c r="IF26" s="47">
        <v>794120</v>
      </c>
      <c r="IG26" s="47">
        <v>871901</v>
      </c>
      <c r="IH26" s="47">
        <v>870062</v>
      </c>
      <c r="II26" s="47">
        <v>929241</v>
      </c>
      <c r="IJ26" s="47">
        <v>942394</v>
      </c>
      <c r="IK26" s="47">
        <v>922205</v>
      </c>
      <c r="IL26" s="47">
        <v>962370</v>
      </c>
      <c r="IM26" s="47">
        <v>924006</v>
      </c>
      <c r="IN26" s="47">
        <v>1015700</v>
      </c>
      <c r="IO26" s="72">
        <f>SUM(IC26:IN26)</f>
        <v>10648840</v>
      </c>
      <c r="IP26" s="47">
        <v>946861</v>
      </c>
      <c r="IQ26" s="47">
        <v>900712</v>
      </c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72">
        <f>SUM(IP26:JA26)</f>
        <v>1847573</v>
      </c>
    </row>
    <row r="27" spans="2:262" ht="14.25" customHeight="1" x14ac:dyDescent="0.2">
      <c r="B27" s="15" t="s">
        <v>2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30825</v>
      </c>
      <c r="N27" s="48">
        <v>41355</v>
      </c>
      <c r="O27" s="48">
        <f t="shared" ref="O27:O34" si="124">SUM(C27:N27)</f>
        <v>72180</v>
      </c>
      <c r="P27" s="48">
        <v>40194</v>
      </c>
      <c r="Q27" s="48">
        <v>37052</v>
      </c>
      <c r="R27" s="48">
        <v>33880</v>
      </c>
      <c r="S27" s="48">
        <v>42802</v>
      </c>
      <c r="T27" s="48">
        <v>34638</v>
      </c>
      <c r="U27" s="48">
        <v>30551</v>
      </c>
      <c r="V27" s="48">
        <v>42486</v>
      </c>
      <c r="W27" s="48">
        <v>41363</v>
      </c>
      <c r="X27" s="48">
        <v>29808</v>
      </c>
      <c r="Y27" s="48">
        <v>36021</v>
      </c>
      <c r="Z27" s="48">
        <v>31298</v>
      </c>
      <c r="AA27" s="48">
        <v>40544</v>
      </c>
      <c r="AB27" s="48">
        <f t="shared" ref="AB27:AB34" si="125">SUM(P27:AA27)</f>
        <v>440637</v>
      </c>
      <c r="AC27" s="48">
        <v>39491</v>
      </c>
      <c r="AD27" s="48">
        <v>35794</v>
      </c>
      <c r="AE27" s="48">
        <v>45942</v>
      </c>
      <c r="AF27" s="48">
        <v>32123</v>
      </c>
      <c r="AG27" s="48">
        <v>34140</v>
      </c>
      <c r="AH27" s="48">
        <v>31522</v>
      </c>
      <c r="AI27" s="48">
        <v>45395</v>
      </c>
      <c r="AJ27" s="48">
        <v>38171</v>
      </c>
      <c r="AK27" s="48">
        <v>31093</v>
      </c>
      <c r="AL27" s="48">
        <v>36367</v>
      </c>
      <c r="AM27" s="48">
        <v>32775</v>
      </c>
      <c r="AN27" s="48">
        <v>41869</v>
      </c>
      <c r="AO27" s="48">
        <f t="shared" ref="AO27:AO34" si="126">SUM(AC27:AN27)</f>
        <v>444682</v>
      </c>
      <c r="AP27" s="48">
        <v>42360</v>
      </c>
      <c r="AQ27" s="48">
        <v>37479</v>
      </c>
      <c r="AR27" s="48">
        <v>37454</v>
      </c>
      <c r="AS27" s="48">
        <v>45552</v>
      </c>
      <c r="AT27" s="48">
        <v>34334</v>
      </c>
      <c r="AU27" s="48">
        <v>35006</v>
      </c>
      <c r="AV27" s="48">
        <v>45944</v>
      </c>
      <c r="AW27" s="48">
        <v>39611</v>
      </c>
      <c r="AX27" s="48">
        <v>34680</v>
      </c>
      <c r="AY27" s="48">
        <v>37249</v>
      </c>
      <c r="AZ27" s="48">
        <v>36293</v>
      </c>
      <c r="BA27" s="48">
        <v>42285</v>
      </c>
      <c r="BB27" s="48">
        <f t="shared" ref="BB27:BB34" si="127">SUM(AP27:BA27)</f>
        <v>468247</v>
      </c>
      <c r="BC27" s="48">
        <v>47646</v>
      </c>
      <c r="BD27" s="48">
        <v>43329</v>
      </c>
      <c r="BE27" s="48">
        <v>41000</v>
      </c>
      <c r="BF27" s="48">
        <v>52233</v>
      </c>
      <c r="BG27" s="48">
        <v>40706</v>
      </c>
      <c r="BH27" s="48">
        <v>38989</v>
      </c>
      <c r="BI27" s="48">
        <v>46953</v>
      </c>
      <c r="BJ27" s="48">
        <v>44012</v>
      </c>
      <c r="BK27" s="48">
        <v>38414</v>
      </c>
      <c r="BL27" s="48">
        <v>44204</v>
      </c>
      <c r="BM27" s="48">
        <v>41029</v>
      </c>
      <c r="BN27" s="48">
        <v>52367</v>
      </c>
      <c r="BO27" s="48">
        <f t="shared" ref="BO27:BO34" si="128">SUM(BC27:BN27)</f>
        <v>530882</v>
      </c>
      <c r="BP27" s="48">
        <v>52480</v>
      </c>
      <c r="BQ27" s="48">
        <v>48911</v>
      </c>
      <c r="BR27" s="48">
        <v>59587</v>
      </c>
      <c r="BS27" s="48">
        <v>41578</v>
      </c>
      <c r="BT27" s="48">
        <v>52544</v>
      </c>
      <c r="BU27" s="48">
        <v>42429</v>
      </c>
      <c r="BV27" s="48">
        <v>60215</v>
      </c>
      <c r="BW27" s="48">
        <v>50802</v>
      </c>
      <c r="BX27" s="48">
        <v>43119</v>
      </c>
      <c r="BY27" s="48">
        <v>45920</v>
      </c>
      <c r="BZ27" s="48">
        <v>48626</v>
      </c>
      <c r="CA27" s="48">
        <v>56888</v>
      </c>
      <c r="CB27" s="48">
        <f t="shared" ref="CB27:CB34" si="129">SUM(BP27:CA27)</f>
        <v>603099</v>
      </c>
      <c r="CC27" s="48">
        <v>57591</v>
      </c>
      <c r="CD27" s="48">
        <v>54067</v>
      </c>
      <c r="CE27" s="48">
        <v>48392</v>
      </c>
      <c r="CF27" s="48">
        <v>59396</v>
      </c>
      <c r="CG27" s="48">
        <v>51841</v>
      </c>
      <c r="CH27" s="48">
        <v>49133</v>
      </c>
      <c r="CI27" s="48">
        <v>66166</v>
      </c>
      <c r="CJ27" s="48">
        <v>55663</v>
      </c>
      <c r="CK27" s="48">
        <v>48771</v>
      </c>
      <c r="CL27" s="48">
        <v>54338</v>
      </c>
      <c r="CM27" s="48">
        <v>50153</v>
      </c>
      <c r="CN27" s="48">
        <v>64450</v>
      </c>
      <c r="CO27" s="48">
        <f t="shared" ref="CO27:CO34" si="130">SUM(CC27:CN27)</f>
        <v>659961</v>
      </c>
      <c r="CP27" s="48">
        <v>69163</v>
      </c>
      <c r="CQ27" s="48">
        <v>61304</v>
      </c>
      <c r="CR27" s="48">
        <v>55466</v>
      </c>
      <c r="CS27" s="48">
        <v>67932</v>
      </c>
      <c r="CT27" s="48">
        <v>56840</v>
      </c>
      <c r="CU27" s="48">
        <v>52837</v>
      </c>
      <c r="CV27" s="48">
        <v>67671</v>
      </c>
      <c r="CW27" s="48">
        <v>66664</v>
      </c>
      <c r="CX27" s="48">
        <v>53865</v>
      </c>
      <c r="CY27" s="48">
        <v>63618</v>
      </c>
      <c r="CZ27" s="48">
        <v>55617</v>
      </c>
      <c r="DA27" s="48">
        <v>71669</v>
      </c>
      <c r="DB27" s="48">
        <f t="shared" ref="DB27:DB34" si="131">SUM(CP27:DA27)</f>
        <v>742646</v>
      </c>
      <c r="DC27" s="48">
        <v>77128</v>
      </c>
      <c r="DD27" s="48">
        <v>69393</v>
      </c>
      <c r="DE27" s="48">
        <v>63001</v>
      </c>
      <c r="DF27" s="48">
        <v>78705</v>
      </c>
      <c r="DG27" s="48">
        <v>63830</v>
      </c>
      <c r="DH27" s="48">
        <v>60574</v>
      </c>
      <c r="DI27" s="48">
        <v>81107</v>
      </c>
      <c r="DJ27" s="48">
        <v>72144</v>
      </c>
      <c r="DK27" s="48">
        <v>61014</v>
      </c>
      <c r="DL27" s="48">
        <v>68042</v>
      </c>
      <c r="DM27" s="48">
        <v>61260</v>
      </c>
      <c r="DN27" s="48">
        <v>79478</v>
      </c>
      <c r="DO27" s="48">
        <f t="shared" ref="DO27:DO34" si="132">SUM(DC27:DN27)</f>
        <v>835676</v>
      </c>
      <c r="DP27" s="48">
        <v>85050</v>
      </c>
      <c r="DQ27" s="48">
        <v>81883</v>
      </c>
      <c r="DR27" s="48">
        <v>70408</v>
      </c>
      <c r="DS27" s="48">
        <v>87491</v>
      </c>
      <c r="DT27" s="48">
        <v>69909</v>
      </c>
      <c r="DU27" s="48">
        <v>67405</v>
      </c>
      <c r="DV27" s="48">
        <v>81737</v>
      </c>
      <c r="DW27" s="48">
        <v>80458</v>
      </c>
      <c r="DX27" s="48">
        <v>73195</v>
      </c>
      <c r="DY27" s="48">
        <v>78558</v>
      </c>
      <c r="DZ27" s="48">
        <v>70089</v>
      </c>
      <c r="EA27" s="48">
        <v>88053</v>
      </c>
      <c r="EB27" s="48">
        <f t="shared" ref="EB27:EB34" si="133">SUM(DP27:EA27)</f>
        <v>934236</v>
      </c>
      <c r="EC27" s="48">
        <v>93779</v>
      </c>
      <c r="ED27" s="48">
        <v>87086</v>
      </c>
      <c r="EE27" s="48">
        <v>100006</v>
      </c>
      <c r="EF27" s="48">
        <v>70441</v>
      </c>
      <c r="EG27" s="48">
        <v>79455</v>
      </c>
      <c r="EH27" s="48">
        <v>78605</v>
      </c>
      <c r="EI27" s="48">
        <v>94671</v>
      </c>
      <c r="EJ27" s="48">
        <v>92857</v>
      </c>
      <c r="EK27" s="48">
        <v>78833</v>
      </c>
      <c r="EL27" s="48">
        <v>82313</v>
      </c>
      <c r="EM27" s="48">
        <v>77972</v>
      </c>
      <c r="EN27" s="48">
        <v>96393</v>
      </c>
      <c r="EO27" s="48">
        <f t="shared" ref="EO27:EO34" si="134">SUM(EC27:EN27)</f>
        <v>1032411</v>
      </c>
      <c r="EP27" s="48">
        <v>101514</v>
      </c>
      <c r="EQ27" s="48">
        <v>92610</v>
      </c>
      <c r="ER27" s="48">
        <v>85617</v>
      </c>
      <c r="ES27" s="48">
        <v>98097</v>
      </c>
      <c r="ET27" s="48">
        <v>81178</v>
      </c>
      <c r="EU27" s="48">
        <v>73827</v>
      </c>
      <c r="EV27" s="48">
        <v>100360</v>
      </c>
      <c r="EW27" s="48">
        <v>93384</v>
      </c>
      <c r="EX27" s="48">
        <v>78702</v>
      </c>
      <c r="EY27" s="48">
        <v>87080</v>
      </c>
      <c r="EZ27" s="48">
        <v>79304</v>
      </c>
      <c r="FA27" s="48">
        <v>110181</v>
      </c>
      <c r="FB27" s="48">
        <f t="shared" ref="FB27:FB34" si="135">SUM(EP27:FA27)</f>
        <v>1081854</v>
      </c>
      <c r="FC27" s="48">
        <v>121144</v>
      </c>
      <c r="FD27" s="48">
        <v>112629</v>
      </c>
      <c r="FE27" s="48">
        <v>98570</v>
      </c>
      <c r="FF27" s="48">
        <v>113382</v>
      </c>
      <c r="FG27" s="48">
        <v>102469</v>
      </c>
      <c r="FH27" s="48">
        <v>93945</v>
      </c>
      <c r="FI27" s="48">
        <v>122287</v>
      </c>
      <c r="FJ27" s="48">
        <v>114275</v>
      </c>
      <c r="FK27" s="48">
        <v>96396</v>
      </c>
      <c r="FL27" s="48">
        <v>111813</v>
      </c>
      <c r="FM27" s="48">
        <v>97575</v>
      </c>
      <c r="FN27" s="48">
        <v>132880</v>
      </c>
      <c r="FO27" s="48">
        <f t="shared" ref="FO27:FO34" si="136">SUM(FC27:FN27)</f>
        <v>1317365</v>
      </c>
      <c r="FP27" s="48">
        <v>142861</v>
      </c>
      <c r="FQ27" s="48">
        <v>134161</v>
      </c>
      <c r="FR27" s="48">
        <v>146883</v>
      </c>
      <c r="FS27" s="48">
        <v>106917</v>
      </c>
      <c r="FT27" s="48">
        <v>116598</v>
      </c>
      <c r="FU27" s="48">
        <v>108582</v>
      </c>
      <c r="FV27" s="48">
        <v>149033</v>
      </c>
      <c r="FW27" s="48">
        <v>131943</v>
      </c>
      <c r="FX27" s="48">
        <v>114329</v>
      </c>
      <c r="FY27" s="48">
        <v>124328</v>
      </c>
      <c r="FZ27" s="48">
        <v>124024</v>
      </c>
      <c r="GA27" s="48">
        <v>144786</v>
      </c>
      <c r="GB27" s="48">
        <f t="shared" ref="GB27:GB34" si="137">SUM(FP27:GA27)</f>
        <v>1544445</v>
      </c>
      <c r="GC27" s="48">
        <v>155415</v>
      </c>
      <c r="GD27" s="48">
        <v>142593</v>
      </c>
      <c r="GE27" s="48">
        <v>120825</v>
      </c>
      <c r="GF27" s="48">
        <v>133107</v>
      </c>
      <c r="GG27" s="48">
        <v>123659</v>
      </c>
      <c r="GH27" s="48">
        <v>120347</v>
      </c>
      <c r="GI27" s="48">
        <v>158685</v>
      </c>
      <c r="GJ27" s="48">
        <v>139974</v>
      </c>
      <c r="GK27" s="48">
        <v>120929</v>
      </c>
      <c r="GL27" s="48">
        <v>123645</v>
      </c>
      <c r="GM27" s="48">
        <v>116788</v>
      </c>
      <c r="GN27" s="48">
        <v>153843</v>
      </c>
      <c r="GO27" s="48">
        <f t="shared" ref="GO27:GO37" si="138">SUM(GC27:GN27)</f>
        <v>1609810</v>
      </c>
      <c r="GP27" s="48">
        <v>164798</v>
      </c>
      <c r="GQ27" s="48">
        <v>152377</v>
      </c>
      <c r="GR27" s="48">
        <v>159619</v>
      </c>
      <c r="GS27" s="48">
        <v>127585</v>
      </c>
      <c r="GT27" s="48">
        <v>123664</v>
      </c>
      <c r="GU27" s="48">
        <v>110616</v>
      </c>
      <c r="GV27" s="48">
        <v>135040</v>
      </c>
      <c r="GW27" s="48">
        <v>137252</v>
      </c>
      <c r="GX27" s="48">
        <v>133983</v>
      </c>
      <c r="GY27" s="48">
        <v>139674</v>
      </c>
      <c r="GZ27" s="48">
        <v>130626</v>
      </c>
      <c r="HA27" s="48">
        <v>164972</v>
      </c>
      <c r="HB27" s="48">
        <f t="shared" ref="HB27:HB37" si="139">SUM(GP27:HA27)</f>
        <v>1680206</v>
      </c>
      <c r="HC27" s="48">
        <v>178510</v>
      </c>
      <c r="HD27" s="48">
        <v>162506</v>
      </c>
      <c r="HE27" s="48">
        <v>149851</v>
      </c>
      <c r="HF27" s="48">
        <v>156674</v>
      </c>
      <c r="HG27" s="48">
        <v>130704</v>
      </c>
      <c r="HH27" s="48">
        <v>121737</v>
      </c>
      <c r="HI27" s="48">
        <v>157321</v>
      </c>
      <c r="HJ27" s="48">
        <v>150348</v>
      </c>
      <c r="HK27" s="48">
        <v>130055</v>
      </c>
      <c r="HL27" s="48">
        <v>135253</v>
      </c>
      <c r="HM27" s="48">
        <v>132274</v>
      </c>
      <c r="HN27" s="48">
        <v>168272</v>
      </c>
      <c r="HO27" s="48"/>
      <c r="HP27" s="48">
        <v>180384</v>
      </c>
      <c r="HQ27" s="48">
        <v>179791</v>
      </c>
      <c r="HR27" s="72">
        <v>104135</v>
      </c>
      <c r="HS27" s="48">
        <v>31576</v>
      </c>
      <c r="HT27" s="48">
        <v>72100</v>
      </c>
      <c r="HU27" s="48">
        <v>112982</v>
      </c>
      <c r="HV27" s="48">
        <v>159490</v>
      </c>
      <c r="HW27" s="48">
        <v>149026</v>
      </c>
      <c r="HX27" s="48">
        <v>158509</v>
      </c>
      <c r="HY27" s="48">
        <v>177232</v>
      </c>
      <c r="HZ27" s="48">
        <v>175461</v>
      </c>
      <c r="IA27" s="48">
        <v>207997</v>
      </c>
      <c r="IB27" s="48"/>
      <c r="IC27" s="48">
        <v>207193</v>
      </c>
      <c r="ID27" s="48">
        <v>128923</v>
      </c>
      <c r="IE27" s="48">
        <v>196207</v>
      </c>
      <c r="IF27" s="48">
        <v>174219</v>
      </c>
      <c r="IG27" s="48">
        <v>198517</v>
      </c>
      <c r="IH27" s="48">
        <v>188243</v>
      </c>
      <c r="II27" s="48">
        <v>231858</v>
      </c>
      <c r="IJ27" s="48">
        <v>246412</v>
      </c>
      <c r="IK27" s="48">
        <v>199076</v>
      </c>
      <c r="IL27" s="48">
        <v>226488</v>
      </c>
      <c r="IM27" s="48">
        <v>198026</v>
      </c>
      <c r="IN27" s="48">
        <v>240812</v>
      </c>
      <c r="IO27" s="48"/>
      <c r="IP27" s="48">
        <v>229668</v>
      </c>
      <c r="IQ27" s="48">
        <v>227075</v>
      </c>
      <c r="IR27" s="48"/>
      <c r="IS27" s="48"/>
      <c r="IT27" s="48"/>
      <c r="IU27" s="48"/>
      <c r="IV27" s="48"/>
      <c r="IW27" s="48"/>
      <c r="IX27" s="48"/>
      <c r="IY27" s="48"/>
      <c r="IZ27" s="48"/>
      <c r="JA27" s="48"/>
      <c r="JB27" s="48"/>
    </row>
    <row r="28" spans="2:262" ht="14.25" customHeight="1" x14ac:dyDescent="0.2">
      <c r="B28" s="15" t="s">
        <v>3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296018</v>
      </c>
      <c r="N28" s="48">
        <v>317198</v>
      </c>
      <c r="O28" s="48">
        <f t="shared" si="124"/>
        <v>613216</v>
      </c>
      <c r="P28" s="48">
        <v>314082</v>
      </c>
      <c r="Q28" s="48">
        <v>266335</v>
      </c>
      <c r="R28" s="48">
        <v>298538</v>
      </c>
      <c r="S28" s="48">
        <v>275388</v>
      </c>
      <c r="T28" s="48">
        <v>287523</v>
      </c>
      <c r="U28" s="48">
        <v>275213</v>
      </c>
      <c r="V28" s="48">
        <v>282928</v>
      </c>
      <c r="W28" s="48">
        <v>294907</v>
      </c>
      <c r="X28" s="48">
        <v>281206</v>
      </c>
      <c r="Y28" s="48">
        <v>298084</v>
      </c>
      <c r="Z28" s="48">
        <v>305777</v>
      </c>
      <c r="AA28" s="48">
        <v>316198</v>
      </c>
      <c r="AB28" s="48">
        <f t="shared" si="125"/>
        <v>3496179</v>
      </c>
      <c r="AC28" s="48">
        <v>301827</v>
      </c>
      <c r="AD28" s="48">
        <v>269704</v>
      </c>
      <c r="AE28" s="48">
        <v>285440</v>
      </c>
      <c r="AF28" s="48">
        <v>274116</v>
      </c>
      <c r="AG28" s="48">
        <v>292100</v>
      </c>
      <c r="AH28" s="48">
        <v>291954</v>
      </c>
      <c r="AI28" s="48">
        <v>297291</v>
      </c>
      <c r="AJ28" s="48">
        <v>303231</v>
      </c>
      <c r="AK28" s="48">
        <v>277797</v>
      </c>
      <c r="AL28" s="48">
        <v>304400</v>
      </c>
      <c r="AM28" s="48">
        <v>315326</v>
      </c>
      <c r="AN28" s="48">
        <v>331350</v>
      </c>
      <c r="AO28" s="48">
        <f t="shared" si="126"/>
        <v>3544536</v>
      </c>
      <c r="AP28" s="48">
        <v>328791</v>
      </c>
      <c r="AQ28" s="48">
        <v>284215</v>
      </c>
      <c r="AR28" s="48">
        <v>313170</v>
      </c>
      <c r="AS28" s="48">
        <v>286198</v>
      </c>
      <c r="AT28" s="48">
        <v>311770</v>
      </c>
      <c r="AU28" s="48">
        <v>318489</v>
      </c>
      <c r="AV28" s="48">
        <v>319642</v>
      </c>
      <c r="AW28" s="48">
        <v>337890</v>
      </c>
      <c r="AX28" s="48">
        <v>319490</v>
      </c>
      <c r="AY28" s="48">
        <v>339100</v>
      </c>
      <c r="AZ28" s="48">
        <v>344771</v>
      </c>
      <c r="BA28" s="48">
        <v>328659</v>
      </c>
      <c r="BB28" s="48">
        <f t="shared" si="127"/>
        <v>3832185</v>
      </c>
      <c r="BC28" s="48">
        <v>363952</v>
      </c>
      <c r="BD28" s="48">
        <v>324426</v>
      </c>
      <c r="BE28" s="48">
        <v>344271</v>
      </c>
      <c r="BF28" s="48">
        <v>312087</v>
      </c>
      <c r="BG28" s="48">
        <v>352236</v>
      </c>
      <c r="BH28" s="48">
        <v>343617</v>
      </c>
      <c r="BI28" s="48">
        <v>365579</v>
      </c>
      <c r="BJ28" s="48">
        <v>373911</v>
      </c>
      <c r="BK28" s="48">
        <v>356128</v>
      </c>
      <c r="BL28" s="48">
        <v>384156</v>
      </c>
      <c r="BM28" s="48">
        <v>393989</v>
      </c>
      <c r="BN28" s="48">
        <v>417176</v>
      </c>
      <c r="BO28" s="48">
        <f t="shared" si="128"/>
        <v>4331528</v>
      </c>
      <c r="BP28" s="48">
        <v>415103</v>
      </c>
      <c r="BQ28" s="48">
        <v>380751</v>
      </c>
      <c r="BR28" s="48">
        <v>383799</v>
      </c>
      <c r="BS28" s="48">
        <v>370115</v>
      </c>
      <c r="BT28" s="48">
        <v>388446</v>
      </c>
      <c r="BU28" s="48">
        <v>387987</v>
      </c>
      <c r="BV28" s="48">
        <v>407272</v>
      </c>
      <c r="BW28" s="48">
        <v>418244</v>
      </c>
      <c r="BX28" s="48">
        <v>390455</v>
      </c>
      <c r="BY28" s="48">
        <v>419015</v>
      </c>
      <c r="BZ28" s="48">
        <v>404380</v>
      </c>
      <c r="CA28" s="48">
        <v>412017</v>
      </c>
      <c r="CB28" s="48">
        <f t="shared" si="129"/>
        <v>4777584</v>
      </c>
      <c r="CC28" s="48">
        <v>416830</v>
      </c>
      <c r="CD28" s="48">
        <v>371939</v>
      </c>
      <c r="CE28" s="48">
        <v>388913</v>
      </c>
      <c r="CF28" s="48">
        <v>361057</v>
      </c>
      <c r="CG28" s="48">
        <v>393780</v>
      </c>
      <c r="CH28" s="48">
        <v>389473</v>
      </c>
      <c r="CI28" s="48">
        <v>401917</v>
      </c>
      <c r="CJ28" s="48">
        <v>400802</v>
      </c>
      <c r="CK28" s="48">
        <v>386380</v>
      </c>
      <c r="CL28" s="48">
        <v>411860</v>
      </c>
      <c r="CM28" s="48">
        <v>414512</v>
      </c>
      <c r="CN28" s="48">
        <v>443728</v>
      </c>
      <c r="CO28" s="48">
        <f t="shared" si="130"/>
        <v>4781191</v>
      </c>
      <c r="CP28" s="48">
        <v>419964</v>
      </c>
      <c r="CQ28" s="48">
        <v>387255</v>
      </c>
      <c r="CR28" s="48">
        <v>409426</v>
      </c>
      <c r="CS28" s="48">
        <v>393077</v>
      </c>
      <c r="CT28" s="48">
        <v>410710</v>
      </c>
      <c r="CU28" s="48">
        <v>424366</v>
      </c>
      <c r="CV28" s="48">
        <v>454246</v>
      </c>
      <c r="CW28" s="48">
        <v>459259</v>
      </c>
      <c r="CX28" s="48">
        <v>454399</v>
      </c>
      <c r="CY28" s="48">
        <v>458771</v>
      </c>
      <c r="CZ28" s="48">
        <v>471218</v>
      </c>
      <c r="DA28" s="48">
        <v>489110</v>
      </c>
      <c r="DB28" s="48">
        <f t="shared" si="131"/>
        <v>5231801</v>
      </c>
      <c r="DC28" s="48">
        <v>480684</v>
      </c>
      <c r="DD28" s="48">
        <v>444781</v>
      </c>
      <c r="DE28" s="48">
        <v>472039</v>
      </c>
      <c r="DF28" s="48">
        <v>441873</v>
      </c>
      <c r="DG28" s="48">
        <v>481528</v>
      </c>
      <c r="DH28" s="48">
        <v>466220</v>
      </c>
      <c r="DI28" s="48">
        <v>471275</v>
      </c>
      <c r="DJ28" s="48">
        <v>493531</v>
      </c>
      <c r="DK28" s="48">
        <v>475227</v>
      </c>
      <c r="DL28" s="48">
        <v>489508</v>
      </c>
      <c r="DM28" s="48">
        <v>482412</v>
      </c>
      <c r="DN28" s="48">
        <v>517918</v>
      </c>
      <c r="DO28" s="48">
        <f t="shared" si="132"/>
        <v>5716996</v>
      </c>
      <c r="DP28" s="48">
        <v>502582</v>
      </c>
      <c r="DQ28" s="48">
        <v>486381</v>
      </c>
      <c r="DR28" s="48">
        <v>497409</v>
      </c>
      <c r="DS28" s="48">
        <v>465019</v>
      </c>
      <c r="DT28" s="48">
        <v>486935</v>
      </c>
      <c r="DU28" s="48">
        <v>494314</v>
      </c>
      <c r="DV28" s="48">
        <v>518611</v>
      </c>
      <c r="DW28" s="48">
        <v>533402</v>
      </c>
      <c r="DX28" s="48">
        <v>504501</v>
      </c>
      <c r="DY28" s="48">
        <v>535515</v>
      </c>
      <c r="DZ28" s="48">
        <v>538529</v>
      </c>
      <c r="EA28" s="48">
        <v>527303</v>
      </c>
      <c r="EB28" s="48">
        <f t="shared" si="133"/>
        <v>6090501</v>
      </c>
      <c r="EC28" s="48">
        <v>536924</v>
      </c>
      <c r="ED28" s="48">
        <v>477576</v>
      </c>
      <c r="EE28" s="48">
        <v>507898</v>
      </c>
      <c r="EF28" s="48">
        <v>490510</v>
      </c>
      <c r="EG28" s="48">
        <v>526472</v>
      </c>
      <c r="EH28" s="48">
        <v>520042</v>
      </c>
      <c r="EI28" s="48">
        <v>538042</v>
      </c>
      <c r="EJ28" s="48">
        <v>559905</v>
      </c>
      <c r="EK28" s="48">
        <v>520521</v>
      </c>
      <c r="EL28" s="48">
        <v>553842</v>
      </c>
      <c r="EM28" s="48">
        <v>555882</v>
      </c>
      <c r="EN28" s="48">
        <v>599081</v>
      </c>
      <c r="EO28" s="48">
        <f t="shared" si="134"/>
        <v>6386695</v>
      </c>
      <c r="EP28" s="48">
        <v>585390</v>
      </c>
      <c r="EQ28" s="48">
        <v>511119</v>
      </c>
      <c r="ER28" s="48">
        <v>530435</v>
      </c>
      <c r="ES28" s="48">
        <v>498365</v>
      </c>
      <c r="ET28" s="48">
        <v>535039</v>
      </c>
      <c r="EU28" s="48">
        <v>513759</v>
      </c>
      <c r="EV28" s="48">
        <v>525640</v>
      </c>
      <c r="EW28" s="48">
        <v>538457</v>
      </c>
      <c r="EX28" s="48">
        <v>514251</v>
      </c>
      <c r="EY28" s="48">
        <v>552545</v>
      </c>
      <c r="EZ28" s="48">
        <v>542952</v>
      </c>
      <c r="FA28" s="48">
        <v>560272</v>
      </c>
      <c r="FB28" s="48">
        <f t="shared" si="135"/>
        <v>6408224</v>
      </c>
      <c r="FC28" s="48">
        <v>534087</v>
      </c>
      <c r="FD28" s="48">
        <v>501280</v>
      </c>
      <c r="FE28" s="48">
        <v>534046</v>
      </c>
      <c r="FF28" s="48">
        <v>530656</v>
      </c>
      <c r="FG28" s="48">
        <v>549020</v>
      </c>
      <c r="FH28" s="48">
        <v>537052</v>
      </c>
      <c r="FI28" s="48">
        <v>555708</v>
      </c>
      <c r="FJ28" s="48">
        <v>579675</v>
      </c>
      <c r="FK28" s="48">
        <v>546667</v>
      </c>
      <c r="FL28" s="48">
        <v>586709</v>
      </c>
      <c r="FM28" s="48">
        <v>566558</v>
      </c>
      <c r="FN28" s="48">
        <v>591769</v>
      </c>
      <c r="FO28" s="48">
        <f t="shared" si="136"/>
        <v>6613227</v>
      </c>
      <c r="FP28" s="48">
        <v>559008</v>
      </c>
      <c r="FQ28" s="48">
        <v>555973</v>
      </c>
      <c r="FR28" s="48">
        <v>576653</v>
      </c>
      <c r="FS28" s="48">
        <v>557173</v>
      </c>
      <c r="FT28" s="48">
        <v>562632</v>
      </c>
      <c r="FU28" s="48">
        <v>553585</v>
      </c>
      <c r="FV28" s="48">
        <v>586073</v>
      </c>
      <c r="FW28" s="48">
        <v>604163</v>
      </c>
      <c r="FX28" s="48">
        <v>587008</v>
      </c>
      <c r="FY28" s="48">
        <v>602174</v>
      </c>
      <c r="FZ28" s="48">
        <v>604974</v>
      </c>
      <c r="GA28" s="48">
        <v>657611</v>
      </c>
      <c r="GB28" s="48">
        <f t="shared" si="137"/>
        <v>7007027</v>
      </c>
      <c r="GC28" s="48">
        <v>626301</v>
      </c>
      <c r="GD28" s="48">
        <v>573039</v>
      </c>
      <c r="GE28" s="48">
        <v>463164</v>
      </c>
      <c r="GF28" s="48">
        <v>562519</v>
      </c>
      <c r="GG28" s="48">
        <v>632693</v>
      </c>
      <c r="GH28" s="48">
        <v>620817</v>
      </c>
      <c r="GI28" s="48">
        <v>617994</v>
      </c>
      <c r="GJ28" s="48">
        <v>627896</v>
      </c>
      <c r="GK28" s="48">
        <v>603926</v>
      </c>
      <c r="GL28" s="48">
        <v>618623</v>
      </c>
      <c r="GM28" s="48">
        <v>615581</v>
      </c>
      <c r="GN28" s="48">
        <v>620232</v>
      </c>
      <c r="GO28" s="48">
        <f t="shared" si="138"/>
        <v>7182785</v>
      </c>
      <c r="GP28" s="48">
        <v>647716</v>
      </c>
      <c r="GQ28" s="48">
        <v>589091</v>
      </c>
      <c r="GR28" s="48">
        <v>627083</v>
      </c>
      <c r="GS28" s="48">
        <v>619967</v>
      </c>
      <c r="GT28" s="48">
        <v>677969</v>
      </c>
      <c r="GU28" s="48">
        <v>622400</v>
      </c>
      <c r="GV28" s="48">
        <v>640307</v>
      </c>
      <c r="GW28" s="48">
        <v>659608</v>
      </c>
      <c r="GX28" s="48">
        <v>617403</v>
      </c>
      <c r="GY28" s="48">
        <v>648910</v>
      </c>
      <c r="GZ28" s="48">
        <v>643797</v>
      </c>
      <c r="HA28" s="48">
        <v>681705</v>
      </c>
      <c r="HB28" s="48">
        <f t="shared" si="139"/>
        <v>7675956</v>
      </c>
      <c r="HC28" s="48">
        <v>672095</v>
      </c>
      <c r="HD28" s="48">
        <v>587821</v>
      </c>
      <c r="HE28" s="48">
        <v>679051</v>
      </c>
      <c r="HF28" s="48">
        <v>578677</v>
      </c>
      <c r="HG28" s="48">
        <v>647619</v>
      </c>
      <c r="HH28" s="48">
        <v>627594</v>
      </c>
      <c r="HI28" s="48">
        <v>644683</v>
      </c>
      <c r="HJ28" s="48">
        <v>677084</v>
      </c>
      <c r="HK28" s="48">
        <v>627021</v>
      </c>
      <c r="HL28" s="48">
        <v>681993</v>
      </c>
      <c r="HM28" s="48">
        <v>659052</v>
      </c>
      <c r="HN28" s="48">
        <v>691448</v>
      </c>
      <c r="HO28" s="48"/>
      <c r="HP28" s="48">
        <v>660567</v>
      </c>
      <c r="HQ28" s="48">
        <v>654185</v>
      </c>
      <c r="HR28" s="72">
        <v>492944</v>
      </c>
      <c r="HS28" s="48">
        <v>286964</v>
      </c>
      <c r="HT28" s="48">
        <v>399139</v>
      </c>
      <c r="HU28" s="48">
        <v>495570</v>
      </c>
      <c r="HV28" s="48">
        <v>588974</v>
      </c>
      <c r="HW28" s="48">
        <v>590782</v>
      </c>
      <c r="HX28" s="48">
        <v>592692</v>
      </c>
      <c r="HY28" s="48">
        <v>661322</v>
      </c>
      <c r="HZ28" s="48">
        <v>668451</v>
      </c>
      <c r="IA28" s="48">
        <v>670120</v>
      </c>
      <c r="IB28" s="48"/>
      <c r="IC28" s="48">
        <v>695308</v>
      </c>
      <c r="ID28" s="48">
        <v>571947</v>
      </c>
      <c r="IE28" s="48">
        <v>617263</v>
      </c>
      <c r="IF28" s="48">
        <v>619901</v>
      </c>
      <c r="IG28" s="48">
        <v>673384</v>
      </c>
      <c r="IH28" s="48">
        <v>681819</v>
      </c>
      <c r="II28" s="48">
        <v>697383</v>
      </c>
      <c r="IJ28" s="48">
        <v>695982</v>
      </c>
      <c r="IK28" s="48">
        <v>723129</v>
      </c>
      <c r="IL28" s="48">
        <v>735882</v>
      </c>
      <c r="IM28" s="48">
        <v>725980</v>
      </c>
      <c r="IN28" s="48">
        <v>774888</v>
      </c>
      <c r="IO28" s="48"/>
      <c r="IP28" s="48">
        <v>717193</v>
      </c>
      <c r="IQ28" s="48">
        <v>673637</v>
      </c>
      <c r="IR28" s="48"/>
      <c r="IS28" s="48"/>
      <c r="IT28" s="48"/>
      <c r="IU28" s="48"/>
      <c r="IV28" s="48"/>
      <c r="IW28" s="48"/>
      <c r="IX28" s="48"/>
      <c r="IY28" s="48"/>
      <c r="IZ28" s="48"/>
      <c r="JA28" s="48"/>
      <c r="JB28" s="48"/>
    </row>
    <row r="29" spans="2:262" ht="14.25" customHeight="1" x14ac:dyDescent="0.25">
      <c r="B29" s="13" t="s">
        <v>51</v>
      </c>
      <c r="C29" s="72">
        <f>SUM(C30:C31)</f>
        <v>0</v>
      </c>
      <c r="D29" s="72">
        <f t="shared" ref="D29:N29" si="140">SUM(D30:D31)</f>
        <v>0</v>
      </c>
      <c r="E29" s="72">
        <f t="shared" si="140"/>
        <v>0</v>
      </c>
      <c r="F29" s="72">
        <f t="shared" si="140"/>
        <v>0</v>
      </c>
      <c r="G29" s="72">
        <f t="shared" si="140"/>
        <v>0</v>
      </c>
      <c r="H29" s="72">
        <f t="shared" si="140"/>
        <v>0</v>
      </c>
      <c r="I29" s="72">
        <f t="shared" si="140"/>
        <v>0</v>
      </c>
      <c r="J29" s="72">
        <f t="shared" si="140"/>
        <v>0</v>
      </c>
      <c r="K29" s="72">
        <f t="shared" si="140"/>
        <v>0</v>
      </c>
      <c r="L29" s="72">
        <f t="shared" si="140"/>
        <v>0</v>
      </c>
      <c r="M29" s="72">
        <f t="shared" si="140"/>
        <v>412512</v>
      </c>
      <c r="N29" s="72">
        <f t="shared" si="140"/>
        <v>434927</v>
      </c>
      <c r="O29" s="72">
        <f t="shared" si="124"/>
        <v>847439</v>
      </c>
      <c r="P29" s="72">
        <f>SUM(P30:P31)</f>
        <v>417619</v>
      </c>
      <c r="Q29" s="72">
        <f t="shared" ref="Q29:AA29" si="141">SUM(Q30:Q31)</f>
        <v>357163</v>
      </c>
      <c r="R29" s="72">
        <f t="shared" si="141"/>
        <v>403041</v>
      </c>
      <c r="S29" s="72">
        <f t="shared" si="141"/>
        <v>380169</v>
      </c>
      <c r="T29" s="72">
        <f t="shared" si="141"/>
        <v>389736</v>
      </c>
      <c r="U29" s="72">
        <f t="shared" si="141"/>
        <v>382722</v>
      </c>
      <c r="V29" s="72">
        <f t="shared" si="141"/>
        <v>395373</v>
      </c>
      <c r="W29" s="72">
        <f t="shared" si="141"/>
        <v>410539</v>
      </c>
      <c r="X29" s="72">
        <f t="shared" si="141"/>
        <v>401382</v>
      </c>
      <c r="Y29" s="72">
        <f t="shared" si="141"/>
        <v>418338</v>
      </c>
      <c r="Z29" s="72">
        <f t="shared" si="141"/>
        <v>415816</v>
      </c>
      <c r="AA29" s="72">
        <f t="shared" si="141"/>
        <v>435166</v>
      </c>
      <c r="AB29" s="72">
        <f t="shared" si="125"/>
        <v>4807064</v>
      </c>
      <c r="AC29" s="72">
        <f>SUM(AC30:AC31)</f>
        <v>410991</v>
      </c>
      <c r="AD29" s="72">
        <f t="shared" ref="AD29:AN29" si="142">SUM(AD30:AD31)</f>
        <v>359670</v>
      </c>
      <c r="AE29" s="72">
        <f t="shared" si="142"/>
        <v>388053</v>
      </c>
      <c r="AF29" s="72">
        <f t="shared" si="142"/>
        <v>377334</v>
      </c>
      <c r="AG29" s="72">
        <f t="shared" si="142"/>
        <v>408133</v>
      </c>
      <c r="AH29" s="72">
        <f t="shared" si="142"/>
        <v>414234</v>
      </c>
      <c r="AI29" s="72">
        <f t="shared" si="142"/>
        <v>409969</v>
      </c>
      <c r="AJ29" s="72">
        <f t="shared" si="142"/>
        <v>417238</v>
      </c>
      <c r="AK29" s="72">
        <f t="shared" si="142"/>
        <v>385594</v>
      </c>
      <c r="AL29" s="72">
        <f t="shared" si="142"/>
        <v>422639</v>
      </c>
      <c r="AM29" s="72">
        <f t="shared" si="142"/>
        <v>436022</v>
      </c>
      <c r="AN29" s="72">
        <f t="shared" si="142"/>
        <v>465872</v>
      </c>
      <c r="AO29" s="72">
        <f t="shared" si="126"/>
        <v>4895749</v>
      </c>
      <c r="AP29" s="72">
        <f>SUM(AP30:AP31)</f>
        <v>435535</v>
      </c>
      <c r="AQ29" s="72">
        <f t="shared" ref="AQ29:BA29" si="143">SUM(AQ30:AQ31)</f>
        <v>388203</v>
      </c>
      <c r="AR29" s="72">
        <f t="shared" si="143"/>
        <v>422943</v>
      </c>
      <c r="AS29" s="72">
        <f t="shared" si="143"/>
        <v>397063</v>
      </c>
      <c r="AT29" s="72">
        <f t="shared" si="143"/>
        <v>430125</v>
      </c>
      <c r="AU29" s="72">
        <f t="shared" si="143"/>
        <v>438569</v>
      </c>
      <c r="AV29" s="72">
        <f t="shared" si="143"/>
        <v>438156</v>
      </c>
      <c r="AW29" s="72">
        <f t="shared" si="143"/>
        <v>461826</v>
      </c>
      <c r="AX29" s="72">
        <f t="shared" si="143"/>
        <v>437056</v>
      </c>
      <c r="AY29" s="72">
        <f t="shared" si="143"/>
        <v>470294</v>
      </c>
      <c r="AZ29" s="72">
        <f t="shared" si="143"/>
        <v>462449</v>
      </c>
      <c r="BA29" s="72">
        <f t="shared" si="143"/>
        <v>465872</v>
      </c>
      <c r="BB29" s="72">
        <f t="shared" si="127"/>
        <v>5248091</v>
      </c>
      <c r="BC29" s="72">
        <f>SUM(BC30:BC31)</f>
        <v>488385</v>
      </c>
      <c r="BD29" s="72">
        <f t="shared" ref="BD29:BN29" si="144">SUM(BD30:BD31)</f>
        <v>430268</v>
      </c>
      <c r="BE29" s="72">
        <f t="shared" si="144"/>
        <v>461842</v>
      </c>
      <c r="BF29" s="72">
        <f t="shared" si="144"/>
        <v>436418</v>
      </c>
      <c r="BG29" s="72">
        <f t="shared" si="144"/>
        <v>475280</v>
      </c>
      <c r="BH29" s="72">
        <f t="shared" si="144"/>
        <v>456692</v>
      </c>
      <c r="BI29" s="72">
        <f t="shared" si="144"/>
        <v>479451</v>
      </c>
      <c r="BJ29" s="72">
        <f t="shared" si="144"/>
        <v>480418</v>
      </c>
      <c r="BK29" s="72">
        <f t="shared" si="144"/>
        <v>462814</v>
      </c>
      <c r="BL29" s="72">
        <f t="shared" si="144"/>
        <v>503844</v>
      </c>
      <c r="BM29" s="72">
        <f t="shared" si="144"/>
        <v>509690</v>
      </c>
      <c r="BN29" s="72">
        <f t="shared" si="144"/>
        <v>540049</v>
      </c>
      <c r="BO29" s="72">
        <f t="shared" si="128"/>
        <v>5725151</v>
      </c>
      <c r="BP29" s="72">
        <f>SUM(BP30:BP31)</f>
        <v>520579</v>
      </c>
      <c r="BQ29" s="72">
        <f t="shared" ref="BQ29:CA29" si="145">SUM(BQ30:BQ31)</f>
        <v>488836</v>
      </c>
      <c r="BR29" s="72">
        <f t="shared" si="145"/>
        <v>473411</v>
      </c>
      <c r="BS29" s="72">
        <f t="shared" si="145"/>
        <v>475526</v>
      </c>
      <c r="BT29" s="72">
        <f t="shared" si="145"/>
        <v>495194</v>
      </c>
      <c r="BU29" s="72">
        <f t="shared" si="145"/>
        <v>489002</v>
      </c>
      <c r="BV29" s="72">
        <f t="shared" si="145"/>
        <v>515030</v>
      </c>
      <c r="BW29" s="72">
        <f t="shared" si="145"/>
        <v>519416</v>
      </c>
      <c r="BX29" s="72">
        <f t="shared" si="145"/>
        <v>486775</v>
      </c>
      <c r="BY29" s="72">
        <f t="shared" si="145"/>
        <v>527372</v>
      </c>
      <c r="BZ29" s="72">
        <f t="shared" si="145"/>
        <v>500282</v>
      </c>
      <c r="CA29" s="72">
        <f t="shared" si="145"/>
        <v>504609</v>
      </c>
      <c r="CB29" s="72">
        <f t="shared" si="129"/>
        <v>5996032</v>
      </c>
      <c r="CC29" s="72">
        <f>SUM(CC30:CC31)</f>
        <v>509070</v>
      </c>
      <c r="CD29" s="72">
        <f t="shared" ref="CD29:CN29" si="146">SUM(CD30:CD31)</f>
        <v>449466</v>
      </c>
      <c r="CE29" s="72">
        <f t="shared" si="146"/>
        <v>468651</v>
      </c>
      <c r="CF29" s="72">
        <f t="shared" si="146"/>
        <v>437908</v>
      </c>
      <c r="CG29" s="72">
        <f t="shared" si="146"/>
        <v>472829</v>
      </c>
      <c r="CH29" s="72">
        <f t="shared" si="146"/>
        <v>467212</v>
      </c>
      <c r="CI29" s="72">
        <f t="shared" si="146"/>
        <v>479335</v>
      </c>
      <c r="CJ29" s="72">
        <f t="shared" si="146"/>
        <v>485715</v>
      </c>
      <c r="CK29" s="72">
        <f t="shared" si="146"/>
        <v>463178</v>
      </c>
      <c r="CL29" s="72">
        <f t="shared" si="146"/>
        <v>499093</v>
      </c>
      <c r="CM29" s="72">
        <f t="shared" si="146"/>
        <v>487703</v>
      </c>
      <c r="CN29" s="72">
        <f t="shared" si="146"/>
        <v>519025</v>
      </c>
      <c r="CO29" s="72">
        <f t="shared" si="130"/>
        <v>5739185</v>
      </c>
      <c r="CP29" s="72">
        <f>SUM(CP30:CP31)</f>
        <v>487286</v>
      </c>
      <c r="CQ29" s="72">
        <f t="shared" ref="CQ29:DA29" si="147">SUM(CQ30:CQ31)</f>
        <v>446949</v>
      </c>
      <c r="CR29" s="72">
        <f t="shared" si="147"/>
        <v>491807</v>
      </c>
      <c r="CS29" s="72">
        <f t="shared" si="147"/>
        <v>465463</v>
      </c>
      <c r="CT29" s="72">
        <f t="shared" si="147"/>
        <v>488686</v>
      </c>
      <c r="CU29" s="72">
        <f t="shared" si="147"/>
        <v>507499</v>
      </c>
      <c r="CV29" s="72">
        <f t="shared" si="147"/>
        <v>537760</v>
      </c>
      <c r="CW29" s="72">
        <f t="shared" si="147"/>
        <v>554378</v>
      </c>
      <c r="CX29" s="72">
        <f t="shared" si="147"/>
        <v>546107</v>
      </c>
      <c r="CY29" s="72">
        <f t="shared" si="147"/>
        <v>558756</v>
      </c>
      <c r="CZ29" s="72">
        <f t="shared" si="147"/>
        <v>560774</v>
      </c>
      <c r="DA29" s="72">
        <f t="shared" si="147"/>
        <v>587294</v>
      </c>
      <c r="DB29" s="72">
        <f t="shared" si="131"/>
        <v>6232759</v>
      </c>
      <c r="DC29" s="72">
        <f>SUM(DC30:DC31)</f>
        <v>562891</v>
      </c>
      <c r="DD29" s="72">
        <f t="shared" ref="DD29:DN29" si="148">SUM(DD30:DD31)</f>
        <v>515723</v>
      </c>
      <c r="DE29" s="72">
        <f t="shared" si="148"/>
        <v>560692</v>
      </c>
      <c r="DF29" s="72">
        <f t="shared" si="148"/>
        <v>537814</v>
      </c>
      <c r="DG29" s="72">
        <f t="shared" si="148"/>
        <v>590882</v>
      </c>
      <c r="DH29" s="72">
        <f t="shared" si="148"/>
        <v>567397</v>
      </c>
      <c r="DI29" s="72">
        <f t="shared" si="148"/>
        <v>572619</v>
      </c>
      <c r="DJ29" s="72">
        <f t="shared" si="148"/>
        <v>600961</v>
      </c>
      <c r="DK29" s="72">
        <f t="shared" si="148"/>
        <v>574454</v>
      </c>
      <c r="DL29" s="72">
        <f t="shared" si="148"/>
        <v>592513</v>
      </c>
      <c r="DM29" s="72">
        <f t="shared" si="148"/>
        <v>578072</v>
      </c>
      <c r="DN29" s="72">
        <f t="shared" si="148"/>
        <v>611040</v>
      </c>
      <c r="DO29" s="72">
        <f t="shared" si="132"/>
        <v>6865058</v>
      </c>
      <c r="DP29" s="72">
        <f>SUM(DP30:DP31)</f>
        <v>598963</v>
      </c>
      <c r="DQ29" s="72">
        <f t="shared" ref="DQ29:EA29" si="149">SUM(DQ30:DQ31)</f>
        <v>561616</v>
      </c>
      <c r="DR29" s="72">
        <f t="shared" si="149"/>
        <v>598068</v>
      </c>
      <c r="DS29" s="72">
        <f t="shared" si="149"/>
        <v>553087</v>
      </c>
      <c r="DT29" s="72">
        <f t="shared" si="149"/>
        <v>589235</v>
      </c>
      <c r="DU29" s="72">
        <f t="shared" si="149"/>
        <v>588136</v>
      </c>
      <c r="DV29" s="72">
        <f t="shared" si="149"/>
        <v>620957</v>
      </c>
      <c r="DW29" s="72">
        <f t="shared" si="149"/>
        <v>629590</v>
      </c>
      <c r="DX29" s="72">
        <f t="shared" si="149"/>
        <v>594839</v>
      </c>
      <c r="DY29" s="72">
        <f t="shared" si="149"/>
        <v>643637</v>
      </c>
      <c r="DZ29" s="72">
        <f t="shared" si="149"/>
        <v>643360</v>
      </c>
      <c r="EA29" s="72">
        <f t="shared" si="149"/>
        <v>636733</v>
      </c>
      <c r="EB29" s="72">
        <f t="shared" si="133"/>
        <v>7258221</v>
      </c>
      <c r="EC29" s="72">
        <f>SUM(EC30:EC31)</f>
        <v>635982</v>
      </c>
      <c r="ED29" s="72">
        <f t="shared" ref="ED29:EN29" si="150">SUM(ED30:ED31)</f>
        <v>566895</v>
      </c>
      <c r="EE29" s="72">
        <f t="shared" si="150"/>
        <v>596980</v>
      </c>
      <c r="EF29" s="72">
        <f t="shared" si="150"/>
        <v>600354</v>
      </c>
      <c r="EG29" s="72">
        <f t="shared" si="150"/>
        <v>630286</v>
      </c>
      <c r="EH29" s="72">
        <f t="shared" si="150"/>
        <v>610733</v>
      </c>
      <c r="EI29" s="72">
        <f t="shared" si="150"/>
        <v>633682</v>
      </c>
      <c r="EJ29" s="72">
        <f t="shared" si="150"/>
        <v>649001</v>
      </c>
      <c r="EK29" s="72">
        <f t="shared" si="150"/>
        <v>609774</v>
      </c>
      <c r="EL29" s="72">
        <f t="shared" si="150"/>
        <v>646900</v>
      </c>
      <c r="EM29" s="72">
        <f t="shared" si="150"/>
        <v>651384</v>
      </c>
      <c r="EN29" s="72">
        <f t="shared" si="150"/>
        <v>704367</v>
      </c>
      <c r="EO29" s="72">
        <f t="shared" si="134"/>
        <v>7536338</v>
      </c>
      <c r="EP29" s="72">
        <f>SUM(EP30:EP31)</f>
        <v>676518</v>
      </c>
      <c r="EQ29" s="72">
        <f t="shared" ref="EQ29:FA29" si="151">SUM(EQ30:EQ31)</f>
        <v>603725</v>
      </c>
      <c r="ER29" s="72">
        <f t="shared" si="151"/>
        <v>632551</v>
      </c>
      <c r="ES29" s="72">
        <f t="shared" si="151"/>
        <v>605605</v>
      </c>
      <c r="ET29" s="72">
        <f t="shared" si="151"/>
        <v>652379</v>
      </c>
      <c r="EU29" s="72">
        <f t="shared" si="151"/>
        <v>627244</v>
      </c>
      <c r="EV29" s="72">
        <f t="shared" si="151"/>
        <v>645588</v>
      </c>
      <c r="EW29" s="72">
        <f t="shared" si="151"/>
        <v>658049</v>
      </c>
      <c r="EX29" s="72">
        <f t="shared" si="151"/>
        <v>631312</v>
      </c>
      <c r="EY29" s="72">
        <f t="shared" si="151"/>
        <v>671920</v>
      </c>
      <c r="EZ29" s="72">
        <f t="shared" si="151"/>
        <v>656020</v>
      </c>
      <c r="FA29" s="72">
        <f t="shared" si="151"/>
        <v>676227</v>
      </c>
      <c r="FB29" s="72">
        <f t="shared" si="135"/>
        <v>7737138</v>
      </c>
      <c r="FC29" s="72">
        <v>651019</v>
      </c>
      <c r="FD29" s="72">
        <v>607104</v>
      </c>
      <c r="FE29" s="72">
        <v>650746</v>
      </c>
      <c r="FF29" s="72">
        <v>638588</v>
      </c>
      <c r="FG29" s="72">
        <v>662005</v>
      </c>
      <c r="FH29" s="72">
        <v>657640</v>
      </c>
      <c r="FI29" s="72">
        <v>683578</v>
      </c>
      <c r="FJ29" s="72">
        <v>697741</v>
      </c>
      <c r="FK29" s="72">
        <v>676073</v>
      </c>
      <c r="FL29" s="72">
        <v>714186</v>
      </c>
      <c r="FM29" s="72">
        <v>701117</v>
      </c>
      <c r="FN29" s="72">
        <v>694906</v>
      </c>
      <c r="FO29" s="72">
        <f t="shared" si="136"/>
        <v>8034703</v>
      </c>
      <c r="FP29" s="72">
        <v>668572</v>
      </c>
      <c r="FQ29" s="72">
        <v>666235</v>
      </c>
      <c r="FR29" s="72">
        <v>671677</v>
      </c>
      <c r="FS29" s="72">
        <v>659961</v>
      </c>
      <c r="FT29" s="72">
        <v>663717</v>
      </c>
      <c r="FU29" s="72">
        <v>672163</v>
      </c>
      <c r="FV29" s="72">
        <v>715259</v>
      </c>
      <c r="FW29" s="72">
        <v>727105</v>
      </c>
      <c r="FX29" s="72">
        <v>710721</v>
      </c>
      <c r="FY29" s="72">
        <v>727714</v>
      </c>
      <c r="FZ29" s="72">
        <v>723620</v>
      </c>
      <c r="GA29" s="72">
        <v>767017</v>
      </c>
      <c r="GB29" s="72">
        <f t="shared" si="137"/>
        <v>8373761</v>
      </c>
      <c r="GC29" s="72">
        <f t="shared" ref="GC29:GN29" si="152">SUM(GC30:GC31)</f>
        <v>745502</v>
      </c>
      <c r="GD29" s="72">
        <f t="shared" si="152"/>
        <v>659667</v>
      </c>
      <c r="GE29" s="72">
        <f t="shared" si="152"/>
        <v>581788</v>
      </c>
      <c r="GF29" s="72">
        <f t="shared" si="152"/>
        <v>660416</v>
      </c>
      <c r="GG29" s="72">
        <f t="shared" si="152"/>
        <v>738618</v>
      </c>
      <c r="GH29" s="72">
        <f t="shared" si="152"/>
        <v>718492</v>
      </c>
      <c r="GI29" s="72">
        <f t="shared" si="152"/>
        <v>731592</v>
      </c>
      <c r="GJ29" s="72">
        <f t="shared" si="152"/>
        <v>740573</v>
      </c>
      <c r="GK29" s="72">
        <f t="shared" si="152"/>
        <v>716899</v>
      </c>
      <c r="GL29" s="72">
        <f t="shared" si="152"/>
        <v>733663</v>
      </c>
      <c r="GM29" s="72">
        <f t="shared" si="152"/>
        <v>723069</v>
      </c>
      <c r="GN29" s="72">
        <f t="shared" si="152"/>
        <v>720198</v>
      </c>
      <c r="GO29" s="72">
        <f t="shared" si="138"/>
        <v>8470477</v>
      </c>
      <c r="GP29" s="72">
        <f>SUM(GP30:GP31)</f>
        <v>608271</v>
      </c>
      <c r="GQ29" s="72">
        <f t="shared" ref="GQ29:HA29" si="153">SUM(GQ30:GQ31)</f>
        <v>580129</v>
      </c>
      <c r="GR29" s="72">
        <f t="shared" si="153"/>
        <v>617085</v>
      </c>
      <c r="GS29" s="72">
        <f t="shared" si="153"/>
        <v>642145</v>
      </c>
      <c r="GT29" s="72">
        <f t="shared" si="153"/>
        <v>713322</v>
      </c>
      <c r="GU29" s="72">
        <f t="shared" si="153"/>
        <v>655405</v>
      </c>
      <c r="GV29" s="72">
        <f t="shared" si="153"/>
        <v>669311</v>
      </c>
      <c r="GW29" s="72">
        <f t="shared" si="153"/>
        <v>677845</v>
      </c>
      <c r="GX29" s="72">
        <f t="shared" si="153"/>
        <v>647766</v>
      </c>
      <c r="GY29" s="72">
        <f t="shared" si="153"/>
        <v>660197</v>
      </c>
      <c r="GZ29" s="72">
        <f t="shared" si="153"/>
        <v>669555</v>
      </c>
      <c r="HA29" s="72">
        <f t="shared" si="153"/>
        <v>693619</v>
      </c>
      <c r="HB29" s="72">
        <f t="shared" si="139"/>
        <v>7834650</v>
      </c>
      <c r="HC29" s="72">
        <f>SUM(HC30:HC31)</f>
        <v>650329</v>
      </c>
      <c r="HD29" s="72">
        <f t="shared" ref="HD29:HL29" si="154">SUM(HD30:HD31)</f>
        <v>582799</v>
      </c>
      <c r="HE29" s="72">
        <f t="shared" si="154"/>
        <v>678651</v>
      </c>
      <c r="HF29" s="72">
        <f t="shared" si="154"/>
        <v>601836</v>
      </c>
      <c r="HG29" s="72">
        <f t="shared" si="154"/>
        <v>684445</v>
      </c>
      <c r="HH29" s="72">
        <f t="shared" si="154"/>
        <v>656455</v>
      </c>
      <c r="HI29" s="72">
        <f t="shared" si="154"/>
        <v>668979</v>
      </c>
      <c r="HJ29" s="72">
        <f t="shared" si="154"/>
        <v>691084</v>
      </c>
      <c r="HK29" s="72">
        <f t="shared" si="154"/>
        <v>656116</v>
      </c>
      <c r="HL29" s="72">
        <f t="shared" si="154"/>
        <v>699764</v>
      </c>
      <c r="HM29" s="72">
        <v>699852</v>
      </c>
      <c r="HN29" s="72">
        <v>708310</v>
      </c>
      <c r="HO29" s="72">
        <f t="shared" ref="HO29:HO37" si="155">SUM(HC29:HN29)</f>
        <v>7978620</v>
      </c>
      <c r="HP29" s="47">
        <v>674935</v>
      </c>
      <c r="HQ29" s="47">
        <v>650293</v>
      </c>
      <c r="HR29" s="47">
        <v>533004</v>
      </c>
      <c r="HS29" s="47">
        <v>393857</v>
      </c>
      <c r="HT29" s="47">
        <v>508964</v>
      </c>
      <c r="HU29" s="47">
        <v>649038</v>
      </c>
      <c r="HV29" s="47">
        <v>709290</v>
      </c>
      <c r="HW29" s="47">
        <v>720493</v>
      </c>
      <c r="HX29" s="47">
        <v>711475</v>
      </c>
      <c r="HY29" s="47">
        <v>748273</v>
      </c>
      <c r="HZ29" s="47">
        <v>763539</v>
      </c>
      <c r="IA29" s="47">
        <v>732016</v>
      </c>
      <c r="IB29" s="72">
        <f t="shared" ref="IB29:IB37" si="156">SUM(HP29:IA29)</f>
        <v>7795177</v>
      </c>
      <c r="IC29" s="47">
        <v>766950</v>
      </c>
      <c r="ID29" s="47">
        <v>690369</v>
      </c>
      <c r="IE29" s="47">
        <v>689866</v>
      </c>
      <c r="IF29" s="47">
        <v>695638</v>
      </c>
      <c r="IG29" s="47">
        <v>749636</v>
      </c>
      <c r="IH29" s="47">
        <v>756097</v>
      </c>
      <c r="II29" s="47">
        <v>757208</v>
      </c>
      <c r="IJ29" s="47">
        <v>745051</v>
      </c>
      <c r="IK29" s="47">
        <v>774151</v>
      </c>
      <c r="IL29" s="47">
        <v>789863</v>
      </c>
      <c r="IM29" s="47">
        <v>789677</v>
      </c>
      <c r="IN29" s="47">
        <v>807163</v>
      </c>
      <c r="IO29" s="72">
        <f>SUM(IC29:IN29)</f>
        <v>9011669</v>
      </c>
      <c r="IP29" s="47">
        <v>757592</v>
      </c>
      <c r="IQ29" s="47">
        <v>713987</v>
      </c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72">
        <f>SUM(IP29:JA29)</f>
        <v>1471579</v>
      </c>
    </row>
    <row r="30" spans="2:262" ht="14.25" customHeight="1" x14ac:dyDescent="0.2">
      <c r="B30" s="15" t="s">
        <v>2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423</v>
      </c>
      <c r="N30" s="48">
        <v>323</v>
      </c>
      <c r="O30" s="48">
        <f t="shared" si="124"/>
        <v>746</v>
      </c>
      <c r="P30" s="48">
        <v>430</v>
      </c>
      <c r="Q30" s="48">
        <v>283</v>
      </c>
      <c r="R30" s="48">
        <v>343</v>
      </c>
      <c r="S30" s="48">
        <v>333</v>
      </c>
      <c r="T30" s="48">
        <v>401</v>
      </c>
      <c r="U30" s="48">
        <v>454</v>
      </c>
      <c r="V30" s="48">
        <v>487</v>
      </c>
      <c r="W30" s="48">
        <v>448</v>
      </c>
      <c r="X30" s="48">
        <v>350</v>
      </c>
      <c r="Y30" s="48">
        <v>468</v>
      </c>
      <c r="Z30" s="48">
        <v>420</v>
      </c>
      <c r="AA30" s="48">
        <v>468</v>
      </c>
      <c r="AB30" s="48">
        <f t="shared" si="125"/>
        <v>4885</v>
      </c>
      <c r="AC30" s="48">
        <v>425</v>
      </c>
      <c r="AD30" s="48">
        <v>386</v>
      </c>
      <c r="AE30" s="48">
        <v>394</v>
      </c>
      <c r="AF30" s="48">
        <v>397</v>
      </c>
      <c r="AG30" s="48">
        <v>417</v>
      </c>
      <c r="AH30" s="48">
        <v>444</v>
      </c>
      <c r="AI30" s="48">
        <v>480</v>
      </c>
      <c r="AJ30" s="48">
        <v>473</v>
      </c>
      <c r="AK30" s="48">
        <v>461</v>
      </c>
      <c r="AL30" s="48">
        <v>392</v>
      </c>
      <c r="AM30" s="48">
        <v>413</v>
      </c>
      <c r="AN30" s="48">
        <v>478</v>
      </c>
      <c r="AO30" s="48">
        <f t="shared" si="126"/>
        <v>5160</v>
      </c>
      <c r="AP30" s="48">
        <v>441</v>
      </c>
      <c r="AQ30" s="48">
        <v>510</v>
      </c>
      <c r="AR30" s="48">
        <v>673</v>
      </c>
      <c r="AS30" s="48">
        <v>745</v>
      </c>
      <c r="AT30" s="48">
        <v>705</v>
      </c>
      <c r="AU30" s="48">
        <v>611</v>
      </c>
      <c r="AV30" s="48">
        <v>621</v>
      </c>
      <c r="AW30" s="48">
        <v>589</v>
      </c>
      <c r="AX30" s="48">
        <v>724</v>
      </c>
      <c r="AY30" s="48">
        <v>752</v>
      </c>
      <c r="AZ30" s="48">
        <v>810</v>
      </c>
      <c r="BA30" s="48">
        <v>478</v>
      </c>
      <c r="BB30" s="48">
        <f t="shared" si="127"/>
        <v>7659</v>
      </c>
      <c r="BC30" s="48">
        <v>839</v>
      </c>
      <c r="BD30" s="48">
        <v>762</v>
      </c>
      <c r="BE30" s="48">
        <v>865</v>
      </c>
      <c r="BF30" s="48">
        <v>936</v>
      </c>
      <c r="BG30" s="48">
        <v>951</v>
      </c>
      <c r="BH30" s="48">
        <v>768</v>
      </c>
      <c r="BI30" s="48">
        <v>762</v>
      </c>
      <c r="BJ30" s="48">
        <v>889</v>
      </c>
      <c r="BK30" s="48">
        <v>849</v>
      </c>
      <c r="BL30" s="48">
        <v>921</v>
      </c>
      <c r="BM30" s="48">
        <v>1011</v>
      </c>
      <c r="BN30" s="48">
        <v>1021</v>
      </c>
      <c r="BO30" s="48">
        <f t="shared" si="128"/>
        <v>10574</v>
      </c>
      <c r="BP30" s="48">
        <v>1046</v>
      </c>
      <c r="BQ30" s="48">
        <v>1144</v>
      </c>
      <c r="BR30" s="48">
        <v>1093</v>
      </c>
      <c r="BS30" s="48">
        <v>1060</v>
      </c>
      <c r="BT30" s="48">
        <v>1119</v>
      </c>
      <c r="BU30" s="48">
        <v>1090</v>
      </c>
      <c r="BV30" s="48">
        <v>1048</v>
      </c>
      <c r="BW30" s="48">
        <v>983</v>
      </c>
      <c r="BX30" s="48">
        <v>939</v>
      </c>
      <c r="BY30" s="48">
        <v>943</v>
      </c>
      <c r="BZ30" s="48">
        <v>800</v>
      </c>
      <c r="CA30" s="48">
        <v>949</v>
      </c>
      <c r="CB30" s="48">
        <f t="shared" si="129"/>
        <v>12214</v>
      </c>
      <c r="CC30" s="48">
        <v>960</v>
      </c>
      <c r="CD30" s="48">
        <v>819</v>
      </c>
      <c r="CE30" s="48">
        <v>812</v>
      </c>
      <c r="CF30" s="48">
        <v>745</v>
      </c>
      <c r="CG30" s="48">
        <v>841</v>
      </c>
      <c r="CH30" s="48">
        <v>784</v>
      </c>
      <c r="CI30" s="48">
        <v>904</v>
      </c>
      <c r="CJ30" s="48">
        <v>702</v>
      </c>
      <c r="CK30" s="48">
        <v>740</v>
      </c>
      <c r="CL30" s="48">
        <v>800</v>
      </c>
      <c r="CM30" s="48">
        <v>745</v>
      </c>
      <c r="CN30" s="48">
        <v>812</v>
      </c>
      <c r="CO30" s="48">
        <f t="shared" si="130"/>
        <v>9664</v>
      </c>
      <c r="CP30" s="48">
        <v>817</v>
      </c>
      <c r="CQ30" s="48">
        <v>717</v>
      </c>
      <c r="CR30" s="48">
        <v>746</v>
      </c>
      <c r="CS30" s="48">
        <v>791</v>
      </c>
      <c r="CT30" s="48">
        <v>819</v>
      </c>
      <c r="CU30" s="48">
        <v>848</v>
      </c>
      <c r="CV30" s="48">
        <v>976</v>
      </c>
      <c r="CW30" s="48">
        <v>829</v>
      </c>
      <c r="CX30" s="48">
        <v>804</v>
      </c>
      <c r="CY30" s="48">
        <v>888</v>
      </c>
      <c r="CZ30" s="48">
        <v>817</v>
      </c>
      <c r="DA30" s="48">
        <v>872</v>
      </c>
      <c r="DB30" s="48">
        <f t="shared" si="131"/>
        <v>9924</v>
      </c>
      <c r="DC30" s="48">
        <v>1006</v>
      </c>
      <c r="DD30" s="48">
        <v>839</v>
      </c>
      <c r="DE30" s="48">
        <v>1003</v>
      </c>
      <c r="DF30" s="48">
        <v>1035</v>
      </c>
      <c r="DG30" s="48">
        <v>981</v>
      </c>
      <c r="DH30" s="48">
        <v>1058</v>
      </c>
      <c r="DI30" s="48">
        <v>972</v>
      </c>
      <c r="DJ30" s="48">
        <v>1119</v>
      </c>
      <c r="DK30" s="48">
        <v>1191</v>
      </c>
      <c r="DL30" s="48">
        <v>963</v>
      </c>
      <c r="DM30" s="48">
        <v>930</v>
      </c>
      <c r="DN30" s="48">
        <v>955</v>
      </c>
      <c r="DO30" s="48">
        <f t="shared" si="132"/>
        <v>12052</v>
      </c>
      <c r="DP30" s="48">
        <v>1002</v>
      </c>
      <c r="DQ30" s="48">
        <v>1005</v>
      </c>
      <c r="DR30" s="48">
        <v>1178</v>
      </c>
      <c r="DS30" s="48">
        <v>1178</v>
      </c>
      <c r="DT30" s="48">
        <v>1119</v>
      </c>
      <c r="DU30" s="48">
        <v>1071</v>
      </c>
      <c r="DV30" s="48">
        <v>1119</v>
      </c>
      <c r="DW30" s="48">
        <v>1306</v>
      </c>
      <c r="DX30" s="48">
        <v>1160</v>
      </c>
      <c r="DY30" s="48">
        <v>1248</v>
      </c>
      <c r="DZ30" s="48">
        <v>1191</v>
      </c>
      <c r="EA30" s="48">
        <v>1144</v>
      </c>
      <c r="EB30" s="48">
        <f t="shared" si="133"/>
        <v>13721</v>
      </c>
      <c r="EC30" s="48">
        <v>1235</v>
      </c>
      <c r="ED30" s="48">
        <v>1244</v>
      </c>
      <c r="EE30" s="48">
        <v>1292</v>
      </c>
      <c r="EF30" s="48">
        <v>1203</v>
      </c>
      <c r="EG30" s="48">
        <v>1409</v>
      </c>
      <c r="EH30" s="48">
        <v>1329</v>
      </c>
      <c r="EI30" s="48">
        <v>1214</v>
      </c>
      <c r="EJ30" s="48">
        <v>1404</v>
      </c>
      <c r="EK30" s="48">
        <v>1208</v>
      </c>
      <c r="EL30" s="48">
        <v>1169</v>
      </c>
      <c r="EM30" s="48">
        <v>1243</v>
      </c>
      <c r="EN30" s="48">
        <v>1210</v>
      </c>
      <c r="EO30" s="48">
        <f t="shared" si="134"/>
        <v>15160</v>
      </c>
      <c r="EP30" s="48">
        <v>1281</v>
      </c>
      <c r="EQ30" s="48">
        <v>1274</v>
      </c>
      <c r="ER30" s="48">
        <v>1455</v>
      </c>
      <c r="ES30" s="48">
        <v>1400</v>
      </c>
      <c r="ET30" s="48">
        <v>1560</v>
      </c>
      <c r="EU30" s="48">
        <v>1265</v>
      </c>
      <c r="EV30" s="48">
        <v>2340</v>
      </c>
      <c r="EW30" s="48">
        <v>6219</v>
      </c>
      <c r="EX30" s="48">
        <v>1443</v>
      </c>
      <c r="EY30" s="48">
        <v>1430</v>
      </c>
      <c r="EZ30" s="48">
        <v>1434</v>
      </c>
      <c r="FA30" s="48">
        <v>1349</v>
      </c>
      <c r="FB30" s="48">
        <f t="shared" si="135"/>
        <v>22450</v>
      </c>
      <c r="FC30" s="48">
        <v>1648</v>
      </c>
      <c r="FD30" s="48">
        <v>1534</v>
      </c>
      <c r="FE30" s="48">
        <v>1508</v>
      </c>
      <c r="FF30" s="48">
        <v>1679</v>
      </c>
      <c r="FG30" s="48">
        <v>1583</v>
      </c>
      <c r="FH30" s="48">
        <v>1648</v>
      </c>
      <c r="FI30" s="48">
        <v>1716</v>
      </c>
      <c r="FJ30" s="48">
        <v>2345</v>
      </c>
      <c r="FK30" s="48">
        <v>1597</v>
      </c>
      <c r="FL30" s="48">
        <v>1729</v>
      </c>
      <c r="FM30" s="48">
        <v>1645</v>
      </c>
      <c r="FN30" s="48">
        <v>1580</v>
      </c>
      <c r="FO30" s="48">
        <f t="shared" si="136"/>
        <v>20212</v>
      </c>
      <c r="FP30" s="48">
        <v>1849</v>
      </c>
      <c r="FQ30" s="48">
        <v>1785</v>
      </c>
      <c r="FR30" s="48">
        <v>1665</v>
      </c>
      <c r="FS30" s="48">
        <v>1363</v>
      </c>
      <c r="FT30" s="48">
        <v>1454</v>
      </c>
      <c r="FU30" s="48">
        <v>1447</v>
      </c>
      <c r="FV30" s="48">
        <v>1723</v>
      </c>
      <c r="FW30" s="48">
        <v>1756</v>
      </c>
      <c r="FX30" s="48">
        <v>1430</v>
      </c>
      <c r="FY30" s="48">
        <v>1564</v>
      </c>
      <c r="FZ30" s="48">
        <v>1500</v>
      </c>
      <c r="GA30" s="48">
        <v>1561</v>
      </c>
      <c r="GB30" s="48">
        <f t="shared" si="137"/>
        <v>19097</v>
      </c>
      <c r="GC30" s="48">
        <v>1901</v>
      </c>
      <c r="GD30" s="48">
        <v>1734</v>
      </c>
      <c r="GE30" s="48">
        <v>1406</v>
      </c>
      <c r="GF30" s="48">
        <v>1432</v>
      </c>
      <c r="GG30" s="48">
        <v>1542</v>
      </c>
      <c r="GH30" s="48">
        <v>1718</v>
      </c>
      <c r="GI30" s="48">
        <v>1747</v>
      </c>
      <c r="GJ30" s="48">
        <v>1635</v>
      </c>
      <c r="GK30" s="48">
        <v>1509</v>
      </c>
      <c r="GL30" s="48">
        <v>1765</v>
      </c>
      <c r="GM30" s="48">
        <v>1572</v>
      </c>
      <c r="GN30" s="48">
        <v>6694</v>
      </c>
      <c r="GO30" s="48">
        <f t="shared" si="138"/>
        <v>24655</v>
      </c>
      <c r="GP30" s="48">
        <v>1440</v>
      </c>
      <c r="GQ30" s="48">
        <v>1283</v>
      </c>
      <c r="GR30" s="48">
        <v>1611</v>
      </c>
      <c r="GS30" s="48">
        <v>1404</v>
      </c>
      <c r="GT30" s="48">
        <v>1614</v>
      </c>
      <c r="GU30" s="48">
        <v>1578</v>
      </c>
      <c r="GV30" s="48">
        <v>1700</v>
      </c>
      <c r="GW30" s="48">
        <v>1754</v>
      </c>
      <c r="GX30" s="48">
        <v>1868</v>
      </c>
      <c r="GY30" s="48">
        <v>1610</v>
      </c>
      <c r="GZ30" s="48">
        <v>1872</v>
      </c>
      <c r="HA30" s="48">
        <v>1641</v>
      </c>
      <c r="HB30" s="48">
        <f t="shared" si="139"/>
        <v>19375</v>
      </c>
      <c r="HC30" s="48">
        <v>1947</v>
      </c>
      <c r="HD30" s="48">
        <v>1984</v>
      </c>
      <c r="HE30" s="48">
        <v>2566</v>
      </c>
      <c r="HF30" s="48">
        <v>1366</v>
      </c>
      <c r="HG30" s="48">
        <v>1342</v>
      </c>
      <c r="HH30" s="48">
        <v>1158</v>
      </c>
      <c r="HI30" s="48">
        <v>1329</v>
      </c>
      <c r="HJ30" s="48">
        <v>2116</v>
      </c>
      <c r="HK30" s="48">
        <v>1211</v>
      </c>
      <c r="HL30" s="48">
        <v>1576</v>
      </c>
      <c r="HM30" s="48">
        <v>1321</v>
      </c>
      <c r="HN30" s="48">
        <v>1233</v>
      </c>
      <c r="HO30" s="48"/>
      <c r="HP30" s="48">
        <v>1419</v>
      </c>
      <c r="HQ30" s="48">
        <v>1378</v>
      </c>
      <c r="HR30" s="72">
        <v>946</v>
      </c>
      <c r="HS30" s="48">
        <v>601</v>
      </c>
      <c r="HT30" s="48">
        <v>2022</v>
      </c>
      <c r="HU30" s="48">
        <v>2826</v>
      </c>
      <c r="HV30" s="48">
        <v>1994</v>
      </c>
      <c r="HW30" s="48">
        <v>1662</v>
      </c>
      <c r="HX30" s="48">
        <v>1491</v>
      </c>
      <c r="HY30" s="48">
        <v>1539</v>
      </c>
      <c r="HZ30" s="48">
        <v>1498</v>
      </c>
      <c r="IA30" s="48">
        <v>1389</v>
      </c>
      <c r="IB30" s="48"/>
      <c r="IC30" s="48">
        <v>1558</v>
      </c>
      <c r="ID30" s="48">
        <v>1337</v>
      </c>
      <c r="IE30" s="48">
        <v>1650</v>
      </c>
      <c r="IF30" s="48">
        <v>1479</v>
      </c>
      <c r="IG30" s="48">
        <v>1585</v>
      </c>
      <c r="IH30" s="48">
        <v>1519</v>
      </c>
      <c r="II30" s="48">
        <v>1905</v>
      </c>
      <c r="IJ30" s="48">
        <v>1715</v>
      </c>
      <c r="IK30" s="48">
        <v>2086</v>
      </c>
      <c r="IL30" s="48">
        <v>1724</v>
      </c>
      <c r="IM30" s="48">
        <v>1492</v>
      </c>
      <c r="IN30" s="48">
        <v>1771</v>
      </c>
      <c r="IO30" s="48"/>
      <c r="IP30" s="48">
        <v>1820</v>
      </c>
      <c r="IQ30" s="48">
        <v>1830</v>
      </c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</row>
    <row r="31" spans="2:262" ht="14.25" customHeight="1" x14ac:dyDescent="0.2">
      <c r="B31" s="15" t="s">
        <v>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412089</v>
      </c>
      <c r="N31" s="48">
        <v>434604</v>
      </c>
      <c r="O31" s="48">
        <f t="shared" si="124"/>
        <v>846693</v>
      </c>
      <c r="P31" s="48">
        <v>417189</v>
      </c>
      <c r="Q31" s="48">
        <v>356880</v>
      </c>
      <c r="R31" s="48">
        <v>402698</v>
      </c>
      <c r="S31" s="48">
        <v>379836</v>
      </c>
      <c r="T31" s="48">
        <v>389335</v>
      </c>
      <c r="U31" s="48">
        <v>382268</v>
      </c>
      <c r="V31" s="48">
        <v>394886</v>
      </c>
      <c r="W31" s="48">
        <v>410091</v>
      </c>
      <c r="X31" s="48">
        <v>401032</v>
      </c>
      <c r="Y31" s="48">
        <v>417870</v>
      </c>
      <c r="Z31" s="48">
        <v>415396</v>
      </c>
      <c r="AA31" s="48">
        <v>434698</v>
      </c>
      <c r="AB31" s="48">
        <f t="shared" si="125"/>
        <v>4802179</v>
      </c>
      <c r="AC31" s="48">
        <v>410566</v>
      </c>
      <c r="AD31" s="48">
        <v>359284</v>
      </c>
      <c r="AE31" s="48">
        <v>387659</v>
      </c>
      <c r="AF31" s="48">
        <v>376937</v>
      </c>
      <c r="AG31" s="48">
        <v>407716</v>
      </c>
      <c r="AH31" s="48">
        <v>413790</v>
      </c>
      <c r="AI31" s="48">
        <v>409489</v>
      </c>
      <c r="AJ31" s="48">
        <v>416765</v>
      </c>
      <c r="AK31" s="48">
        <v>385133</v>
      </c>
      <c r="AL31" s="48">
        <v>422247</v>
      </c>
      <c r="AM31" s="48">
        <v>435609</v>
      </c>
      <c r="AN31" s="48">
        <v>465394</v>
      </c>
      <c r="AO31" s="48">
        <f t="shared" si="126"/>
        <v>4890589</v>
      </c>
      <c r="AP31" s="48">
        <v>435094</v>
      </c>
      <c r="AQ31" s="48">
        <v>387693</v>
      </c>
      <c r="AR31" s="48">
        <v>422270</v>
      </c>
      <c r="AS31" s="48">
        <v>396318</v>
      </c>
      <c r="AT31" s="48">
        <v>429420</v>
      </c>
      <c r="AU31" s="48">
        <v>437958</v>
      </c>
      <c r="AV31" s="48">
        <v>437535</v>
      </c>
      <c r="AW31" s="48">
        <v>461237</v>
      </c>
      <c r="AX31" s="48">
        <v>436332</v>
      </c>
      <c r="AY31" s="48">
        <v>469542</v>
      </c>
      <c r="AZ31" s="48">
        <v>461639</v>
      </c>
      <c r="BA31" s="48">
        <v>465394</v>
      </c>
      <c r="BB31" s="48">
        <f t="shared" si="127"/>
        <v>5240432</v>
      </c>
      <c r="BC31" s="48">
        <v>487546</v>
      </c>
      <c r="BD31" s="48">
        <v>429506</v>
      </c>
      <c r="BE31" s="48">
        <v>460977</v>
      </c>
      <c r="BF31" s="48">
        <v>435482</v>
      </c>
      <c r="BG31" s="48">
        <v>474329</v>
      </c>
      <c r="BH31" s="48">
        <v>455924</v>
      </c>
      <c r="BI31" s="48">
        <v>478689</v>
      </c>
      <c r="BJ31" s="48">
        <v>479529</v>
      </c>
      <c r="BK31" s="48">
        <v>461965</v>
      </c>
      <c r="BL31" s="48">
        <v>502923</v>
      </c>
      <c r="BM31" s="48">
        <v>508679</v>
      </c>
      <c r="BN31" s="48">
        <v>539028</v>
      </c>
      <c r="BO31" s="48">
        <f t="shared" si="128"/>
        <v>5714577</v>
      </c>
      <c r="BP31" s="48">
        <v>519533</v>
      </c>
      <c r="BQ31" s="48">
        <v>487692</v>
      </c>
      <c r="BR31" s="48">
        <v>472318</v>
      </c>
      <c r="BS31" s="48">
        <v>474466</v>
      </c>
      <c r="BT31" s="48">
        <v>494075</v>
      </c>
      <c r="BU31" s="48">
        <v>487912</v>
      </c>
      <c r="BV31" s="48">
        <v>513982</v>
      </c>
      <c r="BW31" s="48">
        <v>518433</v>
      </c>
      <c r="BX31" s="48">
        <v>485836</v>
      </c>
      <c r="BY31" s="48">
        <v>526429</v>
      </c>
      <c r="BZ31" s="48">
        <v>499482</v>
      </c>
      <c r="CA31" s="48">
        <v>503660</v>
      </c>
      <c r="CB31" s="48">
        <f t="shared" si="129"/>
        <v>5983818</v>
      </c>
      <c r="CC31" s="48">
        <v>508110</v>
      </c>
      <c r="CD31" s="48">
        <v>448647</v>
      </c>
      <c r="CE31" s="48">
        <v>467839</v>
      </c>
      <c r="CF31" s="48">
        <v>437163</v>
      </c>
      <c r="CG31" s="48">
        <v>471988</v>
      </c>
      <c r="CH31" s="48">
        <v>466428</v>
      </c>
      <c r="CI31" s="48">
        <v>478431</v>
      </c>
      <c r="CJ31" s="48">
        <v>485013</v>
      </c>
      <c r="CK31" s="48">
        <v>462438</v>
      </c>
      <c r="CL31" s="48">
        <v>498293</v>
      </c>
      <c r="CM31" s="48">
        <v>486958</v>
      </c>
      <c r="CN31" s="48">
        <v>518213</v>
      </c>
      <c r="CO31" s="48">
        <f t="shared" si="130"/>
        <v>5729521</v>
      </c>
      <c r="CP31" s="48">
        <v>486469</v>
      </c>
      <c r="CQ31" s="48">
        <v>446232</v>
      </c>
      <c r="CR31" s="48">
        <v>491061</v>
      </c>
      <c r="CS31" s="48">
        <v>464672</v>
      </c>
      <c r="CT31" s="48">
        <v>487867</v>
      </c>
      <c r="CU31" s="48">
        <v>506651</v>
      </c>
      <c r="CV31" s="48">
        <v>536784</v>
      </c>
      <c r="CW31" s="48">
        <v>553549</v>
      </c>
      <c r="CX31" s="48">
        <v>545303</v>
      </c>
      <c r="CY31" s="48">
        <v>557868</v>
      </c>
      <c r="CZ31" s="48">
        <v>559957</v>
      </c>
      <c r="DA31" s="48">
        <v>586422</v>
      </c>
      <c r="DB31" s="48">
        <f t="shared" si="131"/>
        <v>6222835</v>
      </c>
      <c r="DC31" s="48">
        <v>561885</v>
      </c>
      <c r="DD31" s="48">
        <v>514884</v>
      </c>
      <c r="DE31" s="48">
        <v>559689</v>
      </c>
      <c r="DF31" s="48">
        <v>536779</v>
      </c>
      <c r="DG31" s="48">
        <v>589901</v>
      </c>
      <c r="DH31" s="48">
        <v>566339</v>
      </c>
      <c r="DI31" s="48">
        <v>571647</v>
      </c>
      <c r="DJ31" s="48">
        <v>599842</v>
      </c>
      <c r="DK31" s="48">
        <v>573263</v>
      </c>
      <c r="DL31" s="48">
        <v>591550</v>
      </c>
      <c r="DM31" s="48">
        <v>577142</v>
      </c>
      <c r="DN31" s="48">
        <v>610085</v>
      </c>
      <c r="DO31" s="48">
        <f t="shared" si="132"/>
        <v>6853006</v>
      </c>
      <c r="DP31" s="48">
        <v>597961</v>
      </c>
      <c r="DQ31" s="48">
        <v>560611</v>
      </c>
      <c r="DR31" s="48">
        <v>596890</v>
      </c>
      <c r="DS31" s="48">
        <v>551909</v>
      </c>
      <c r="DT31" s="48">
        <v>588116</v>
      </c>
      <c r="DU31" s="48">
        <v>587065</v>
      </c>
      <c r="DV31" s="48">
        <v>619838</v>
      </c>
      <c r="DW31" s="48">
        <v>628284</v>
      </c>
      <c r="DX31" s="48">
        <v>593679</v>
      </c>
      <c r="DY31" s="48">
        <v>642389</v>
      </c>
      <c r="DZ31" s="48">
        <v>642169</v>
      </c>
      <c r="EA31" s="48">
        <v>635589</v>
      </c>
      <c r="EB31" s="48">
        <f t="shared" si="133"/>
        <v>7244500</v>
      </c>
      <c r="EC31" s="48">
        <v>634747</v>
      </c>
      <c r="ED31" s="48">
        <v>565651</v>
      </c>
      <c r="EE31" s="48">
        <v>595688</v>
      </c>
      <c r="EF31" s="48">
        <v>599151</v>
      </c>
      <c r="EG31" s="48">
        <v>628877</v>
      </c>
      <c r="EH31" s="48">
        <v>609404</v>
      </c>
      <c r="EI31" s="48">
        <v>632468</v>
      </c>
      <c r="EJ31" s="48">
        <v>647597</v>
      </c>
      <c r="EK31" s="48">
        <v>608566</v>
      </c>
      <c r="EL31" s="48">
        <v>645731</v>
      </c>
      <c r="EM31" s="48">
        <v>650141</v>
      </c>
      <c r="EN31" s="48">
        <v>703157</v>
      </c>
      <c r="EO31" s="48">
        <f t="shared" si="134"/>
        <v>7521178</v>
      </c>
      <c r="EP31" s="48">
        <v>675237</v>
      </c>
      <c r="EQ31" s="48">
        <v>602451</v>
      </c>
      <c r="ER31" s="48">
        <v>631096</v>
      </c>
      <c r="ES31" s="48">
        <v>604205</v>
      </c>
      <c r="ET31" s="48">
        <v>650819</v>
      </c>
      <c r="EU31" s="48">
        <v>625979</v>
      </c>
      <c r="EV31" s="48">
        <v>643248</v>
      </c>
      <c r="EW31" s="48">
        <v>651830</v>
      </c>
      <c r="EX31" s="48">
        <v>629869</v>
      </c>
      <c r="EY31" s="48">
        <v>670490</v>
      </c>
      <c r="EZ31" s="48">
        <v>654586</v>
      </c>
      <c r="FA31" s="48">
        <v>674878</v>
      </c>
      <c r="FB31" s="48">
        <f t="shared" si="135"/>
        <v>7714688</v>
      </c>
      <c r="FC31" s="48">
        <v>649371</v>
      </c>
      <c r="FD31" s="48">
        <v>605570</v>
      </c>
      <c r="FE31" s="48">
        <v>649238</v>
      </c>
      <c r="FF31" s="48">
        <v>636909</v>
      </c>
      <c r="FG31" s="48">
        <v>660422</v>
      </c>
      <c r="FH31" s="48">
        <v>655992</v>
      </c>
      <c r="FI31" s="48">
        <v>681862</v>
      </c>
      <c r="FJ31" s="48">
        <v>695396</v>
      </c>
      <c r="FK31" s="48">
        <v>674476</v>
      </c>
      <c r="FL31" s="48">
        <v>712457</v>
      </c>
      <c r="FM31" s="48">
        <v>699472</v>
      </c>
      <c r="FN31" s="48">
        <v>693326</v>
      </c>
      <c r="FO31" s="48">
        <f t="shared" si="136"/>
        <v>8014491</v>
      </c>
      <c r="FP31" s="48">
        <v>666723</v>
      </c>
      <c r="FQ31" s="48">
        <v>664450</v>
      </c>
      <c r="FR31" s="48">
        <v>670012</v>
      </c>
      <c r="FS31" s="48">
        <v>658598</v>
      </c>
      <c r="FT31" s="48">
        <v>662263</v>
      </c>
      <c r="FU31" s="48">
        <v>670716</v>
      </c>
      <c r="FV31" s="48">
        <v>713536</v>
      </c>
      <c r="FW31" s="48">
        <v>725349</v>
      </c>
      <c r="FX31" s="48">
        <v>709291</v>
      </c>
      <c r="FY31" s="48">
        <v>726150</v>
      </c>
      <c r="FZ31" s="48">
        <v>722120</v>
      </c>
      <c r="GA31" s="48">
        <v>765456</v>
      </c>
      <c r="GB31" s="48">
        <f t="shared" si="137"/>
        <v>8354664</v>
      </c>
      <c r="GC31" s="48">
        <v>743601</v>
      </c>
      <c r="GD31" s="48">
        <v>657933</v>
      </c>
      <c r="GE31" s="48">
        <v>580382</v>
      </c>
      <c r="GF31" s="48">
        <v>658984</v>
      </c>
      <c r="GG31" s="48">
        <v>737076</v>
      </c>
      <c r="GH31" s="48">
        <v>716774</v>
      </c>
      <c r="GI31" s="48">
        <v>729845</v>
      </c>
      <c r="GJ31" s="48">
        <v>738938</v>
      </c>
      <c r="GK31" s="48">
        <v>715390</v>
      </c>
      <c r="GL31" s="48">
        <v>731898</v>
      </c>
      <c r="GM31" s="48">
        <v>721497</v>
      </c>
      <c r="GN31" s="48">
        <v>713504</v>
      </c>
      <c r="GO31" s="48">
        <f t="shared" si="138"/>
        <v>8445822</v>
      </c>
      <c r="GP31" s="48">
        <v>606831</v>
      </c>
      <c r="GQ31" s="48">
        <v>578846</v>
      </c>
      <c r="GR31" s="48">
        <v>615474</v>
      </c>
      <c r="GS31" s="48">
        <v>640741</v>
      </c>
      <c r="GT31" s="48">
        <v>711708</v>
      </c>
      <c r="GU31" s="48">
        <v>653827</v>
      </c>
      <c r="GV31" s="48">
        <v>667611</v>
      </c>
      <c r="GW31" s="48">
        <v>676091</v>
      </c>
      <c r="GX31" s="48">
        <v>645898</v>
      </c>
      <c r="GY31" s="48">
        <v>658587</v>
      </c>
      <c r="GZ31" s="48">
        <v>667683</v>
      </c>
      <c r="HA31" s="48">
        <v>691978</v>
      </c>
      <c r="HB31" s="48">
        <f t="shared" si="139"/>
        <v>7815275</v>
      </c>
      <c r="HC31" s="48">
        <v>648382</v>
      </c>
      <c r="HD31" s="48">
        <v>580815</v>
      </c>
      <c r="HE31" s="48">
        <v>676085</v>
      </c>
      <c r="HF31" s="48">
        <v>600470</v>
      </c>
      <c r="HG31" s="48">
        <v>683103</v>
      </c>
      <c r="HH31" s="48">
        <v>655297</v>
      </c>
      <c r="HI31" s="48">
        <v>667650</v>
      </c>
      <c r="HJ31" s="48">
        <v>688968</v>
      </c>
      <c r="HK31" s="48">
        <v>654905</v>
      </c>
      <c r="HL31" s="48">
        <v>698188</v>
      </c>
      <c r="HM31" s="48">
        <v>698531</v>
      </c>
      <c r="HN31" s="48">
        <v>707077</v>
      </c>
      <c r="HO31" s="48"/>
      <c r="HP31" s="48">
        <v>673516</v>
      </c>
      <c r="HQ31" s="48">
        <v>648915</v>
      </c>
      <c r="HR31" s="72">
        <v>532058</v>
      </c>
      <c r="HS31" s="48">
        <v>393256</v>
      </c>
      <c r="HT31" s="48">
        <v>506942</v>
      </c>
      <c r="HU31" s="48">
        <v>646212</v>
      </c>
      <c r="HV31" s="48">
        <v>707296</v>
      </c>
      <c r="HW31" s="48">
        <v>718831</v>
      </c>
      <c r="HX31" s="48">
        <v>709984</v>
      </c>
      <c r="HY31" s="48">
        <v>746734</v>
      </c>
      <c r="HZ31" s="48">
        <v>762041</v>
      </c>
      <c r="IA31" s="48">
        <v>730627</v>
      </c>
      <c r="IB31" s="48"/>
      <c r="IC31" s="48">
        <v>765392</v>
      </c>
      <c r="ID31" s="48">
        <v>689032</v>
      </c>
      <c r="IE31" s="48">
        <v>688216</v>
      </c>
      <c r="IF31" s="48">
        <v>694159</v>
      </c>
      <c r="IG31" s="48">
        <v>748051</v>
      </c>
      <c r="IH31" s="48">
        <v>754578</v>
      </c>
      <c r="II31" s="48">
        <v>755303</v>
      </c>
      <c r="IJ31" s="48">
        <v>743336</v>
      </c>
      <c r="IK31" s="48">
        <v>772065</v>
      </c>
      <c r="IL31" s="48">
        <v>788139</v>
      </c>
      <c r="IM31" s="48">
        <v>788185</v>
      </c>
      <c r="IN31" s="48">
        <v>805392</v>
      </c>
      <c r="IO31" s="48"/>
      <c r="IP31" s="48">
        <v>755772</v>
      </c>
      <c r="IQ31" s="48">
        <v>712157</v>
      </c>
      <c r="IR31" s="48"/>
      <c r="IS31" s="48"/>
      <c r="IT31" s="48"/>
      <c r="IU31" s="48"/>
      <c r="IV31" s="48"/>
      <c r="IW31" s="48"/>
      <c r="IX31" s="48"/>
      <c r="IY31" s="48"/>
      <c r="IZ31" s="48"/>
      <c r="JA31" s="48"/>
      <c r="JB31" s="48"/>
    </row>
    <row r="32" spans="2:262" ht="14.25" customHeight="1" x14ac:dyDescent="0.25">
      <c r="B32" s="13" t="s">
        <v>52</v>
      </c>
      <c r="C32" s="72">
        <f>SUM(C33:C34)</f>
        <v>0</v>
      </c>
      <c r="D32" s="72">
        <f t="shared" ref="D32:N32" si="157">SUM(D33:D34)</f>
        <v>0</v>
      </c>
      <c r="E32" s="72">
        <f t="shared" si="157"/>
        <v>0</v>
      </c>
      <c r="F32" s="72">
        <f t="shared" si="157"/>
        <v>0</v>
      </c>
      <c r="G32" s="72">
        <f t="shared" si="157"/>
        <v>0</v>
      </c>
      <c r="H32" s="72">
        <f t="shared" si="157"/>
        <v>0</v>
      </c>
      <c r="I32" s="72">
        <f t="shared" si="157"/>
        <v>0</v>
      </c>
      <c r="J32" s="72">
        <f t="shared" si="157"/>
        <v>0</v>
      </c>
      <c r="K32" s="72">
        <f t="shared" si="157"/>
        <v>0</v>
      </c>
      <c r="L32" s="72">
        <f t="shared" si="157"/>
        <v>0</v>
      </c>
      <c r="M32" s="72">
        <f t="shared" si="157"/>
        <v>64749</v>
      </c>
      <c r="N32" s="72">
        <f t="shared" si="157"/>
        <v>78325</v>
      </c>
      <c r="O32" s="72">
        <f t="shared" si="124"/>
        <v>143074</v>
      </c>
      <c r="P32" s="72">
        <f>SUM(P33:P34)</f>
        <v>77621</v>
      </c>
      <c r="Q32" s="72">
        <f t="shared" ref="Q32:AA32" si="158">SUM(Q33:Q34)</f>
        <v>72595</v>
      </c>
      <c r="R32" s="72">
        <f t="shared" si="158"/>
        <v>68019</v>
      </c>
      <c r="S32" s="72">
        <f t="shared" si="158"/>
        <v>77816</v>
      </c>
      <c r="T32" s="72">
        <f t="shared" si="158"/>
        <v>68646</v>
      </c>
      <c r="U32" s="72">
        <f t="shared" si="158"/>
        <v>61711</v>
      </c>
      <c r="V32" s="72">
        <f t="shared" si="158"/>
        <v>77974</v>
      </c>
      <c r="W32" s="72">
        <f t="shared" si="158"/>
        <v>76504</v>
      </c>
      <c r="X32" s="72">
        <f t="shared" si="158"/>
        <v>60249</v>
      </c>
      <c r="Y32" s="72">
        <f t="shared" si="158"/>
        <v>70640</v>
      </c>
      <c r="Z32" s="72">
        <f t="shared" si="158"/>
        <v>62440</v>
      </c>
      <c r="AA32" s="72">
        <f t="shared" si="158"/>
        <v>75352</v>
      </c>
      <c r="AB32" s="72">
        <f t="shared" si="125"/>
        <v>849567</v>
      </c>
      <c r="AC32" s="72">
        <f>SUM(AC33:AC34)</f>
        <v>76654</v>
      </c>
      <c r="AD32" s="72">
        <f t="shared" ref="AD32:AN32" si="159">SUM(AD33:AD34)</f>
        <v>67892</v>
      </c>
      <c r="AE32" s="72">
        <f t="shared" si="159"/>
        <v>82039</v>
      </c>
      <c r="AF32" s="72">
        <f t="shared" si="159"/>
        <v>62414</v>
      </c>
      <c r="AG32" s="72">
        <f t="shared" si="159"/>
        <v>66750</v>
      </c>
      <c r="AH32" s="72">
        <f t="shared" si="159"/>
        <v>62601</v>
      </c>
      <c r="AI32" s="72">
        <f t="shared" si="159"/>
        <v>80327</v>
      </c>
      <c r="AJ32" s="72">
        <f t="shared" si="159"/>
        <v>71740</v>
      </c>
      <c r="AK32" s="72">
        <f t="shared" si="159"/>
        <v>60535</v>
      </c>
      <c r="AL32" s="72">
        <f t="shared" si="159"/>
        <v>69627</v>
      </c>
      <c r="AM32" s="72">
        <f t="shared" si="159"/>
        <v>63742</v>
      </c>
      <c r="AN32" s="72">
        <f t="shared" si="159"/>
        <v>76861</v>
      </c>
      <c r="AO32" s="72">
        <f t="shared" si="126"/>
        <v>841182</v>
      </c>
      <c r="AP32" s="72">
        <f>SUM(AP33:AP34)</f>
        <v>78014</v>
      </c>
      <c r="AQ32" s="72">
        <f t="shared" ref="AQ32:BA32" si="160">SUM(AQ33:AQ34)</f>
        <v>71086</v>
      </c>
      <c r="AR32" s="72">
        <f t="shared" si="160"/>
        <v>71577</v>
      </c>
      <c r="AS32" s="72">
        <f t="shared" si="160"/>
        <v>80939</v>
      </c>
      <c r="AT32" s="72">
        <f t="shared" si="160"/>
        <v>66588</v>
      </c>
      <c r="AU32" s="72">
        <f t="shared" si="160"/>
        <v>64915</v>
      </c>
      <c r="AV32" s="72">
        <f t="shared" si="160"/>
        <v>78721</v>
      </c>
      <c r="AW32" s="72">
        <f t="shared" si="160"/>
        <v>71110</v>
      </c>
      <c r="AX32" s="72">
        <f t="shared" si="160"/>
        <v>64823</v>
      </c>
      <c r="AY32" s="72">
        <f t="shared" si="160"/>
        <v>69428</v>
      </c>
      <c r="AZ32" s="72">
        <f t="shared" si="160"/>
        <v>67717</v>
      </c>
      <c r="BA32" s="72">
        <f t="shared" si="160"/>
        <v>76861</v>
      </c>
      <c r="BB32" s="72">
        <f t="shared" si="127"/>
        <v>861779</v>
      </c>
      <c r="BC32" s="72">
        <f>SUM(BC33:BC34)</f>
        <v>85598</v>
      </c>
      <c r="BD32" s="72">
        <f t="shared" ref="BD32:BN32" si="161">SUM(BD33:BD34)</f>
        <v>79981</v>
      </c>
      <c r="BE32" s="72">
        <f t="shared" si="161"/>
        <v>76996</v>
      </c>
      <c r="BF32" s="72">
        <f t="shared" si="161"/>
        <v>90782</v>
      </c>
      <c r="BG32" s="72">
        <f t="shared" si="161"/>
        <v>82825</v>
      </c>
      <c r="BH32" s="72">
        <f t="shared" si="161"/>
        <v>83666</v>
      </c>
      <c r="BI32" s="72">
        <f t="shared" si="161"/>
        <v>90444</v>
      </c>
      <c r="BJ32" s="72">
        <f t="shared" si="161"/>
        <v>99630</v>
      </c>
      <c r="BK32" s="72">
        <f t="shared" si="161"/>
        <v>83909</v>
      </c>
      <c r="BL32" s="72">
        <f t="shared" si="161"/>
        <v>92849</v>
      </c>
      <c r="BM32" s="72">
        <f t="shared" si="161"/>
        <v>89050</v>
      </c>
      <c r="BN32" s="72">
        <f t="shared" si="161"/>
        <v>107696</v>
      </c>
      <c r="BO32" s="72">
        <f t="shared" si="128"/>
        <v>1063426</v>
      </c>
      <c r="BP32" s="72">
        <f>SUM(BP33:BP34)</f>
        <v>111873</v>
      </c>
      <c r="BQ32" s="72">
        <f t="shared" ref="BQ32:CA32" si="162">SUM(BQ33:BQ34)</f>
        <v>106832</v>
      </c>
      <c r="BR32" s="72">
        <f t="shared" si="162"/>
        <v>131073</v>
      </c>
      <c r="BS32" s="72">
        <f t="shared" si="162"/>
        <v>95481</v>
      </c>
      <c r="BT32" s="72">
        <f t="shared" si="162"/>
        <v>113203</v>
      </c>
      <c r="BU32" s="72">
        <f t="shared" si="162"/>
        <v>101863</v>
      </c>
      <c r="BV32" s="72">
        <f t="shared" si="162"/>
        <v>129028</v>
      </c>
      <c r="BW32" s="72">
        <f t="shared" si="162"/>
        <v>110345</v>
      </c>
      <c r="BX32" s="72">
        <f t="shared" si="162"/>
        <v>102148</v>
      </c>
      <c r="BY32" s="72">
        <f t="shared" si="162"/>
        <v>113017</v>
      </c>
      <c r="BZ32" s="72">
        <f t="shared" si="162"/>
        <v>117541</v>
      </c>
      <c r="CA32" s="72">
        <f t="shared" si="162"/>
        <v>134311</v>
      </c>
      <c r="CB32" s="72">
        <f t="shared" si="129"/>
        <v>1366715</v>
      </c>
      <c r="CC32" s="72">
        <f>SUM(CC33:CC34)</f>
        <v>139042</v>
      </c>
      <c r="CD32" s="72">
        <f t="shared" ref="CD32:CN32" si="163">SUM(CD33:CD34)</f>
        <v>130909</v>
      </c>
      <c r="CE32" s="72">
        <f t="shared" si="163"/>
        <v>128007</v>
      </c>
      <c r="CF32" s="72">
        <f t="shared" si="163"/>
        <v>135818</v>
      </c>
      <c r="CG32" s="72">
        <f t="shared" si="163"/>
        <v>130560</v>
      </c>
      <c r="CH32" s="72">
        <f t="shared" si="163"/>
        <v>129818</v>
      </c>
      <c r="CI32" s="72">
        <f t="shared" si="163"/>
        <v>151368</v>
      </c>
      <c r="CJ32" s="72">
        <f t="shared" si="163"/>
        <v>138256</v>
      </c>
      <c r="CK32" s="72">
        <f t="shared" si="163"/>
        <v>128237</v>
      </c>
      <c r="CL32" s="72">
        <f t="shared" si="163"/>
        <v>136639</v>
      </c>
      <c r="CM32" s="72">
        <f t="shared" si="163"/>
        <v>132162</v>
      </c>
      <c r="CN32" s="72">
        <f t="shared" si="163"/>
        <v>154659</v>
      </c>
      <c r="CO32" s="72">
        <f t="shared" si="130"/>
        <v>1635475</v>
      </c>
      <c r="CP32" s="72">
        <f>SUM(CP33:CP34)</f>
        <v>160613</v>
      </c>
      <c r="CQ32" s="72">
        <f t="shared" ref="CQ32:DA32" si="164">SUM(CQ33:CQ34)</f>
        <v>151455</v>
      </c>
      <c r="CR32" s="72">
        <f t="shared" si="164"/>
        <v>147512</v>
      </c>
      <c r="CS32" s="72">
        <f t="shared" si="164"/>
        <v>161149</v>
      </c>
      <c r="CT32" s="72">
        <f t="shared" si="164"/>
        <v>152123</v>
      </c>
      <c r="CU32" s="72">
        <f t="shared" si="164"/>
        <v>142242</v>
      </c>
      <c r="CV32" s="72">
        <f t="shared" si="164"/>
        <v>164076</v>
      </c>
      <c r="CW32" s="72">
        <f t="shared" si="164"/>
        <v>162491</v>
      </c>
      <c r="CX32" s="72">
        <f t="shared" si="164"/>
        <v>141756</v>
      </c>
      <c r="CY32" s="72">
        <f t="shared" si="164"/>
        <v>163169</v>
      </c>
      <c r="CZ32" s="72">
        <f t="shared" si="164"/>
        <v>150008</v>
      </c>
      <c r="DA32" s="72">
        <f t="shared" si="164"/>
        <v>177730</v>
      </c>
      <c r="DB32" s="72">
        <f t="shared" si="131"/>
        <v>1874324</v>
      </c>
      <c r="DC32" s="72">
        <f>SUM(DC33:DC34)</f>
        <v>193784</v>
      </c>
      <c r="DD32" s="72">
        <f t="shared" ref="DD32:DN32" si="165">SUM(DD33:DD34)</f>
        <v>175478</v>
      </c>
      <c r="DE32" s="72">
        <f t="shared" si="165"/>
        <v>173128</v>
      </c>
      <c r="DF32" s="72">
        <f t="shared" si="165"/>
        <v>184507</v>
      </c>
      <c r="DG32" s="72">
        <f t="shared" si="165"/>
        <v>166409</v>
      </c>
      <c r="DH32" s="72">
        <f t="shared" si="165"/>
        <v>169216</v>
      </c>
      <c r="DI32" s="72">
        <f t="shared" si="165"/>
        <v>193759</v>
      </c>
      <c r="DJ32" s="72">
        <f t="shared" si="165"/>
        <v>186913</v>
      </c>
      <c r="DK32" s="72">
        <f t="shared" si="165"/>
        <v>164683</v>
      </c>
      <c r="DL32" s="72">
        <f t="shared" si="165"/>
        <v>184438</v>
      </c>
      <c r="DM32" s="72">
        <f t="shared" si="165"/>
        <v>168927</v>
      </c>
      <c r="DN32" s="72">
        <f t="shared" si="165"/>
        <v>200842</v>
      </c>
      <c r="DO32" s="72">
        <f t="shared" si="132"/>
        <v>2162084</v>
      </c>
      <c r="DP32" s="72">
        <f>SUM(DP33:DP34)</f>
        <v>212990</v>
      </c>
      <c r="DQ32" s="72">
        <f t="shared" ref="DQ32:EA32" si="166">SUM(DQ33:DQ34)</f>
        <v>203829</v>
      </c>
      <c r="DR32" s="72">
        <f t="shared" si="166"/>
        <v>188869</v>
      </c>
      <c r="DS32" s="72">
        <f t="shared" si="166"/>
        <v>214364</v>
      </c>
      <c r="DT32" s="72">
        <f t="shared" si="166"/>
        <v>195820</v>
      </c>
      <c r="DU32" s="72">
        <f t="shared" si="166"/>
        <v>185792</v>
      </c>
      <c r="DV32" s="72">
        <f t="shared" si="166"/>
        <v>210461</v>
      </c>
      <c r="DW32" s="72">
        <f t="shared" si="166"/>
        <v>210407</v>
      </c>
      <c r="DX32" s="72">
        <f t="shared" si="166"/>
        <v>196961</v>
      </c>
      <c r="DY32" s="72">
        <f t="shared" si="166"/>
        <v>212119</v>
      </c>
      <c r="DZ32" s="72">
        <f t="shared" si="166"/>
        <v>192558</v>
      </c>
      <c r="EA32" s="72">
        <f t="shared" si="166"/>
        <v>220718</v>
      </c>
      <c r="EB32" s="72">
        <f t="shared" si="133"/>
        <v>2444888</v>
      </c>
      <c r="EC32" s="72">
        <f>SUM(EC33:EC34)</f>
        <v>231666</v>
      </c>
      <c r="ED32" s="72">
        <f t="shared" ref="ED32:EN32" si="167">SUM(ED33:ED34)</f>
        <v>217969</v>
      </c>
      <c r="EE32" s="72">
        <f t="shared" si="167"/>
        <v>236999</v>
      </c>
      <c r="EF32" s="72">
        <f t="shared" si="167"/>
        <v>188128</v>
      </c>
      <c r="EG32" s="72">
        <f t="shared" si="167"/>
        <v>206971</v>
      </c>
      <c r="EH32" s="72">
        <f t="shared" si="167"/>
        <v>204115</v>
      </c>
      <c r="EI32" s="72">
        <f t="shared" si="167"/>
        <v>225531</v>
      </c>
      <c r="EJ32" s="72">
        <f t="shared" si="167"/>
        <v>223534</v>
      </c>
      <c r="EK32" s="72">
        <f t="shared" si="167"/>
        <v>203600</v>
      </c>
      <c r="EL32" s="72">
        <f t="shared" si="167"/>
        <v>219135</v>
      </c>
      <c r="EM32" s="72">
        <f t="shared" si="167"/>
        <v>207708</v>
      </c>
      <c r="EN32" s="72">
        <f t="shared" si="167"/>
        <v>240409</v>
      </c>
      <c r="EO32" s="72">
        <f t="shared" si="134"/>
        <v>2605765</v>
      </c>
      <c r="EP32" s="72">
        <f>SUM(EP33:EP34)</f>
        <v>249499</v>
      </c>
      <c r="EQ32" s="72">
        <f t="shared" ref="EQ32:FA32" si="168">SUM(EQ33:EQ34)</f>
        <v>232007</v>
      </c>
      <c r="ER32" s="72">
        <f t="shared" si="168"/>
        <v>227917</v>
      </c>
      <c r="ES32" s="72">
        <f t="shared" si="168"/>
        <v>237559</v>
      </c>
      <c r="ET32" s="72">
        <f t="shared" si="168"/>
        <v>218585</v>
      </c>
      <c r="EU32" s="72">
        <f t="shared" si="168"/>
        <v>208348</v>
      </c>
      <c r="EV32" s="72">
        <f t="shared" si="168"/>
        <v>242420</v>
      </c>
      <c r="EW32" s="72">
        <f t="shared" si="168"/>
        <v>225809</v>
      </c>
      <c r="EX32" s="72">
        <f t="shared" si="168"/>
        <v>205687</v>
      </c>
      <c r="EY32" s="72">
        <f t="shared" si="168"/>
        <v>230663</v>
      </c>
      <c r="EZ32" s="72">
        <f t="shared" si="168"/>
        <v>217387</v>
      </c>
      <c r="FA32" s="72">
        <f t="shared" si="168"/>
        <v>261224</v>
      </c>
      <c r="FB32" s="72">
        <f t="shared" si="135"/>
        <v>2757105</v>
      </c>
      <c r="FC32" s="72">
        <v>285584</v>
      </c>
      <c r="FD32" s="72">
        <v>265751</v>
      </c>
      <c r="FE32" s="72">
        <v>255961</v>
      </c>
      <c r="FF32" s="72">
        <v>279138</v>
      </c>
      <c r="FG32" s="72">
        <v>258443</v>
      </c>
      <c r="FH32" s="72">
        <v>237193</v>
      </c>
      <c r="FI32" s="72">
        <v>287893</v>
      </c>
      <c r="FJ32" s="72">
        <v>272824</v>
      </c>
      <c r="FK32" s="72">
        <v>241263</v>
      </c>
      <c r="FL32" s="72">
        <v>274322</v>
      </c>
      <c r="FM32" s="72">
        <v>245420</v>
      </c>
      <c r="FN32" s="72">
        <v>299718</v>
      </c>
      <c r="FO32" s="72">
        <f t="shared" si="136"/>
        <v>3203510</v>
      </c>
      <c r="FP32" s="72">
        <v>337381</v>
      </c>
      <c r="FQ32" s="72">
        <v>314411</v>
      </c>
      <c r="FR32" s="72">
        <v>343079</v>
      </c>
      <c r="FS32" s="72">
        <v>257485</v>
      </c>
      <c r="FT32" s="72">
        <v>284688</v>
      </c>
      <c r="FU32" s="72">
        <v>262032</v>
      </c>
      <c r="FV32" s="72">
        <v>329213</v>
      </c>
      <c r="FW32" s="72">
        <v>303059</v>
      </c>
      <c r="FX32" s="72">
        <v>268093</v>
      </c>
      <c r="FY32" s="72">
        <v>297750</v>
      </c>
      <c r="FZ32" s="72">
        <v>290532</v>
      </c>
      <c r="GA32" s="72">
        <v>320589</v>
      </c>
      <c r="GB32" s="72">
        <f t="shared" si="137"/>
        <v>3608312</v>
      </c>
      <c r="GC32" s="72">
        <f t="shared" ref="GC32:GN32" si="169">SUM(GC33:GC34)</f>
        <v>341848</v>
      </c>
      <c r="GD32" s="72">
        <f t="shared" si="169"/>
        <v>334030</v>
      </c>
      <c r="GE32" s="72">
        <f t="shared" si="169"/>
        <v>278196</v>
      </c>
      <c r="GF32" s="72">
        <f t="shared" si="169"/>
        <v>307246</v>
      </c>
      <c r="GG32" s="72">
        <f t="shared" si="169"/>
        <v>324741</v>
      </c>
      <c r="GH32" s="72">
        <f t="shared" si="169"/>
        <v>311302</v>
      </c>
      <c r="GI32" s="72">
        <f t="shared" si="169"/>
        <v>377525</v>
      </c>
      <c r="GJ32" s="72">
        <f t="shared" si="169"/>
        <v>336515</v>
      </c>
      <c r="GK32" s="72">
        <f t="shared" si="169"/>
        <v>292672</v>
      </c>
      <c r="GL32" s="72">
        <f t="shared" si="169"/>
        <v>309326</v>
      </c>
      <c r="GM32" s="72">
        <f t="shared" si="169"/>
        <v>296804</v>
      </c>
      <c r="GN32" s="72">
        <f t="shared" si="169"/>
        <v>374032</v>
      </c>
      <c r="GO32" s="72">
        <f t="shared" si="138"/>
        <v>3884237</v>
      </c>
      <c r="GP32" s="72">
        <f>SUM(GP33:GP34)</f>
        <v>507531</v>
      </c>
      <c r="GQ32" s="72">
        <f t="shared" ref="GQ32:HA32" si="170">SUM(GQ33:GQ34)</f>
        <v>457440</v>
      </c>
      <c r="GR32" s="72">
        <f t="shared" si="170"/>
        <v>497470</v>
      </c>
      <c r="GS32" s="72">
        <f t="shared" si="170"/>
        <v>413992</v>
      </c>
      <c r="GT32" s="72">
        <f t="shared" si="170"/>
        <v>423212</v>
      </c>
      <c r="GU32" s="72">
        <f t="shared" si="170"/>
        <v>383093</v>
      </c>
      <c r="GV32" s="72">
        <f t="shared" si="170"/>
        <v>451612</v>
      </c>
      <c r="GW32" s="72">
        <f t="shared" si="170"/>
        <v>457327</v>
      </c>
      <c r="GX32" s="72">
        <f t="shared" si="170"/>
        <v>413569</v>
      </c>
      <c r="GY32" s="72">
        <f t="shared" si="170"/>
        <v>433338</v>
      </c>
      <c r="GZ32" s="72">
        <f t="shared" si="170"/>
        <v>409600</v>
      </c>
      <c r="HA32" s="72">
        <f t="shared" si="170"/>
        <v>478506</v>
      </c>
      <c r="HB32" s="72">
        <f t="shared" si="139"/>
        <v>5326690</v>
      </c>
      <c r="HC32" s="72">
        <f>SUM(HC33:HC34)</f>
        <v>511211</v>
      </c>
      <c r="HD32" s="72">
        <f t="shared" ref="HD32:HL32" si="171">SUM(HD33:HD34)</f>
        <v>474705</v>
      </c>
      <c r="HE32" s="72">
        <f t="shared" si="171"/>
        <v>455446</v>
      </c>
      <c r="HF32" s="72">
        <f t="shared" si="171"/>
        <v>449482</v>
      </c>
      <c r="HG32" s="72">
        <f t="shared" si="171"/>
        <v>411234</v>
      </c>
      <c r="HH32" s="72">
        <f t="shared" si="171"/>
        <v>389817</v>
      </c>
      <c r="HI32" s="72">
        <f t="shared" si="171"/>
        <v>466391</v>
      </c>
      <c r="HJ32" s="72">
        <f t="shared" si="171"/>
        <v>466431</v>
      </c>
      <c r="HK32" s="72">
        <f t="shared" si="171"/>
        <v>414881</v>
      </c>
      <c r="HL32" s="72">
        <f t="shared" si="171"/>
        <v>442358</v>
      </c>
      <c r="HM32" s="72">
        <v>423108</v>
      </c>
      <c r="HN32" s="72">
        <v>479538</v>
      </c>
      <c r="HO32" s="72">
        <f t="shared" si="155"/>
        <v>5384602</v>
      </c>
      <c r="HP32" s="47">
        <v>516552</v>
      </c>
      <c r="HQ32" s="47">
        <v>512189</v>
      </c>
      <c r="HR32" s="47">
        <v>281488</v>
      </c>
      <c r="HS32" s="47">
        <v>56868</v>
      </c>
      <c r="HT32" s="47">
        <v>121885</v>
      </c>
      <c r="HU32" s="47">
        <v>191203</v>
      </c>
      <c r="HV32" s="47">
        <v>296024</v>
      </c>
      <c r="HW32" s="47">
        <v>290884</v>
      </c>
      <c r="HX32" s="47">
        <v>304058</v>
      </c>
      <c r="HY32" s="47">
        <v>387114</v>
      </c>
      <c r="HZ32" s="47">
        <v>407196</v>
      </c>
      <c r="IA32" s="47">
        <v>464585</v>
      </c>
      <c r="IB32" s="72">
        <f t="shared" si="156"/>
        <v>3830046</v>
      </c>
      <c r="IC32" s="47">
        <v>466868</v>
      </c>
      <c r="ID32" s="47">
        <v>226318</v>
      </c>
      <c r="IE32" s="47">
        <v>432614</v>
      </c>
      <c r="IF32" s="47">
        <v>378856</v>
      </c>
      <c r="IG32" s="47">
        <v>445799</v>
      </c>
      <c r="IH32" s="47">
        <v>441602</v>
      </c>
      <c r="II32" s="47">
        <v>555257</v>
      </c>
      <c r="IJ32" s="47">
        <v>596826</v>
      </c>
      <c r="IK32" s="47">
        <v>501861</v>
      </c>
      <c r="IL32" s="47">
        <v>569968</v>
      </c>
      <c r="IM32" s="47">
        <v>505305</v>
      </c>
      <c r="IN32" s="47">
        <v>560814</v>
      </c>
      <c r="IO32" s="72">
        <f>SUM(IC32:IN32)</f>
        <v>5682088</v>
      </c>
      <c r="IP32" s="47">
        <v>558707</v>
      </c>
      <c r="IQ32" s="47">
        <v>541055</v>
      </c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72">
        <f>SUM(IP32:JA32)</f>
        <v>1099762</v>
      </c>
    </row>
    <row r="33" spans="2:262" ht="14.25" customHeight="1" x14ac:dyDescent="0.2">
      <c r="B33" s="15" t="s">
        <v>2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61673</v>
      </c>
      <c r="N33" s="48">
        <v>75438</v>
      </c>
      <c r="O33" s="48">
        <f t="shared" si="124"/>
        <v>137111</v>
      </c>
      <c r="P33" s="48">
        <v>75309</v>
      </c>
      <c r="Q33" s="48">
        <v>70171</v>
      </c>
      <c r="R33" s="48">
        <v>66049</v>
      </c>
      <c r="S33" s="48">
        <v>75589</v>
      </c>
      <c r="T33" s="48">
        <v>66591</v>
      </c>
      <c r="U33" s="48">
        <v>59550</v>
      </c>
      <c r="V33" s="48">
        <v>74625</v>
      </c>
      <c r="W33" s="48">
        <v>73910</v>
      </c>
      <c r="X33" s="48">
        <v>58016</v>
      </c>
      <c r="Y33" s="48">
        <v>67539</v>
      </c>
      <c r="Z33" s="48">
        <v>60052</v>
      </c>
      <c r="AA33" s="48">
        <v>73375</v>
      </c>
      <c r="AB33" s="48">
        <f t="shared" si="125"/>
        <v>820776</v>
      </c>
      <c r="AC33" s="48">
        <v>73756</v>
      </c>
      <c r="AD33" s="48">
        <v>65791</v>
      </c>
      <c r="AE33" s="48">
        <v>79664</v>
      </c>
      <c r="AF33" s="48">
        <v>60710</v>
      </c>
      <c r="AG33" s="48">
        <v>64947</v>
      </c>
      <c r="AH33" s="48">
        <v>60062</v>
      </c>
      <c r="AI33" s="48">
        <v>78262</v>
      </c>
      <c r="AJ33" s="48">
        <v>69549</v>
      </c>
      <c r="AK33" s="48">
        <v>58600</v>
      </c>
      <c r="AL33" s="48">
        <v>67005</v>
      </c>
      <c r="AM33" s="48">
        <v>61567</v>
      </c>
      <c r="AN33" s="48">
        <v>74871</v>
      </c>
      <c r="AO33" s="48">
        <f t="shared" si="126"/>
        <v>814784</v>
      </c>
      <c r="AP33" s="48">
        <v>76264</v>
      </c>
      <c r="AQ33" s="48">
        <v>68826</v>
      </c>
      <c r="AR33" s="48">
        <v>69459</v>
      </c>
      <c r="AS33" s="48">
        <v>78839</v>
      </c>
      <c r="AT33" s="48">
        <v>64839</v>
      </c>
      <c r="AU33" s="48">
        <v>63054</v>
      </c>
      <c r="AV33" s="48">
        <v>76816</v>
      </c>
      <c r="AW33" s="48">
        <v>69379</v>
      </c>
      <c r="AX33" s="48">
        <v>62971</v>
      </c>
      <c r="AY33" s="48">
        <v>67507</v>
      </c>
      <c r="AZ33" s="48">
        <v>65453</v>
      </c>
      <c r="BA33" s="48">
        <v>74871</v>
      </c>
      <c r="BB33" s="48">
        <f t="shared" si="127"/>
        <v>838278</v>
      </c>
      <c r="BC33" s="48">
        <v>83517</v>
      </c>
      <c r="BD33" s="48">
        <v>77731</v>
      </c>
      <c r="BE33" s="48">
        <v>75336</v>
      </c>
      <c r="BF33" s="48">
        <v>88352</v>
      </c>
      <c r="BG33" s="48">
        <v>74385</v>
      </c>
      <c r="BH33" s="48">
        <v>69817</v>
      </c>
      <c r="BI33" s="48">
        <v>79529</v>
      </c>
      <c r="BJ33" s="48">
        <v>74770</v>
      </c>
      <c r="BK33" s="48">
        <v>68118</v>
      </c>
      <c r="BL33" s="48">
        <v>76164</v>
      </c>
      <c r="BM33" s="48">
        <v>72542</v>
      </c>
      <c r="BN33" s="48">
        <v>88597</v>
      </c>
      <c r="BO33" s="48">
        <f t="shared" si="128"/>
        <v>928858</v>
      </c>
      <c r="BP33" s="48">
        <v>89595</v>
      </c>
      <c r="BQ33" s="48">
        <v>85270</v>
      </c>
      <c r="BR33" s="48">
        <v>100937</v>
      </c>
      <c r="BS33" s="48">
        <v>74250</v>
      </c>
      <c r="BT33" s="48">
        <v>88509</v>
      </c>
      <c r="BU33" s="48">
        <v>74547</v>
      </c>
      <c r="BV33" s="48">
        <v>98420</v>
      </c>
      <c r="BW33" s="48">
        <v>88309</v>
      </c>
      <c r="BX33" s="48">
        <v>77055</v>
      </c>
      <c r="BY33" s="48">
        <v>83714</v>
      </c>
      <c r="BZ33" s="48">
        <v>87722</v>
      </c>
      <c r="CA33" s="48">
        <v>98674</v>
      </c>
      <c r="CB33" s="48">
        <f t="shared" si="129"/>
        <v>1047002</v>
      </c>
      <c r="CC33" s="48">
        <v>101472</v>
      </c>
      <c r="CD33" s="48">
        <v>95245</v>
      </c>
      <c r="CE33" s="48">
        <v>89844</v>
      </c>
      <c r="CF33" s="48">
        <v>101252</v>
      </c>
      <c r="CG33" s="48">
        <v>92318</v>
      </c>
      <c r="CH33" s="48">
        <v>86139</v>
      </c>
      <c r="CI33" s="48">
        <v>106790</v>
      </c>
      <c r="CJ33" s="48">
        <v>94558</v>
      </c>
      <c r="CK33" s="48">
        <v>85807</v>
      </c>
      <c r="CL33" s="48">
        <v>96570</v>
      </c>
      <c r="CM33" s="48">
        <v>89895</v>
      </c>
      <c r="CN33" s="48">
        <v>110303</v>
      </c>
      <c r="CO33" s="48">
        <f t="shared" si="130"/>
        <v>1150193</v>
      </c>
      <c r="CP33" s="48">
        <v>119103</v>
      </c>
      <c r="CQ33" s="48">
        <v>108565</v>
      </c>
      <c r="CR33" s="48">
        <v>101854</v>
      </c>
      <c r="CS33" s="48">
        <v>120083</v>
      </c>
      <c r="CT33" s="48">
        <v>106700</v>
      </c>
      <c r="CU33" s="48">
        <v>100422</v>
      </c>
      <c r="CV33" s="48">
        <v>121483</v>
      </c>
      <c r="CW33" s="48">
        <v>121350</v>
      </c>
      <c r="CX33" s="48">
        <v>103619</v>
      </c>
      <c r="CY33" s="48">
        <v>122661</v>
      </c>
      <c r="CZ33" s="48">
        <v>109593</v>
      </c>
      <c r="DA33" s="48">
        <v>135597</v>
      </c>
      <c r="DB33" s="48">
        <f t="shared" si="131"/>
        <v>1371030</v>
      </c>
      <c r="DC33" s="48">
        <v>147039</v>
      </c>
      <c r="DD33" s="48">
        <v>132689</v>
      </c>
      <c r="DE33" s="48">
        <v>125290</v>
      </c>
      <c r="DF33" s="48">
        <v>143946</v>
      </c>
      <c r="DG33" s="48">
        <v>127109</v>
      </c>
      <c r="DH33" s="48">
        <v>123507</v>
      </c>
      <c r="DI33" s="48">
        <v>150747</v>
      </c>
      <c r="DJ33" s="48">
        <v>140440</v>
      </c>
      <c r="DK33" s="48">
        <v>125299</v>
      </c>
      <c r="DL33" s="48">
        <v>141701</v>
      </c>
      <c r="DM33" s="48">
        <v>129021</v>
      </c>
      <c r="DN33" s="48">
        <v>155243</v>
      </c>
      <c r="DO33" s="48">
        <f t="shared" si="132"/>
        <v>1642031</v>
      </c>
      <c r="DP33" s="48">
        <v>167951</v>
      </c>
      <c r="DQ33" s="48">
        <v>160726</v>
      </c>
      <c r="DR33" s="48">
        <v>147825</v>
      </c>
      <c r="DS33" s="48">
        <v>173590</v>
      </c>
      <c r="DT33" s="48">
        <v>149274</v>
      </c>
      <c r="DU33" s="48">
        <v>142346</v>
      </c>
      <c r="DV33" s="48">
        <v>165693</v>
      </c>
      <c r="DW33" s="48">
        <v>162359</v>
      </c>
      <c r="DX33" s="48">
        <v>153929</v>
      </c>
      <c r="DY33" s="48">
        <v>167276</v>
      </c>
      <c r="DZ33" s="48">
        <v>149363</v>
      </c>
      <c r="EA33" s="48">
        <v>178989</v>
      </c>
      <c r="EB33" s="48">
        <f t="shared" si="133"/>
        <v>1919321</v>
      </c>
      <c r="EC33" s="48">
        <v>188258</v>
      </c>
      <c r="ED33" s="48">
        <v>174856</v>
      </c>
      <c r="EE33" s="48">
        <v>196618</v>
      </c>
      <c r="EF33" s="48">
        <v>150896</v>
      </c>
      <c r="EG33" s="48">
        <v>165542</v>
      </c>
      <c r="EH33" s="48">
        <v>161242</v>
      </c>
      <c r="EI33" s="48">
        <v>183598</v>
      </c>
      <c r="EJ33" s="48">
        <v>180835</v>
      </c>
      <c r="EK33" s="48">
        <v>163646</v>
      </c>
      <c r="EL33" s="48">
        <v>177245</v>
      </c>
      <c r="EM33" s="48">
        <v>168131</v>
      </c>
      <c r="EN33" s="48">
        <v>196704</v>
      </c>
      <c r="EO33" s="48">
        <f t="shared" si="134"/>
        <v>2107571</v>
      </c>
      <c r="EP33" s="48">
        <v>205214</v>
      </c>
      <c r="EQ33" s="48">
        <v>190407</v>
      </c>
      <c r="ER33" s="48">
        <v>182649</v>
      </c>
      <c r="ES33" s="48">
        <v>199464</v>
      </c>
      <c r="ET33" s="48">
        <v>176750</v>
      </c>
      <c r="EU33" s="48">
        <v>164914</v>
      </c>
      <c r="EV33" s="48">
        <v>203108</v>
      </c>
      <c r="EW33" s="48">
        <v>188510</v>
      </c>
      <c r="EX33" s="48">
        <v>169111</v>
      </c>
      <c r="EY33" s="48">
        <v>191341</v>
      </c>
      <c r="EZ33" s="48">
        <v>179781</v>
      </c>
      <c r="FA33" s="48">
        <v>221357</v>
      </c>
      <c r="FB33" s="48">
        <f t="shared" si="135"/>
        <v>2272606</v>
      </c>
      <c r="FC33" s="48">
        <v>246418</v>
      </c>
      <c r="FD33" s="48">
        <v>227756</v>
      </c>
      <c r="FE33" s="48">
        <v>213053</v>
      </c>
      <c r="FF33" s="48">
        <v>235481</v>
      </c>
      <c r="FG33" s="48">
        <v>219656</v>
      </c>
      <c r="FH33" s="48">
        <v>197601</v>
      </c>
      <c r="FI33" s="48">
        <v>247422</v>
      </c>
      <c r="FJ33" s="48">
        <v>228551</v>
      </c>
      <c r="FK33" s="48">
        <v>201052</v>
      </c>
      <c r="FL33" s="48">
        <v>233315</v>
      </c>
      <c r="FM33" s="48">
        <v>207305</v>
      </c>
      <c r="FN33" s="48">
        <v>257991</v>
      </c>
      <c r="FO33" s="48">
        <f t="shared" si="136"/>
        <v>2715601</v>
      </c>
      <c r="FP33" s="48">
        <v>292342</v>
      </c>
      <c r="FQ33" s="48">
        <v>270702</v>
      </c>
      <c r="FR33" s="48">
        <v>294393</v>
      </c>
      <c r="FS33" s="48">
        <v>219178</v>
      </c>
      <c r="FT33" s="48">
        <v>240622</v>
      </c>
      <c r="FU33" s="48">
        <v>223710</v>
      </c>
      <c r="FV33" s="48">
        <v>290815</v>
      </c>
      <c r="FW33" s="48">
        <v>261527</v>
      </c>
      <c r="FX33" s="48">
        <v>232599</v>
      </c>
      <c r="FY33" s="48">
        <v>256366</v>
      </c>
      <c r="FZ33" s="48">
        <v>252379</v>
      </c>
      <c r="GA33" s="48">
        <v>274208</v>
      </c>
      <c r="GB33" s="48">
        <f t="shared" si="137"/>
        <v>3108841</v>
      </c>
      <c r="GC33" s="48">
        <v>292761</v>
      </c>
      <c r="GD33" s="48">
        <v>276568</v>
      </c>
      <c r="GE33" s="48">
        <v>240645</v>
      </c>
      <c r="GF33" s="48">
        <v>269338</v>
      </c>
      <c r="GG33" s="48">
        <v>258293</v>
      </c>
      <c r="GH33" s="48">
        <v>247595</v>
      </c>
      <c r="GI33" s="48">
        <v>318371</v>
      </c>
      <c r="GJ33" s="48">
        <v>279961</v>
      </c>
      <c r="GK33" s="48">
        <v>244465</v>
      </c>
      <c r="GL33" s="48">
        <v>252594</v>
      </c>
      <c r="GM33" s="48">
        <v>238270</v>
      </c>
      <c r="GN33" s="48">
        <v>267037</v>
      </c>
      <c r="GO33" s="48">
        <f t="shared" si="138"/>
        <v>3185898</v>
      </c>
      <c r="GP33" s="48">
        <v>313654</v>
      </c>
      <c r="GQ33" s="48">
        <v>292408</v>
      </c>
      <c r="GR33" s="48">
        <v>320873</v>
      </c>
      <c r="GS33" s="48">
        <v>259530</v>
      </c>
      <c r="GT33" s="48">
        <v>261227</v>
      </c>
      <c r="GU33" s="48">
        <v>235893</v>
      </c>
      <c r="GV33" s="48">
        <v>288810</v>
      </c>
      <c r="GW33" s="48">
        <v>286237</v>
      </c>
      <c r="GX33" s="48">
        <v>262227</v>
      </c>
      <c r="GY33" s="48">
        <v>272902</v>
      </c>
      <c r="GZ33" s="48">
        <v>259649</v>
      </c>
      <c r="HA33" s="48">
        <v>309832</v>
      </c>
      <c r="HB33" s="48">
        <f t="shared" si="139"/>
        <v>3363242</v>
      </c>
      <c r="HC33" s="48">
        <v>337208</v>
      </c>
      <c r="HD33" s="48">
        <v>311734</v>
      </c>
      <c r="HE33" s="48">
        <v>293308</v>
      </c>
      <c r="HF33" s="48">
        <v>302005</v>
      </c>
      <c r="HG33" s="48">
        <v>261569</v>
      </c>
      <c r="HH33" s="48">
        <v>244637</v>
      </c>
      <c r="HI33" s="48">
        <v>306367</v>
      </c>
      <c r="HJ33" s="48">
        <v>298194</v>
      </c>
      <c r="HK33" s="48">
        <v>266602</v>
      </c>
      <c r="HL33" s="48">
        <v>288139</v>
      </c>
      <c r="HM33" s="48">
        <v>275172</v>
      </c>
      <c r="HN33" s="48">
        <v>320383</v>
      </c>
      <c r="HO33" s="48"/>
      <c r="HP33" s="48">
        <v>349057</v>
      </c>
      <c r="HQ33" s="48">
        <v>347319</v>
      </c>
      <c r="HR33" s="48">
        <v>196595</v>
      </c>
      <c r="HS33" s="48">
        <v>53685</v>
      </c>
      <c r="HT33" s="48">
        <v>116086</v>
      </c>
      <c r="HU33" s="48">
        <v>182927</v>
      </c>
      <c r="HV33" s="48">
        <v>271250</v>
      </c>
      <c r="HW33" s="48">
        <v>258380</v>
      </c>
      <c r="HX33" s="48">
        <v>274974</v>
      </c>
      <c r="HY33" s="48">
        <v>315241</v>
      </c>
      <c r="HZ33" s="48">
        <v>322881</v>
      </c>
      <c r="IA33" s="48">
        <v>368824</v>
      </c>
      <c r="IB33" s="48"/>
      <c r="IC33" s="48">
        <v>368556</v>
      </c>
      <c r="ID33" s="48">
        <v>214306</v>
      </c>
      <c r="IE33" s="48">
        <v>342728</v>
      </c>
      <c r="IF33" s="48">
        <v>303602</v>
      </c>
      <c r="IG33" s="48">
        <v>356187</v>
      </c>
      <c r="IH33" s="48">
        <v>348370</v>
      </c>
      <c r="II33" s="48">
        <v>440697</v>
      </c>
      <c r="IJ33" s="48">
        <v>473975</v>
      </c>
      <c r="IK33" s="48">
        <v>391421</v>
      </c>
      <c r="IL33" s="48">
        <v>450948</v>
      </c>
      <c r="IM33" s="48">
        <v>391574</v>
      </c>
      <c r="IN33" s="48">
        <v>438229</v>
      </c>
      <c r="IO33" s="48"/>
      <c r="IP33" s="48">
        <v>436344</v>
      </c>
      <c r="IQ33" s="48">
        <v>423114</v>
      </c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</row>
    <row r="34" spans="2:262" ht="14.25" customHeight="1" x14ac:dyDescent="0.2">
      <c r="B34" s="15" t="s">
        <v>3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3076</v>
      </c>
      <c r="N34" s="48">
        <v>2887</v>
      </c>
      <c r="O34" s="48">
        <f t="shared" si="124"/>
        <v>5963</v>
      </c>
      <c r="P34" s="48">
        <v>2312</v>
      </c>
      <c r="Q34" s="48">
        <v>2424</v>
      </c>
      <c r="R34" s="48">
        <v>1970</v>
      </c>
      <c r="S34" s="48">
        <v>2227</v>
      </c>
      <c r="T34" s="48">
        <v>2055</v>
      </c>
      <c r="U34" s="48">
        <v>2161</v>
      </c>
      <c r="V34" s="48">
        <v>3349</v>
      </c>
      <c r="W34" s="48">
        <v>2594</v>
      </c>
      <c r="X34" s="48">
        <v>2233</v>
      </c>
      <c r="Y34" s="48">
        <v>3101</v>
      </c>
      <c r="Z34" s="48">
        <v>2388</v>
      </c>
      <c r="AA34" s="48">
        <v>1977</v>
      </c>
      <c r="AB34" s="48">
        <f t="shared" si="125"/>
        <v>28791</v>
      </c>
      <c r="AC34" s="48">
        <v>2898</v>
      </c>
      <c r="AD34" s="48">
        <v>2101</v>
      </c>
      <c r="AE34" s="48">
        <v>2375</v>
      </c>
      <c r="AF34" s="48">
        <v>1704</v>
      </c>
      <c r="AG34" s="48">
        <v>1803</v>
      </c>
      <c r="AH34" s="48">
        <v>2539</v>
      </c>
      <c r="AI34" s="48">
        <v>2065</v>
      </c>
      <c r="AJ34" s="48">
        <v>2191</v>
      </c>
      <c r="AK34" s="48">
        <v>1935</v>
      </c>
      <c r="AL34" s="48">
        <v>2622</v>
      </c>
      <c r="AM34" s="48">
        <v>2175</v>
      </c>
      <c r="AN34" s="48">
        <v>1990</v>
      </c>
      <c r="AO34" s="48">
        <f t="shared" si="126"/>
        <v>26398</v>
      </c>
      <c r="AP34" s="48">
        <v>1750</v>
      </c>
      <c r="AQ34" s="48">
        <v>2260</v>
      </c>
      <c r="AR34" s="48">
        <v>2118</v>
      </c>
      <c r="AS34" s="48">
        <v>2100</v>
      </c>
      <c r="AT34" s="48">
        <v>1749</v>
      </c>
      <c r="AU34" s="48">
        <v>1861</v>
      </c>
      <c r="AV34" s="48">
        <v>1905</v>
      </c>
      <c r="AW34" s="48">
        <v>1731</v>
      </c>
      <c r="AX34" s="48">
        <v>1852</v>
      </c>
      <c r="AY34" s="48">
        <v>1921</v>
      </c>
      <c r="AZ34" s="48">
        <v>2264</v>
      </c>
      <c r="BA34" s="48">
        <v>1990</v>
      </c>
      <c r="BB34" s="48">
        <f t="shared" si="127"/>
        <v>23501</v>
      </c>
      <c r="BC34" s="48">
        <v>2081</v>
      </c>
      <c r="BD34" s="48">
        <v>2250</v>
      </c>
      <c r="BE34" s="48">
        <v>1660</v>
      </c>
      <c r="BF34" s="48">
        <v>2430</v>
      </c>
      <c r="BG34" s="48">
        <v>8440</v>
      </c>
      <c r="BH34" s="48">
        <v>13849</v>
      </c>
      <c r="BI34" s="48">
        <v>10915</v>
      </c>
      <c r="BJ34" s="48">
        <v>24860</v>
      </c>
      <c r="BK34" s="48">
        <v>15791</v>
      </c>
      <c r="BL34" s="48">
        <v>16685</v>
      </c>
      <c r="BM34" s="48">
        <v>16508</v>
      </c>
      <c r="BN34" s="48">
        <v>19099</v>
      </c>
      <c r="BO34" s="48">
        <f t="shared" si="128"/>
        <v>134568</v>
      </c>
      <c r="BP34" s="48">
        <v>22278</v>
      </c>
      <c r="BQ34" s="48">
        <v>21562</v>
      </c>
      <c r="BR34" s="48">
        <v>30136</v>
      </c>
      <c r="BS34" s="48">
        <v>21231</v>
      </c>
      <c r="BT34" s="48">
        <v>24694</v>
      </c>
      <c r="BU34" s="48">
        <v>27316</v>
      </c>
      <c r="BV34" s="48">
        <v>30608</v>
      </c>
      <c r="BW34" s="48">
        <v>22036</v>
      </c>
      <c r="BX34" s="48">
        <v>25093</v>
      </c>
      <c r="BY34" s="48">
        <v>29303</v>
      </c>
      <c r="BZ34" s="48">
        <v>29819</v>
      </c>
      <c r="CA34" s="48">
        <v>35637</v>
      </c>
      <c r="CB34" s="48">
        <f t="shared" si="129"/>
        <v>319713</v>
      </c>
      <c r="CC34" s="48">
        <v>37570</v>
      </c>
      <c r="CD34" s="48">
        <v>35664</v>
      </c>
      <c r="CE34" s="48">
        <v>38163</v>
      </c>
      <c r="CF34" s="48">
        <v>34566</v>
      </c>
      <c r="CG34" s="48">
        <v>38242</v>
      </c>
      <c r="CH34" s="48">
        <v>43679</v>
      </c>
      <c r="CI34" s="48">
        <v>44578</v>
      </c>
      <c r="CJ34" s="48">
        <v>43698</v>
      </c>
      <c r="CK34" s="48">
        <v>42430</v>
      </c>
      <c r="CL34" s="48">
        <v>40069</v>
      </c>
      <c r="CM34" s="48">
        <v>42267</v>
      </c>
      <c r="CN34" s="48">
        <v>44356</v>
      </c>
      <c r="CO34" s="48">
        <f t="shared" si="130"/>
        <v>485282</v>
      </c>
      <c r="CP34" s="48">
        <v>41510</v>
      </c>
      <c r="CQ34" s="48">
        <v>42890</v>
      </c>
      <c r="CR34" s="48">
        <v>45658</v>
      </c>
      <c r="CS34" s="48">
        <v>41066</v>
      </c>
      <c r="CT34" s="48">
        <v>45423</v>
      </c>
      <c r="CU34" s="48">
        <v>41820</v>
      </c>
      <c r="CV34" s="48">
        <v>42593</v>
      </c>
      <c r="CW34" s="48">
        <v>41141</v>
      </c>
      <c r="CX34" s="48">
        <v>38137</v>
      </c>
      <c r="CY34" s="48">
        <v>40508</v>
      </c>
      <c r="CZ34" s="48">
        <v>40415</v>
      </c>
      <c r="DA34" s="48">
        <v>42133</v>
      </c>
      <c r="DB34" s="48">
        <f t="shared" si="131"/>
        <v>503294</v>
      </c>
      <c r="DC34" s="48">
        <v>46745</v>
      </c>
      <c r="DD34" s="48">
        <v>42789</v>
      </c>
      <c r="DE34" s="48">
        <v>47838</v>
      </c>
      <c r="DF34" s="48">
        <v>40561</v>
      </c>
      <c r="DG34" s="48">
        <v>39300</v>
      </c>
      <c r="DH34" s="48">
        <v>45709</v>
      </c>
      <c r="DI34" s="48">
        <v>43012</v>
      </c>
      <c r="DJ34" s="48">
        <v>46473</v>
      </c>
      <c r="DK34" s="48">
        <v>39384</v>
      </c>
      <c r="DL34" s="48">
        <v>42737</v>
      </c>
      <c r="DM34" s="48">
        <v>39906</v>
      </c>
      <c r="DN34" s="48">
        <v>45599</v>
      </c>
      <c r="DO34" s="48">
        <f t="shared" si="132"/>
        <v>520053</v>
      </c>
      <c r="DP34" s="48">
        <v>45039</v>
      </c>
      <c r="DQ34" s="48">
        <v>43103</v>
      </c>
      <c r="DR34" s="48">
        <v>41044</v>
      </c>
      <c r="DS34" s="48">
        <v>40774</v>
      </c>
      <c r="DT34" s="48">
        <v>46546</v>
      </c>
      <c r="DU34" s="48">
        <v>43446</v>
      </c>
      <c r="DV34" s="48">
        <v>44768</v>
      </c>
      <c r="DW34" s="48">
        <v>48048</v>
      </c>
      <c r="DX34" s="48">
        <v>43032</v>
      </c>
      <c r="DY34" s="48">
        <v>44843</v>
      </c>
      <c r="DZ34" s="48">
        <v>43195</v>
      </c>
      <c r="EA34" s="48">
        <v>41729</v>
      </c>
      <c r="EB34" s="48">
        <f t="shared" si="133"/>
        <v>525567</v>
      </c>
      <c r="EC34" s="48">
        <v>43408</v>
      </c>
      <c r="ED34" s="48">
        <v>43113</v>
      </c>
      <c r="EE34" s="48">
        <v>40381</v>
      </c>
      <c r="EF34" s="48">
        <v>37232</v>
      </c>
      <c r="EG34" s="48">
        <v>41429</v>
      </c>
      <c r="EH34" s="48">
        <v>42873</v>
      </c>
      <c r="EI34" s="48">
        <v>41933</v>
      </c>
      <c r="EJ34" s="48">
        <v>42699</v>
      </c>
      <c r="EK34" s="48">
        <v>39954</v>
      </c>
      <c r="EL34" s="48">
        <v>41890</v>
      </c>
      <c r="EM34" s="48">
        <v>39577</v>
      </c>
      <c r="EN34" s="48">
        <v>43705</v>
      </c>
      <c r="EO34" s="48">
        <f t="shared" si="134"/>
        <v>498194</v>
      </c>
      <c r="EP34" s="48">
        <v>44285</v>
      </c>
      <c r="EQ34" s="48">
        <v>41600</v>
      </c>
      <c r="ER34" s="48">
        <v>45268</v>
      </c>
      <c r="ES34" s="48">
        <v>38095</v>
      </c>
      <c r="ET34" s="48">
        <v>41835</v>
      </c>
      <c r="EU34" s="48">
        <v>43434</v>
      </c>
      <c r="EV34" s="48">
        <v>39312</v>
      </c>
      <c r="EW34" s="48">
        <v>37299</v>
      </c>
      <c r="EX34" s="48">
        <v>36576</v>
      </c>
      <c r="EY34" s="48">
        <v>39322</v>
      </c>
      <c r="EZ34" s="48">
        <v>37606</v>
      </c>
      <c r="FA34" s="48">
        <v>39867</v>
      </c>
      <c r="FB34" s="48">
        <f t="shared" si="135"/>
        <v>484499</v>
      </c>
      <c r="FC34" s="48">
        <v>39166</v>
      </c>
      <c r="FD34" s="48">
        <v>37995</v>
      </c>
      <c r="FE34" s="48">
        <v>42908</v>
      </c>
      <c r="FF34" s="48">
        <v>43657</v>
      </c>
      <c r="FG34" s="48">
        <v>38787</v>
      </c>
      <c r="FH34" s="48">
        <v>39592</v>
      </c>
      <c r="FI34" s="48">
        <v>40471</v>
      </c>
      <c r="FJ34" s="48">
        <v>44273</v>
      </c>
      <c r="FK34" s="48">
        <v>40211</v>
      </c>
      <c r="FL34" s="48">
        <v>41007</v>
      </c>
      <c r="FM34" s="48">
        <v>38115</v>
      </c>
      <c r="FN34" s="48">
        <v>41727</v>
      </c>
      <c r="FO34" s="48">
        <f t="shared" si="136"/>
        <v>487909</v>
      </c>
      <c r="FP34" s="48">
        <v>45039</v>
      </c>
      <c r="FQ34" s="48">
        <v>43709</v>
      </c>
      <c r="FR34" s="48">
        <v>48686</v>
      </c>
      <c r="FS34" s="48">
        <v>38307</v>
      </c>
      <c r="FT34" s="48">
        <v>44066</v>
      </c>
      <c r="FU34" s="48">
        <v>38322</v>
      </c>
      <c r="FV34" s="48">
        <v>38398</v>
      </c>
      <c r="FW34" s="48">
        <v>41532</v>
      </c>
      <c r="FX34" s="48">
        <v>35494</v>
      </c>
      <c r="FY34" s="48">
        <v>41384</v>
      </c>
      <c r="FZ34" s="48">
        <v>38153</v>
      </c>
      <c r="GA34" s="48">
        <v>46381</v>
      </c>
      <c r="GB34" s="48">
        <f t="shared" si="137"/>
        <v>499471</v>
      </c>
      <c r="GC34" s="48">
        <v>49087</v>
      </c>
      <c r="GD34" s="48">
        <v>57462</v>
      </c>
      <c r="GE34" s="48">
        <v>37551</v>
      </c>
      <c r="GF34" s="48">
        <v>37908</v>
      </c>
      <c r="GG34" s="48">
        <v>66448</v>
      </c>
      <c r="GH34" s="48">
        <v>63707</v>
      </c>
      <c r="GI34" s="48">
        <v>59154</v>
      </c>
      <c r="GJ34" s="48">
        <v>56554</v>
      </c>
      <c r="GK34" s="48">
        <v>48207</v>
      </c>
      <c r="GL34" s="48">
        <v>56732</v>
      </c>
      <c r="GM34" s="48">
        <v>58534</v>
      </c>
      <c r="GN34" s="48">
        <v>106995</v>
      </c>
      <c r="GO34" s="48">
        <f t="shared" si="138"/>
        <v>698339</v>
      </c>
      <c r="GP34" s="48">
        <v>193877</v>
      </c>
      <c r="GQ34" s="48">
        <v>165032</v>
      </c>
      <c r="GR34" s="48">
        <v>176597</v>
      </c>
      <c r="GS34" s="48">
        <v>154462</v>
      </c>
      <c r="GT34" s="48">
        <v>161985</v>
      </c>
      <c r="GU34" s="48">
        <v>147200</v>
      </c>
      <c r="GV34" s="48">
        <v>162802</v>
      </c>
      <c r="GW34" s="48">
        <v>171090</v>
      </c>
      <c r="GX34" s="48">
        <v>151342</v>
      </c>
      <c r="GY34" s="48">
        <v>160436</v>
      </c>
      <c r="GZ34" s="48">
        <v>149951</v>
      </c>
      <c r="HA34" s="48">
        <v>168674</v>
      </c>
      <c r="HB34" s="48">
        <f t="shared" si="139"/>
        <v>1963448</v>
      </c>
      <c r="HC34" s="48">
        <v>174003</v>
      </c>
      <c r="HD34" s="48">
        <v>162971</v>
      </c>
      <c r="HE34" s="48">
        <v>162138</v>
      </c>
      <c r="HF34" s="48">
        <v>147477</v>
      </c>
      <c r="HG34" s="48">
        <v>149665</v>
      </c>
      <c r="HH34" s="48">
        <v>145180</v>
      </c>
      <c r="HI34" s="48">
        <v>160024</v>
      </c>
      <c r="HJ34" s="48">
        <v>168237</v>
      </c>
      <c r="HK34" s="48">
        <v>148279</v>
      </c>
      <c r="HL34" s="48">
        <v>154219</v>
      </c>
      <c r="HM34" s="48">
        <v>147936</v>
      </c>
      <c r="HN34" s="48">
        <v>159155</v>
      </c>
      <c r="HO34" s="48"/>
      <c r="HP34" s="48">
        <v>167495</v>
      </c>
      <c r="HQ34" s="48">
        <v>164870</v>
      </c>
      <c r="HR34" s="48">
        <v>84893</v>
      </c>
      <c r="HS34" s="48">
        <v>3183</v>
      </c>
      <c r="HT34" s="48">
        <v>5799</v>
      </c>
      <c r="HU34" s="48">
        <v>8276</v>
      </c>
      <c r="HV34" s="48">
        <v>24774</v>
      </c>
      <c r="HW34" s="48">
        <v>32504</v>
      </c>
      <c r="HX34" s="48">
        <v>29084</v>
      </c>
      <c r="HY34" s="48">
        <v>71873</v>
      </c>
      <c r="HZ34" s="48">
        <v>84315</v>
      </c>
      <c r="IA34" s="48">
        <v>95761</v>
      </c>
      <c r="IB34" s="48"/>
      <c r="IC34" s="48">
        <v>98312</v>
      </c>
      <c r="ID34" s="48">
        <v>12012</v>
      </c>
      <c r="IE34" s="48">
        <v>89886</v>
      </c>
      <c r="IF34" s="48">
        <v>75254</v>
      </c>
      <c r="IG34" s="48">
        <v>89612</v>
      </c>
      <c r="IH34" s="48">
        <v>93232</v>
      </c>
      <c r="II34" s="48">
        <v>114560</v>
      </c>
      <c r="IJ34" s="48">
        <v>122851</v>
      </c>
      <c r="IK34" s="48">
        <v>110440</v>
      </c>
      <c r="IL34" s="48">
        <v>119020</v>
      </c>
      <c r="IM34" s="48">
        <v>113731</v>
      </c>
      <c r="IN34" s="48">
        <v>122585</v>
      </c>
      <c r="IO34" s="48"/>
      <c r="IP34" s="48">
        <v>122363</v>
      </c>
      <c r="IQ34" s="48">
        <v>117941</v>
      </c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</row>
    <row r="35" spans="2:262" ht="14.25" customHeight="1" x14ac:dyDescent="0.2">
      <c r="B35" s="18" t="s">
        <v>10</v>
      </c>
      <c r="C35" s="19">
        <f>SUM(C36:C37)</f>
        <v>0</v>
      </c>
      <c r="D35" s="19">
        <f t="shared" ref="D35:M35" si="172">SUM(D36:D37)</f>
        <v>0</v>
      </c>
      <c r="E35" s="19">
        <f t="shared" si="172"/>
        <v>0</v>
      </c>
      <c r="F35" s="19">
        <f t="shared" si="172"/>
        <v>0</v>
      </c>
      <c r="G35" s="19">
        <f t="shared" si="172"/>
        <v>0</v>
      </c>
      <c r="H35" s="19">
        <f t="shared" si="172"/>
        <v>0</v>
      </c>
      <c r="I35" s="19">
        <f t="shared" si="172"/>
        <v>0</v>
      </c>
      <c r="J35" s="19">
        <f t="shared" si="172"/>
        <v>0</v>
      </c>
      <c r="K35" s="19">
        <f t="shared" si="172"/>
        <v>0</v>
      </c>
      <c r="L35" s="19">
        <f t="shared" si="172"/>
        <v>0</v>
      </c>
      <c r="M35" s="19">
        <f t="shared" si="172"/>
        <v>804104</v>
      </c>
      <c r="N35" s="19">
        <f>SUM(N36:N37)</f>
        <v>871805</v>
      </c>
      <c r="O35" s="19">
        <f>SUM(O36:O37)</f>
        <v>1675909</v>
      </c>
      <c r="P35" s="19">
        <f>SUM(P36:P37)</f>
        <v>849516</v>
      </c>
      <c r="Q35" s="19">
        <f t="shared" ref="Q35:Z35" si="173">SUM(Q36:Q37)</f>
        <v>733145</v>
      </c>
      <c r="R35" s="19">
        <f t="shared" si="173"/>
        <v>803478</v>
      </c>
      <c r="S35" s="19">
        <f t="shared" si="173"/>
        <v>776175</v>
      </c>
      <c r="T35" s="19">
        <f t="shared" si="173"/>
        <v>780543</v>
      </c>
      <c r="U35" s="19">
        <f t="shared" si="173"/>
        <v>750197</v>
      </c>
      <c r="V35" s="19">
        <f t="shared" si="173"/>
        <v>798761</v>
      </c>
      <c r="W35" s="19">
        <f t="shared" si="173"/>
        <v>823313</v>
      </c>
      <c r="X35" s="19">
        <f t="shared" si="173"/>
        <v>772645</v>
      </c>
      <c r="Y35" s="19">
        <f t="shared" si="173"/>
        <v>823083</v>
      </c>
      <c r="Z35" s="19">
        <f t="shared" si="173"/>
        <v>815331</v>
      </c>
      <c r="AA35" s="19">
        <f>SUM(AA36:AA37)</f>
        <v>867260</v>
      </c>
      <c r="AB35" s="19">
        <f>SUM(AB36:AB37)</f>
        <v>9593447</v>
      </c>
      <c r="AC35" s="19">
        <f>SUM(AC36:AC37)</f>
        <v>828963</v>
      </c>
      <c r="AD35" s="19">
        <f t="shared" ref="AD35:AM35" si="174">SUM(AD36:AD37)</f>
        <v>733060</v>
      </c>
      <c r="AE35" s="19">
        <f t="shared" si="174"/>
        <v>801474</v>
      </c>
      <c r="AF35" s="19">
        <f t="shared" si="174"/>
        <v>745987</v>
      </c>
      <c r="AG35" s="19">
        <f t="shared" si="174"/>
        <v>801123</v>
      </c>
      <c r="AH35" s="19">
        <f t="shared" si="174"/>
        <v>800311</v>
      </c>
      <c r="AI35" s="19">
        <f t="shared" si="174"/>
        <v>832982</v>
      </c>
      <c r="AJ35" s="19">
        <f t="shared" si="174"/>
        <v>830380</v>
      </c>
      <c r="AK35" s="19">
        <f t="shared" si="174"/>
        <v>755019</v>
      </c>
      <c r="AL35" s="19">
        <f t="shared" si="174"/>
        <v>833033</v>
      </c>
      <c r="AM35" s="19">
        <f t="shared" si="174"/>
        <v>847865</v>
      </c>
      <c r="AN35" s="19">
        <f>SUM(AN36:AN37)</f>
        <v>915952</v>
      </c>
      <c r="AO35" s="19">
        <f>SUM(AO36:AO37)</f>
        <v>9726149</v>
      </c>
      <c r="AP35" s="19">
        <f>SUM(AP36:AP37)</f>
        <v>884700</v>
      </c>
      <c r="AQ35" s="19">
        <f t="shared" ref="AQ35:AZ35" si="175">SUM(AQ36:AQ37)</f>
        <v>780983</v>
      </c>
      <c r="AR35" s="19">
        <f t="shared" si="175"/>
        <v>845144</v>
      </c>
      <c r="AS35" s="19">
        <f t="shared" si="175"/>
        <v>809752</v>
      </c>
      <c r="AT35" s="19">
        <f t="shared" si="175"/>
        <v>842817</v>
      </c>
      <c r="AU35" s="19">
        <f t="shared" si="175"/>
        <v>856979</v>
      </c>
      <c r="AV35" s="19">
        <f t="shared" si="175"/>
        <v>882463</v>
      </c>
      <c r="AW35" s="19">
        <f t="shared" si="175"/>
        <v>910437</v>
      </c>
      <c r="AX35" s="19">
        <f t="shared" si="175"/>
        <v>856049</v>
      </c>
      <c r="AY35" s="19">
        <f t="shared" si="175"/>
        <v>916071</v>
      </c>
      <c r="AZ35" s="19">
        <f t="shared" si="175"/>
        <v>911230</v>
      </c>
      <c r="BA35" s="19">
        <f>SUM(BA36:BA37)</f>
        <v>913677</v>
      </c>
      <c r="BB35" s="19">
        <f>SUM(BB36:BB37)</f>
        <v>10410302</v>
      </c>
      <c r="BC35" s="19">
        <f>SUM(BC36:BC37)</f>
        <v>985581</v>
      </c>
      <c r="BD35" s="19">
        <f t="shared" ref="BD35:BM35" si="176">SUM(BD36:BD37)</f>
        <v>878004</v>
      </c>
      <c r="BE35" s="19">
        <f t="shared" si="176"/>
        <v>924109</v>
      </c>
      <c r="BF35" s="19">
        <f t="shared" si="176"/>
        <v>891520</v>
      </c>
      <c r="BG35" s="19">
        <f t="shared" si="176"/>
        <v>951047</v>
      </c>
      <c r="BH35" s="19">
        <f t="shared" si="176"/>
        <v>922964</v>
      </c>
      <c r="BI35" s="19">
        <f t="shared" si="176"/>
        <v>982427</v>
      </c>
      <c r="BJ35" s="19">
        <f t="shared" si="176"/>
        <v>997971</v>
      </c>
      <c r="BK35" s="19">
        <f t="shared" si="176"/>
        <v>941265</v>
      </c>
      <c r="BL35" s="19">
        <f t="shared" si="176"/>
        <v>1025053</v>
      </c>
      <c r="BM35" s="19">
        <f t="shared" si="176"/>
        <v>1033758</v>
      </c>
      <c r="BN35" s="19">
        <f>SUM(BN36:BN37)</f>
        <v>1117288</v>
      </c>
      <c r="BO35" s="19">
        <f>SUM(BO36:BO37)</f>
        <v>11650987</v>
      </c>
      <c r="BP35" s="19">
        <f>SUM(BP36:BP37)</f>
        <v>1100035</v>
      </c>
      <c r="BQ35" s="19">
        <f t="shared" ref="BQ35:BZ35" si="177">SUM(BQ36:BQ37)</f>
        <v>1025330</v>
      </c>
      <c r="BR35" s="19">
        <f t="shared" si="177"/>
        <v>1047870</v>
      </c>
      <c r="BS35" s="19">
        <f t="shared" si="177"/>
        <v>982700</v>
      </c>
      <c r="BT35" s="19">
        <f t="shared" si="177"/>
        <v>1049387</v>
      </c>
      <c r="BU35" s="19">
        <f t="shared" si="177"/>
        <v>1021281</v>
      </c>
      <c r="BV35" s="19">
        <f t="shared" si="177"/>
        <v>1111545</v>
      </c>
      <c r="BW35" s="19">
        <f t="shared" si="177"/>
        <v>1098807</v>
      </c>
      <c r="BX35" s="19">
        <f t="shared" si="177"/>
        <v>1022497</v>
      </c>
      <c r="BY35" s="19">
        <f t="shared" si="177"/>
        <v>1105324</v>
      </c>
      <c r="BZ35" s="19">
        <f t="shared" si="177"/>
        <v>1070829</v>
      </c>
      <c r="CA35" s="19">
        <f>SUM(CA36:CA37)</f>
        <v>1107825</v>
      </c>
      <c r="CB35" s="19">
        <f>SUM(CB36:CB37)</f>
        <v>12743430</v>
      </c>
      <c r="CC35" s="19">
        <f>SUM(CC36:CC37)</f>
        <v>1122533</v>
      </c>
      <c r="CD35" s="19">
        <f t="shared" ref="CD35:CM35" si="178">SUM(CD36:CD37)</f>
        <v>1006381</v>
      </c>
      <c r="CE35" s="19">
        <f t="shared" si="178"/>
        <v>1033963</v>
      </c>
      <c r="CF35" s="19">
        <f t="shared" si="178"/>
        <v>994179</v>
      </c>
      <c r="CG35" s="19">
        <f t="shared" si="178"/>
        <v>1049010</v>
      </c>
      <c r="CH35" s="19">
        <f t="shared" si="178"/>
        <v>1035636</v>
      </c>
      <c r="CI35" s="19">
        <f t="shared" si="178"/>
        <v>1098786</v>
      </c>
      <c r="CJ35" s="19">
        <f t="shared" si="178"/>
        <v>1080436</v>
      </c>
      <c r="CK35" s="19">
        <f t="shared" si="178"/>
        <v>1026566</v>
      </c>
      <c r="CL35" s="19">
        <f t="shared" si="178"/>
        <v>1101930</v>
      </c>
      <c r="CM35" s="19">
        <f t="shared" si="178"/>
        <v>1084530</v>
      </c>
      <c r="CN35" s="19">
        <f>SUM(CN36:CN37)</f>
        <v>1181862</v>
      </c>
      <c r="CO35" s="19">
        <f>SUM(CO36:CO37)</f>
        <v>12815812</v>
      </c>
      <c r="CP35" s="19">
        <f>SUM(CP36:CP37)</f>
        <v>1137026</v>
      </c>
      <c r="CQ35" s="19">
        <f t="shared" ref="CQ35:CZ35" si="179">SUM(CQ36:CQ37)</f>
        <v>1046963</v>
      </c>
      <c r="CR35" s="19">
        <f t="shared" si="179"/>
        <v>1104211</v>
      </c>
      <c r="CS35" s="19">
        <f t="shared" si="179"/>
        <v>1087621</v>
      </c>
      <c r="CT35" s="19">
        <f t="shared" si="179"/>
        <v>1108359</v>
      </c>
      <c r="CU35" s="19">
        <f t="shared" si="179"/>
        <v>1126944</v>
      </c>
      <c r="CV35" s="19">
        <f t="shared" si="179"/>
        <v>1223753</v>
      </c>
      <c r="CW35" s="19">
        <f t="shared" si="179"/>
        <v>1242792</v>
      </c>
      <c r="CX35" s="19">
        <f t="shared" si="179"/>
        <v>1196127</v>
      </c>
      <c r="CY35" s="19">
        <f t="shared" si="179"/>
        <v>1244314</v>
      </c>
      <c r="CZ35" s="19">
        <f t="shared" si="179"/>
        <v>1237617</v>
      </c>
      <c r="DA35" s="19">
        <f>SUM(DA36:DA37)</f>
        <v>1325803</v>
      </c>
      <c r="DB35" s="19">
        <f>SUM(DB36:DB37)</f>
        <v>14081530</v>
      </c>
      <c r="DC35" s="19">
        <f>SUM(DC36:DC37)</f>
        <v>1314487</v>
      </c>
      <c r="DD35" s="19">
        <f t="shared" ref="DD35:DM35" si="180">SUM(DD36:DD37)</f>
        <v>1205375</v>
      </c>
      <c r="DE35" s="19">
        <f t="shared" si="180"/>
        <v>1268860</v>
      </c>
      <c r="DF35" s="19">
        <f t="shared" si="180"/>
        <v>1242899</v>
      </c>
      <c r="DG35" s="19">
        <f t="shared" si="180"/>
        <v>1302649</v>
      </c>
      <c r="DH35" s="19">
        <f t="shared" si="180"/>
        <v>1263407</v>
      </c>
      <c r="DI35" s="19">
        <f t="shared" si="180"/>
        <v>1318760</v>
      </c>
      <c r="DJ35" s="19">
        <f t="shared" si="180"/>
        <v>1353549</v>
      </c>
      <c r="DK35" s="19">
        <f t="shared" si="180"/>
        <v>1275378</v>
      </c>
      <c r="DL35" s="19">
        <f t="shared" si="180"/>
        <v>1334501</v>
      </c>
      <c r="DM35" s="19">
        <f t="shared" si="180"/>
        <v>1290671</v>
      </c>
      <c r="DN35" s="19">
        <f>SUM(DN36:DN37)</f>
        <v>1409278</v>
      </c>
      <c r="DO35" s="19">
        <f>SUM(DO36:DO37)</f>
        <v>15579814</v>
      </c>
      <c r="DP35" s="19">
        <f>SUM(DP36:DP37)</f>
        <v>1399585</v>
      </c>
      <c r="DQ35" s="19">
        <f t="shared" ref="DQ35:DZ35" si="181">SUM(DQ36:DQ37)</f>
        <v>1333709</v>
      </c>
      <c r="DR35" s="19">
        <f t="shared" si="181"/>
        <v>1354754</v>
      </c>
      <c r="DS35" s="19">
        <f t="shared" si="181"/>
        <v>1319961</v>
      </c>
      <c r="DT35" s="19">
        <f t="shared" si="181"/>
        <v>1341899</v>
      </c>
      <c r="DU35" s="19">
        <f t="shared" si="181"/>
        <v>1335647</v>
      </c>
      <c r="DV35" s="19">
        <f t="shared" si="181"/>
        <v>1431766</v>
      </c>
      <c r="DW35" s="19">
        <f t="shared" si="181"/>
        <v>1453857</v>
      </c>
      <c r="DX35" s="19">
        <f t="shared" si="181"/>
        <v>1369496</v>
      </c>
      <c r="DY35" s="19">
        <f t="shared" si="181"/>
        <v>1469829</v>
      </c>
      <c r="DZ35" s="19">
        <f t="shared" si="181"/>
        <v>1444536</v>
      </c>
      <c r="EA35" s="19">
        <f>SUM(EA36:EA37)</f>
        <v>1472807</v>
      </c>
      <c r="EB35" s="19">
        <f>SUM(EB36:EB37)</f>
        <v>16727846</v>
      </c>
      <c r="EC35" s="19">
        <f>SUM(EC36:EC37)</f>
        <v>1498351</v>
      </c>
      <c r="ED35" s="19">
        <f t="shared" ref="ED35:EM35" si="182">SUM(ED36:ED37)</f>
        <v>1349526</v>
      </c>
      <c r="EE35" s="19">
        <f t="shared" si="182"/>
        <v>1441883</v>
      </c>
      <c r="EF35" s="19">
        <f t="shared" si="182"/>
        <v>1349433</v>
      </c>
      <c r="EG35" s="19">
        <f t="shared" si="182"/>
        <v>1443184</v>
      </c>
      <c r="EH35" s="19">
        <f t="shared" si="182"/>
        <v>1413495</v>
      </c>
      <c r="EI35" s="19">
        <f t="shared" si="182"/>
        <v>1491926</v>
      </c>
      <c r="EJ35" s="19">
        <f t="shared" si="182"/>
        <v>1525297</v>
      </c>
      <c r="EK35" s="19">
        <f t="shared" si="182"/>
        <v>1412728</v>
      </c>
      <c r="EL35" s="19">
        <f t="shared" si="182"/>
        <v>1502190</v>
      </c>
      <c r="EM35" s="19">
        <f t="shared" si="182"/>
        <v>1492946</v>
      </c>
      <c r="EN35" s="19">
        <f>SUM(EN36:EN37)</f>
        <v>1640250</v>
      </c>
      <c r="EO35" s="19">
        <f>SUM(EO36:EO37)</f>
        <v>17561209</v>
      </c>
      <c r="EP35" s="19">
        <f>SUM(EP36:EP37)</f>
        <v>1612921</v>
      </c>
      <c r="EQ35" s="19">
        <f t="shared" ref="EQ35:EZ35" si="183">SUM(EQ36:EQ37)</f>
        <v>1439461</v>
      </c>
      <c r="ER35" s="19">
        <f t="shared" si="183"/>
        <v>1476520</v>
      </c>
      <c r="ES35" s="19">
        <f t="shared" si="183"/>
        <v>1439626</v>
      </c>
      <c r="ET35" s="19">
        <f t="shared" si="183"/>
        <v>1487181</v>
      </c>
      <c r="EU35" s="19">
        <f t="shared" si="183"/>
        <v>1423178</v>
      </c>
      <c r="EV35" s="19">
        <f t="shared" si="183"/>
        <v>1514008</v>
      </c>
      <c r="EW35" s="19">
        <f t="shared" si="183"/>
        <v>1515699</v>
      </c>
      <c r="EX35" s="19">
        <f t="shared" si="183"/>
        <v>1429952</v>
      </c>
      <c r="EY35" s="19">
        <f t="shared" si="183"/>
        <v>1542208</v>
      </c>
      <c r="EZ35" s="19">
        <f t="shared" si="183"/>
        <v>1495663</v>
      </c>
      <c r="FA35" s="19">
        <f>SUM(FA36:FA37)</f>
        <v>1607904</v>
      </c>
      <c r="FB35" s="19">
        <f>SUM(FB36:FB37)</f>
        <v>17984321</v>
      </c>
      <c r="FC35" s="19">
        <f>SUM(FC36:FC37)</f>
        <v>1591834</v>
      </c>
      <c r="FD35" s="19">
        <f t="shared" ref="FD35:GA35" si="184">SUM(FD36:FD37)</f>
        <v>1486764</v>
      </c>
      <c r="FE35" s="19">
        <f t="shared" si="184"/>
        <v>1539323</v>
      </c>
      <c r="FF35" s="19">
        <f t="shared" si="184"/>
        <v>1561764</v>
      </c>
      <c r="FG35" s="19">
        <f t="shared" si="184"/>
        <v>1571937</v>
      </c>
      <c r="FH35" s="19">
        <f t="shared" si="184"/>
        <v>1525830</v>
      </c>
      <c r="FI35" s="19">
        <f t="shared" si="184"/>
        <v>1649466</v>
      </c>
      <c r="FJ35" s="19">
        <f t="shared" si="184"/>
        <v>1664515</v>
      </c>
      <c r="FK35" s="19">
        <f t="shared" si="184"/>
        <v>1560399</v>
      </c>
      <c r="FL35" s="19">
        <f t="shared" si="184"/>
        <v>1687030</v>
      </c>
      <c r="FM35" s="19">
        <f t="shared" si="184"/>
        <v>1610670</v>
      </c>
      <c r="FN35" s="19">
        <f t="shared" si="184"/>
        <v>1719273</v>
      </c>
      <c r="FO35" s="19">
        <f>SUM(FO36:FO37)</f>
        <v>19168805</v>
      </c>
      <c r="FP35" s="19">
        <f t="shared" si="184"/>
        <v>1707822</v>
      </c>
      <c r="FQ35" s="19">
        <f t="shared" si="184"/>
        <v>1670780</v>
      </c>
      <c r="FR35" s="19">
        <f t="shared" si="184"/>
        <v>1738292</v>
      </c>
      <c r="FS35" s="19">
        <f t="shared" si="184"/>
        <v>1581536</v>
      </c>
      <c r="FT35" s="19">
        <f t="shared" si="184"/>
        <v>1627635</v>
      </c>
      <c r="FU35" s="19">
        <f t="shared" si="184"/>
        <v>1596362</v>
      </c>
      <c r="FV35" s="19">
        <f t="shared" si="184"/>
        <v>1779578</v>
      </c>
      <c r="FW35" s="19">
        <f t="shared" si="184"/>
        <v>1766270</v>
      </c>
      <c r="FX35" s="19">
        <v>1680151</v>
      </c>
      <c r="FY35" s="19">
        <v>1751966</v>
      </c>
      <c r="FZ35" s="19">
        <v>1743150</v>
      </c>
      <c r="GA35" s="19">
        <f t="shared" si="184"/>
        <v>1890003</v>
      </c>
      <c r="GB35" s="19">
        <f>SUM(GB36:GB37)</f>
        <v>20533545</v>
      </c>
      <c r="GC35" s="19">
        <f>SUM(GC36:GC37)</f>
        <v>1869066</v>
      </c>
      <c r="GD35" s="19">
        <f t="shared" ref="GD35:GM35" si="185">SUM(GD36:GD37)</f>
        <v>1709329</v>
      </c>
      <c r="GE35" s="19">
        <f>SUM(GE36:GE37)</f>
        <v>1443973</v>
      </c>
      <c r="GF35" s="19">
        <f>SUM(GF36:GF37)</f>
        <v>1663288</v>
      </c>
      <c r="GG35" s="19">
        <f t="shared" si="185"/>
        <v>1819711</v>
      </c>
      <c r="GH35" s="19">
        <f t="shared" si="185"/>
        <v>1770958</v>
      </c>
      <c r="GI35" s="19">
        <f>SUM(GI36:GI37)</f>
        <v>1885796</v>
      </c>
      <c r="GJ35" s="19">
        <f t="shared" si="185"/>
        <v>1844958</v>
      </c>
      <c r="GK35" s="19">
        <f t="shared" si="185"/>
        <v>1734426</v>
      </c>
      <c r="GL35" s="19">
        <f t="shared" si="185"/>
        <v>1785257</v>
      </c>
      <c r="GM35" s="19">
        <f t="shared" si="185"/>
        <v>1752242</v>
      </c>
      <c r="GN35" s="19">
        <f>SUM(GN36:GN37)</f>
        <v>1868305</v>
      </c>
      <c r="GO35" s="19">
        <f t="shared" si="138"/>
        <v>21147309</v>
      </c>
      <c r="GP35" s="19">
        <f>SUM(GP36:GP37)</f>
        <v>1928316</v>
      </c>
      <c r="GQ35" s="19">
        <f t="shared" ref="GQ35:HA35" si="186">SUM(GQ36:GQ37)</f>
        <v>1779037</v>
      </c>
      <c r="GR35" s="19">
        <f t="shared" si="186"/>
        <v>1901257</v>
      </c>
      <c r="GS35" s="19">
        <f t="shared" si="186"/>
        <v>1803689</v>
      </c>
      <c r="GT35" s="19">
        <f t="shared" si="186"/>
        <v>1938167</v>
      </c>
      <c r="GU35" s="19">
        <f t="shared" si="186"/>
        <v>1771514</v>
      </c>
      <c r="GV35" s="19">
        <f t="shared" si="186"/>
        <v>1896270</v>
      </c>
      <c r="GW35" s="19">
        <f t="shared" si="186"/>
        <v>1932032</v>
      </c>
      <c r="GX35" s="19">
        <f t="shared" si="186"/>
        <v>1812721</v>
      </c>
      <c r="GY35" s="19">
        <f t="shared" si="186"/>
        <v>1882119</v>
      </c>
      <c r="GZ35" s="19">
        <f t="shared" si="186"/>
        <v>1853578</v>
      </c>
      <c r="HA35" s="19">
        <f t="shared" si="186"/>
        <v>2018802</v>
      </c>
      <c r="HB35" s="19">
        <f t="shared" si="139"/>
        <v>22517502</v>
      </c>
      <c r="HC35" s="19">
        <f>SUM(HC36:HC37)</f>
        <v>2012145</v>
      </c>
      <c r="HD35" s="19">
        <f t="shared" ref="HD35:HN35" si="187">SUM(HD36:HD37)</f>
        <v>1807831</v>
      </c>
      <c r="HE35" s="19">
        <f t="shared" si="187"/>
        <v>1962999</v>
      </c>
      <c r="HF35" s="19">
        <f t="shared" si="187"/>
        <v>1786669</v>
      </c>
      <c r="HG35" s="19">
        <f t="shared" si="187"/>
        <v>1874002</v>
      </c>
      <c r="HH35" s="19">
        <f t="shared" si="187"/>
        <v>1795603</v>
      </c>
      <c r="HI35" s="19">
        <f t="shared" si="187"/>
        <v>1937374</v>
      </c>
      <c r="HJ35" s="19">
        <f t="shared" si="187"/>
        <v>1984947</v>
      </c>
      <c r="HK35" s="19">
        <f t="shared" si="187"/>
        <v>1828073</v>
      </c>
      <c r="HL35" s="19">
        <f>SUM(HL36:HL37)</f>
        <v>1959368</v>
      </c>
      <c r="HM35" s="19">
        <f t="shared" si="187"/>
        <v>1914286</v>
      </c>
      <c r="HN35" s="19">
        <f t="shared" si="187"/>
        <v>2047568</v>
      </c>
      <c r="HO35" s="19">
        <f t="shared" si="155"/>
        <v>22910865</v>
      </c>
      <c r="HP35" s="19">
        <f t="shared" ref="HP35:IA35" si="188">SUM(HP36:HP37)</f>
        <v>2032438</v>
      </c>
      <c r="HQ35" s="19">
        <f t="shared" si="188"/>
        <v>1996458</v>
      </c>
      <c r="HR35" s="19">
        <f t="shared" si="188"/>
        <v>1411571</v>
      </c>
      <c r="HS35" s="19">
        <f t="shared" si="188"/>
        <v>769265</v>
      </c>
      <c r="HT35" s="19">
        <f t="shared" si="188"/>
        <v>1102088</v>
      </c>
      <c r="HU35" s="19">
        <f t="shared" si="188"/>
        <v>1448793</v>
      </c>
      <c r="HV35" s="19">
        <f t="shared" si="188"/>
        <v>1753778</v>
      </c>
      <c r="HW35" s="19">
        <f t="shared" si="188"/>
        <v>1751185</v>
      </c>
      <c r="HX35" s="19">
        <f t="shared" si="188"/>
        <v>1766734</v>
      </c>
      <c r="HY35" s="19">
        <f t="shared" si="188"/>
        <v>1973941</v>
      </c>
      <c r="HZ35" s="19">
        <f t="shared" si="188"/>
        <v>2014647</v>
      </c>
      <c r="IA35" s="19">
        <f t="shared" si="188"/>
        <v>2074718</v>
      </c>
      <c r="IB35" s="19">
        <f t="shared" si="156"/>
        <v>20095616</v>
      </c>
      <c r="IC35" s="19">
        <f t="shared" ref="IC35:IE35" si="189">SUM(IC36:IC37)</f>
        <v>2136319</v>
      </c>
      <c r="ID35" s="19">
        <f t="shared" si="189"/>
        <v>1617557</v>
      </c>
      <c r="IE35" s="19">
        <f t="shared" si="189"/>
        <v>1935950</v>
      </c>
      <c r="IF35" s="19">
        <v>1868614</v>
      </c>
      <c r="IG35" s="19">
        <v>2067336</v>
      </c>
      <c r="IH35" s="19">
        <v>2067761</v>
      </c>
      <c r="II35" s="19">
        <v>2241706</v>
      </c>
      <c r="IJ35" s="19">
        <v>2284271</v>
      </c>
      <c r="IK35" s="19">
        <v>2198217</v>
      </c>
      <c r="IL35" s="19">
        <v>2322201</v>
      </c>
      <c r="IM35" s="19">
        <v>2218988</v>
      </c>
      <c r="IN35" s="19">
        <v>2383677</v>
      </c>
      <c r="IO35" s="19">
        <f>SUM(IC35:IN35)</f>
        <v>25342597</v>
      </c>
      <c r="IP35" s="19">
        <v>2263160</v>
      </c>
      <c r="IQ35" s="19">
        <v>2155754</v>
      </c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>
        <f>SUM(IP35:JA35)</f>
        <v>4418914</v>
      </c>
    </row>
    <row r="36" spans="2:262" ht="14.25" customHeight="1" x14ac:dyDescent="0.2">
      <c r="B36" s="15" t="s">
        <v>2</v>
      </c>
      <c r="C36" s="21">
        <f>C27+C30+C33</f>
        <v>0</v>
      </c>
      <c r="D36" s="21">
        <f t="shared" ref="D36:M36" si="190">D27+D30+D33</f>
        <v>0</v>
      </c>
      <c r="E36" s="21">
        <f t="shared" si="190"/>
        <v>0</v>
      </c>
      <c r="F36" s="21">
        <f t="shared" si="190"/>
        <v>0</v>
      </c>
      <c r="G36" s="21">
        <f t="shared" si="190"/>
        <v>0</v>
      </c>
      <c r="H36" s="21">
        <f t="shared" si="190"/>
        <v>0</v>
      </c>
      <c r="I36" s="21">
        <f t="shared" si="190"/>
        <v>0</v>
      </c>
      <c r="J36" s="21">
        <f t="shared" si="190"/>
        <v>0</v>
      </c>
      <c r="K36" s="21">
        <f t="shared" si="190"/>
        <v>0</v>
      </c>
      <c r="L36" s="21">
        <f t="shared" si="190"/>
        <v>0</v>
      </c>
      <c r="M36" s="21">
        <f t="shared" si="190"/>
        <v>92921</v>
      </c>
      <c r="N36" s="21">
        <f t="shared" ref="N36:P37" si="191">N27+N30+N33</f>
        <v>117116</v>
      </c>
      <c r="O36" s="21">
        <f t="shared" si="191"/>
        <v>210037</v>
      </c>
      <c r="P36" s="21">
        <f t="shared" si="191"/>
        <v>115933</v>
      </c>
      <c r="Q36" s="21">
        <f t="shared" ref="Q36:Z36" si="192">Q27+Q30+Q33</f>
        <v>107506</v>
      </c>
      <c r="R36" s="21">
        <f t="shared" si="192"/>
        <v>100272</v>
      </c>
      <c r="S36" s="21">
        <f t="shared" si="192"/>
        <v>118724</v>
      </c>
      <c r="T36" s="21">
        <f t="shared" si="192"/>
        <v>101630</v>
      </c>
      <c r="U36" s="21">
        <f t="shared" si="192"/>
        <v>90555</v>
      </c>
      <c r="V36" s="21">
        <f t="shared" si="192"/>
        <v>117598</v>
      </c>
      <c r="W36" s="21">
        <f t="shared" si="192"/>
        <v>115721</v>
      </c>
      <c r="X36" s="21">
        <f t="shared" si="192"/>
        <v>88174</v>
      </c>
      <c r="Y36" s="21">
        <f t="shared" si="192"/>
        <v>104028</v>
      </c>
      <c r="Z36" s="21">
        <f t="shared" si="192"/>
        <v>91770</v>
      </c>
      <c r="AA36" s="21">
        <f t="shared" ref="AA36:AC37" si="193">AA27+AA30+AA33</f>
        <v>114387</v>
      </c>
      <c r="AB36" s="21">
        <f t="shared" si="193"/>
        <v>1266298</v>
      </c>
      <c r="AC36" s="21">
        <f t="shared" si="193"/>
        <v>113672</v>
      </c>
      <c r="AD36" s="21">
        <f t="shared" ref="AD36:AM36" si="194">AD27+AD30+AD33</f>
        <v>101971</v>
      </c>
      <c r="AE36" s="21">
        <f t="shared" si="194"/>
        <v>126000</v>
      </c>
      <c r="AF36" s="21">
        <f t="shared" si="194"/>
        <v>93230</v>
      </c>
      <c r="AG36" s="21">
        <f t="shared" si="194"/>
        <v>99504</v>
      </c>
      <c r="AH36" s="21">
        <f t="shared" si="194"/>
        <v>92028</v>
      </c>
      <c r="AI36" s="21">
        <f t="shared" si="194"/>
        <v>124137</v>
      </c>
      <c r="AJ36" s="21">
        <f t="shared" si="194"/>
        <v>108193</v>
      </c>
      <c r="AK36" s="21">
        <f t="shared" si="194"/>
        <v>90154</v>
      </c>
      <c r="AL36" s="21">
        <f t="shared" si="194"/>
        <v>103764</v>
      </c>
      <c r="AM36" s="21">
        <f t="shared" si="194"/>
        <v>94755</v>
      </c>
      <c r="AN36" s="21">
        <f t="shared" ref="AN36:AP37" si="195">AN27+AN30+AN33</f>
        <v>117218</v>
      </c>
      <c r="AO36" s="21">
        <f t="shared" si="195"/>
        <v>1264626</v>
      </c>
      <c r="AP36" s="21">
        <f t="shared" si="195"/>
        <v>119065</v>
      </c>
      <c r="AQ36" s="21">
        <f t="shared" ref="AQ36:AZ36" si="196">AQ27+AQ30+AQ33</f>
        <v>106815</v>
      </c>
      <c r="AR36" s="21">
        <f t="shared" si="196"/>
        <v>107586</v>
      </c>
      <c r="AS36" s="21">
        <f t="shared" si="196"/>
        <v>125136</v>
      </c>
      <c r="AT36" s="21">
        <f t="shared" si="196"/>
        <v>99878</v>
      </c>
      <c r="AU36" s="21">
        <f t="shared" si="196"/>
        <v>98671</v>
      </c>
      <c r="AV36" s="21">
        <f t="shared" si="196"/>
        <v>123381</v>
      </c>
      <c r="AW36" s="21">
        <f t="shared" si="196"/>
        <v>109579</v>
      </c>
      <c r="AX36" s="21">
        <f t="shared" si="196"/>
        <v>98375</v>
      </c>
      <c r="AY36" s="21">
        <f t="shared" si="196"/>
        <v>105508</v>
      </c>
      <c r="AZ36" s="21">
        <f t="shared" si="196"/>
        <v>102556</v>
      </c>
      <c r="BA36" s="21">
        <f t="shared" ref="BA36:BC37" si="197">BA27+BA30+BA33</f>
        <v>117634</v>
      </c>
      <c r="BB36" s="21">
        <f t="shared" si="197"/>
        <v>1314184</v>
      </c>
      <c r="BC36" s="21">
        <f t="shared" si="197"/>
        <v>132002</v>
      </c>
      <c r="BD36" s="21">
        <f t="shared" ref="BD36:BM36" si="198">BD27+BD30+BD33</f>
        <v>121822</v>
      </c>
      <c r="BE36" s="21">
        <f t="shared" si="198"/>
        <v>117201</v>
      </c>
      <c r="BF36" s="21">
        <f t="shared" si="198"/>
        <v>141521</v>
      </c>
      <c r="BG36" s="21">
        <f t="shared" si="198"/>
        <v>116042</v>
      </c>
      <c r="BH36" s="21">
        <f t="shared" si="198"/>
        <v>109574</v>
      </c>
      <c r="BI36" s="21">
        <f t="shared" si="198"/>
        <v>127244</v>
      </c>
      <c r="BJ36" s="21">
        <f t="shared" si="198"/>
        <v>119671</v>
      </c>
      <c r="BK36" s="21">
        <f t="shared" si="198"/>
        <v>107381</v>
      </c>
      <c r="BL36" s="21">
        <f t="shared" si="198"/>
        <v>121289</v>
      </c>
      <c r="BM36" s="21">
        <f t="shared" si="198"/>
        <v>114582</v>
      </c>
      <c r="BN36" s="21">
        <f t="shared" ref="BN36:BP37" si="199">BN27+BN30+BN33</f>
        <v>141985</v>
      </c>
      <c r="BO36" s="21">
        <f t="shared" si="199"/>
        <v>1470314</v>
      </c>
      <c r="BP36" s="21">
        <f t="shared" si="199"/>
        <v>143121</v>
      </c>
      <c r="BQ36" s="21">
        <f t="shared" ref="BQ36:BZ36" si="200">BQ27+BQ30+BQ33</f>
        <v>135325</v>
      </c>
      <c r="BR36" s="21">
        <f t="shared" si="200"/>
        <v>161617</v>
      </c>
      <c r="BS36" s="21">
        <f t="shared" si="200"/>
        <v>116888</v>
      </c>
      <c r="BT36" s="21">
        <f t="shared" si="200"/>
        <v>142172</v>
      </c>
      <c r="BU36" s="21">
        <f t="shared" si="200"/>
        <v>118066</v>
      </c>
      <c r="BV36" s="21">
        <f t="shared" si="200"/>
        <v>159683</v>
      </c>
      <c r="BW36" s="21">
        <f t="shared" si="200"/>
        <v>140094</v>
      </c>
      <c r="BX36" s="21">
        <f t="shared" si="200"/>
        <v>121113</v>
      </c>
      <c r="BY36" s="21">
        <f t="shared" si="200"/>
        <v>130577</v>
      </c>
      <c r="BZ36" s="21">
        <f t="shared" si="200"/>
        <v>137148</v>
      </c>
      <c r="CA36" s="21">
        <f t="shared" ref="CA36:CC37" si="201">CA27+CA30+CA33</f>
        <v>156511</v>
      </c>
      <c r="CB36" s="21">
        <f t="shared" si="201"/>
        <v>1662315</v>
      </c>
      <c r="CC36" s="21">
        <f t="shared" si="201"/>
        <v>160023</v>
      </c>
      <c r="CD36" s="21">
        <f t="shared" ref="CD36:CM36" si="202">CD27+CD30+CD33</f>
        <v>150131</v>
      </c>
      <c r="CE36" s="21">
        <f t="shared" si="202"/>
        <v>139048</v>
      </c>
      <c r="CF36" s="21">
        <f t="shared" si="202"/>
        <v>161393</v>
      </c>
      <c r="CG36" s="21">
        <f t="shared" si="202"/>
        <v>145000</v>
      </c>
      <c r="CH36" s="21">
        <f t="shared" si="202"/>
        <v>136056</v>
      </c>
      <c r="CI36" s="21">
        <f t="shared" si="202"/>
        <v>173860</v>
      </c>
      <c r="CJ36" s="21">
        <f t="shared" si="202"/>
        <v>150923</v>
      </c>
      <c r="CK36" s="21">
        <f t="shared" si="202"/>
        <v>135318</v>
      </c>
      <c r="CL36" s="21">
        <f t="shared" si="202"/>
        <v>151708</v>
      </c>
      <c r="CM36" s="21">
        <f t="shared" si="202"/>
        <v>140793</v>
      </c>
      <c r="CN36" s="21">
        <f t="shared" ref="CN36:CP37" si="203">CN27+CN30+CN33</f>
        <v>175565</v>
      </c>
      <c r="CO36" s="21">
        <f t="shared" si="203"/>
        <v>1819818</v>
      </c>
      <c r="CP36" s="21">
        <f t="shared" si="203"/>
        <v>189083</v>
      </c>
      <c r="CQ36" s="21">
        <f t="shared" ref="CQ36:CZ36" si="204">CQ27+CQ30+CQ33</f>
        <v>170586</v>
      </c>
      <c r="CR36" s="21">
        <f t="shared" si="204"/>
        <v>158066</v>
      </c>
      <c r="CS36" s="21">
        <f t="shared" si="204"/>
        <v>188806</v>
      </c>
      <c r="CT36" s="21">
        <f t="shared" si="204"/>
        <v>164359</v>
      </c>
      <c r="CU36" s="21">
        <f t="shared" si="204"/>
        <v>154107</v>
      </c>
      <c r="CV36" s="21">
        <f t="shared" si="204"/>
        <v>190130</v>
      </c>
      <c r="CW36" s="21">
        <f t="shared" si="204"/>
        <v>188843</v>
      </c>
      <c r="CX36" s="21">
        <f t="shared" si="204"/>
        <v>158288</v>
      </c>
      <c r="CY36" s="21">
        <f t="shared" si="204"/>
        <v>187167</v>
      </c>
      <c r="CZ36" s="21">
        <f t="shared" si="204"/>
        <v>166027</v>
      </c>
      <c r="DA36" s="21">
        <f t="shared" ref="DA36:DC37" si="205">DA27+DA30+DA33</f>
        <v>208138</v>
      </c>
      <c r="DB36" s="21">
        <f t="shared" si="205"/>
        <v>2123600</v>
      </c>
      <c r="DC36" s="21">
        <f t="shared" si="205"/>
        <v>225173</v>
      </c>
      <c r="DD36" s="21">
        <f t="shared" ref="DD36:DM36" si="206">DD27+DD30+DD33</f>
        <v>202921</v>
      </c>
      <c r="DE36" s="21">
        <f t="shared" si="206"/>
        <v>189294</v>
      </c>
      <c r="DF36" s="21">
        <f t="shared" si="206"/>
        <v>223686</v>
      </c>
      <c r="DG36" s="21">
        <f t="shared" si="206"/>
        <v>191920</v>
      </c>
      <c r="DH36" s="21">
        <f t="shared" si="206"/>
        <v>185139</v>
      </c>
      <c r="DI36" s="21">
        <f t="shared" si="206"/>
        <v>232826</v>
      </c>
      <c r="DJ36" s="21">
        <f t="shared" si="206"/>
        <v>213703</v>
      </c>
      <c r="DK36" s="21">
        <f t="shared" si="206"/>
        <v>187504</v>
      </c>
      <c r="DL36" s="21">
        <f t="shared" si="206"/>
        <v>210706</v>
      </c>
      <c r="DM36" s="21">
        <f t="shared" si="206"/>
        <v>191211</v>
      </c>
      <c r="DN36" s="21">
        <f t="shared" ref="DN36:DP37" si="207">DN27+DN30+DN33</f>
        <v>235676</v>
      </c>
      <c r="DO36" s="21">
        <f t="shared" si="207"/>
        <v>2489759</v>
      </c>
      <c r="DP36" s="21">
        <f t="shared" si="207"/>
        <v>254003</v>
      </c>
      <c r="DQ36" s="21">
        <f t="shared" ref="DQ36:DZ36" si="208">DQ27+DQ30+DQ33</f>
        <v>243614</v>
      </c>
      <c r="DR36" s="21">
        <f t="shared" si="208"/>
        <v>219411</v>
      </c>
      <c r="DS36" s="21">
        <f t="shared" si="208"/>
        <v>262259</v>
      </c>
      <c r="DT36" s="21">
        <f t="shared" si="208"/>
        <v>220302</v>
      </c>
      <c r="DU36" s="21">
        <f t="shared" si="208"/>
        <v>210822</v>
      </c>
      <c r="DV36" s="21">
        <f t="shared" si="208"/>
        <v>248549</v>
      </c>
      <c r="DW36" s="21">
        <f t="shared" si="208"/>
        <v>244123</v>
      </c>
      <c r="DX36" s="21">
        <f t="shared" si="208"/>
        <v>228284</v>
      </c>
      <c r="DY36" s="21">
        <f t="shared" si="208"/>
        <v>247082</v>
      </c>
      <c r="DZ36" s="21">
        <f t="shared" si="208"/>
        <v>220643</v>
      </c>
      <c r="EA36" s="21">
        <f t="shared" ref="EA36:EC37" si="209">EA27+EA30+EA33</f>
        <v>268186</v>
      </c>
      <c r="EB36" s="21">
        <f t="shared" si="209"/>
        <v>2867278</v>
      </c>
      <c r="EC36" s="21">
        <f t="shared" si="209"/>
        <v>283272</v>
      </c>
      <c r="ED36" s="21">
        <f t="shared" ref="ED36:EM36" si="210">ED27+ED30+ED33</f>
        <v>263186</v>
      </c>
      <c r="EE36" s="21">
        <f t="shared" si="210"/>
        <v>297916</v>
      </c>
      <c r="EF36" s="21">
        <f t="shared" si="210"/>
        <v>222540</v>
      </c>
      <c r="EG36" s="21">
        <f t="shared" si="210"/>
        <v>246406</v>
      </c>
      <c r="EH36" s="21">
        <f t="shared" si="210"/>
        <v>241176</v>
      </c>
      <c r="EI36" s="21">
        <f t="shared" si="210"/>
        <v>279483</v>
      </c>
      <c r="EJ36" s="21">
        <f t="shared" si="210"/>
        <v>275096</v>
      </c>
      <c r="EK36" s="21">
        <f t="shared" si="210"/>
        <v>243687</v>
      </c>
      <c r="EL36" s="21">
        <f t="shared" si="210"/>
        <v>260727</v>
      </c>
      <c r="EM36" s="21">
        <f t="shared" si="210"/>
        <v>247346</v>
      </c>
      <c r="EN36" s="21">
        <f t="shared" ref="EN36:EP37" si="211">EN27+EN30+EN33</f>
        <v>294307</v>
      </c>
      <c r="EO36" s="21">
        <f t="shared" si="211"/>
        <v>3155142</v>
      </c>
      <c r="EP36" s="21">
        <f t="shared" si="211"/>
        <v>308009</v>
      </c>
      <c r="EQ36" s="21">
        <f t="shared" ref="EQ36:GA36" si="212">EQ27+EQ30+EQ33</f>
        <v>284291</v>
      </c>
      <c r="ER36" s="21">
        <f t="shared" si="212"/>
        <v>269721</v>
      </c>
      <c r="ES36" s="21">
        <f t="shared" si="212"/>
        <v>298961</v>
      </c>
      <c r="ET36" s="21">
        <f t="shared" si="212"/>
        <v>259488</v>
      </c>
      <c r="EU36" s="21">
        <f t="shared" si="212"/>
        <v>240006</v>
      </c>
      <c r="EV36" s="21">
        <f t="shared" si="212"/>
        <v>305808</v>
      </c>
      <c r="EW36" s="21">
        <f t="shared" si="212"/>
        <v>288113</v>
      </c>
      <c r="EX36" s="21">
        <f t="shared" si="212"/>
        <v>249256</v>
      </c>
      <c r="EY36" s="21">
        <f t="shared" si="212"/>
        <v>279851</v>
      </c>
      <c r="EZ36" s="21">
        <f t="shared" si="212"/>
        <v>260519</v>
      </c>
      <c r="FA36" s="21">
        <f t="shared" si="212"/>
        <v>332887</v>
      </c>
      <c r="FB36" s="21">
        <f>FB27+FB30+FB33</f>
        <v>3376910</v>
      </c>
      <c r="FC36" s="21">
        <f t="shared" si="212"/>
        <v>369210</v>
      </c>
      <c r="FD36" s="21">
        <f t="shared" si="212"/>
        <v>341919</v>
      </c>
      <c r="FE36" s="21">
        <f t="shared" si="212"/>
        <v>313131</v>
      </c>
      <c r="FF36" s="21">
        <f t="shared" si="212"/>
        <v>350542</v>
      </c>
      <c r="FG36" s="21">
        <f t="shared" si="212"/>
        <v>323708</v>
      </c>
      <c r="FH36" s="21">
        <f t="shared" si="212"/>
        <v>293194</v>
      </c>
      <c r="FI36" s="21">
        <f t="shared" si="212"/>
        <v>371425</v>
      </c>
      <c r="FJ36" s="21">
        <f t="shared" si="212"/>
        <v>345171</v>
      </c>
      <c r="FK36" s="21">
        <f t="shared" si="212"/>
        <v>299045</v>
      </c>
      <c r="FL36" s="21">
        <f t="shared" si="212"/>
        <v>346857</v>
      </c>
      <c r="FM36" s="21">
        <f t="shared" si="212"/>
        <v>306525</v>
      </c>
      <c r="FN36" s="21">
        <f t="shared" si="212"/>
        <v>392451</v>
      </c>
      <c r="FO36" s="21">
        <f>FO27+FO30+FO33</f>
        <v>4053178</v>
      </c>
      <c r="FP36" s="21">
        <f t="shared" si="212"/>
        <v>437052</v>
      </c>
      <c r="FQ36" s="21">
        <f t="shared" si="212"/>
        <v>406648</v>
      </c>
      <c r="FR36" s="21">
        <f t="shared" si="212"/>
        <v>442941</v>
      </c>
      <c r="FS36" s="21">
        <f t="shared" si="212"/>
        <v>327458</v>
      </c>
      <c r="FT36" s="21">
        <f t="shared" si="212"/>
        <v>358674</v>
      </c>
      <c r="FU36" s="21">
        <f t="shared" si="212"/>
        <v>333739</v>
      </c>
      <c r="FV36" s="21">
        <f t="shared" si="212"/>
        <v>441571</v>
      </c>
      <c r="FW36" s="21">
        <f t="shared" si="212"/>
        <v>395226</v>
      </c>
      <c r="FX36" s="21">
        <v>348358</v>
      </c>
      <c r="FY36" s="21">
        <v>382258</v>
      </c>
      <c r="FZ36" s="21">
        <v>377903</v>
      </c>
      <c r="GA36" s="21">
        <f t="shared" si="212"/>
        <v>420555</v>
      </c>
      <c r="GB36" s="21">
        <f>GB27+GB30+GB33</f>
        <v>4672383</v>
      </c>
      <c r="GC36" s="21">
        <f>GC27+GC30+GC33</f>
        <v>450077</v>
      </c>
      <c r="GD36" s="21">
        <f t="shared" ref="GD36:GM37" si="213">GD27+GD30+GD33</f>
        <v>420895</v>
      </c>
      <c r="GE36" s="21">
        <f t="shared" si="213"/>
        <v>362876</v>
      </c>
      <c r="GF36" s="21">
        <f t="shared" si="213"/>
        <v>403877</v>
      </c>
      <c r="GG36" s="21">
        <f t="shared" si="213"/>
        <v>383494</v>
      </c>
      <c r="GH36" s="21">
        <f t="shared" si="213"/>
        <v>369660</v>
      </c>
      <c r="GI36" s="21">
        <f t="shared" si="213"/>
        <v>478803</v>
      </c>
      <c r="GJ36" s="21">
        <f t="shared" si="213"/>
        <v>421570</v>
      </c>
      <c r="GK36" s="21">
        <f t="shared" si="213"/>
        <v>366903</v>
      </c>
      <c r="GL36" s="21">
        <f t="shared" si="213"/>
        <v>378004</v>
      </c>
      <c r="GM36" s="21">
        <f t="shared" si="213"/>
        <v>356630</v>
      </c>
      <c r="GN36" s="21">
        <f>GN27+GN30+GN33</f>
        <v>427574</v>
      </c>
      <c r="GO36" s="21">
        <f t="shared" si="138"/>
        <v>4820363</v>
      </c>
      <c r="GP36" s="21">
        <f>GP27+GP30+GP33</f>
        <v>479892</v>
      </c>
      <c r="GQ36" s="21">
        <f t="shared" ref="GQ36:HA37" si="214">GQ27+GQ30+GQ33</f>
        <v>446068</v>
      </c>
      <c r="GR36" s="21">
        <f t="shared" si="214"/>
        <v>482103</v>
      </c>
      <c r="GS36" s="21">
        <f t="shared" si="214"/>
        <v>388519</v>
      </c>
      <c r="GT36" s="21">
        <f t="shared" si="214"/>
        <v>386505</v>
      </c>
      <c r="GU36" s="21">
        <f t="shared" si="214"/>
        <v>348087</v>
      </c>
      <c r="GV36" s="21">
        <f t="shared" si="214"/>
        <v>425550</v>
      </c>
      <c r="GW36" s="21">
        <f t="shared" si="214"/>
        <v>425243</v>
      </c>
      <c r="GX36" s="21">
        <f t="shared" si="214"/>
        <v>398078</v>
      </c>
      <c r="GY36" s="21">
        <f t="shared" si="214"/>
        <v>414186</v>
      </c>
      <c r="GZ36" s="21">
        <f t="shared" si="214"/>
        <v>392147</v>
      </c>
      <c r="HA36" s="21">
        <f t="shared" si="214"/>
        <v>476445</v>
      </c>
      <c r="HB36" s="21">
        <f t="shared" si="139"/>
        <v>5062823</v>
      </c>
      <c r="HC36" s="21">
        <f>HC27+HC30+HC33</f>
        <v>517665</v>
      </c>
      <c r="HD36" s="21">
        <f t="shared" ref="HD36:HN36" si="215">HD27+HD30+HD33</f>
        <v>476224</v>
      </c>
      <c r="HE36" s="21">
        <f t="shared" si="215"/>
        <v>445725</v>
      </c>
      <c r="HF36" s="21">
        <f t="shared" si="215"/>
        <v>460045</v>
      </c>
      <c r="HG36" s="21">
        <f t="shared" si="215"/>
        <v>393615</v>
      </c>
      <c r="HH36" s="21">
        <f t="shared" si="215"/>
        <v>367532</v>
      </c>
      <c r="HI36" s="21">
        <f t="shared" si="215"/>
        <v>465017</v>
      </c>
      <c r="HJ36" s="21">
        <f t="shared" si="215"/>
        <v>450658</v>
      </c>
      <c r="HK36" s="21">
        <f t="shared" si="215"/>
        <v>397868</v>
      </c>
      <c r="HL36" s="21">
        <f>HL27+HL30+HL33</f>
        <v>424968</v>
      </c>
      <c r="HM36" s="21">
        <f t="shared" si="215"/>
        <v>408767</v>
      </c>
      <c r="HN36" s="21">
        <f t="shared" si="215"/>
        <v>489888</v>
      </c>
      <c r="HO36" s="21">
        <f t="shared" si="155"/>
        <v>5297972</v>
      </c>
      <c r="HP36" s="21">
        <f t="shared" ref="HP36:IA36" si="216">HP27+HP30+HP33</f>
        <v>530860</v>
      </c>
      <c r="HQ36" s="21">
        <f t="shared" si="216"/>
        <v>528488</v>
      </c>
      <c r="HR36" s="21">
        <f t="shared" si="216"/>
        <v>301676</v>
      </c>
      <c r="HS36" s="21">
        <f t="shared" si="216"/>
        <v>85862</v>
      </c>
      <c r="HT36" s="21">
        <f t="shared" si="216"/>
        <v>190208</v>
      </c>
      <c r="HU36" s="21">
        <f t="shared" si="216"/>
        <v>298735</v>
      </c>
      <c r="HV36" s="21">
        <f t="shared" si="216"/>
        <v>432734</v>
      </c>
      <c r="HW36" s="21">
        <f t="shared" si="216"/>
        <v>409068</v>
      </c>
      <c r="HX36" s="21">
        <f t="shared" si="216"/>
        <v>434974</v>
      </c>
      <c r="HY36" s="21">
        <f t="shared" si="216"/>
        <v>494012</v>
      </c>
      <c r="HZ36" s="21">
        <f t="shared" si="216"/>
        <v>499840</v>
      </c>
      <c r="IA36" s="21">
        <f t="shared" si="216"/>
        <v>578210</v>
      </c>
      <c r="IB36" s="21">
        <f t="shared" si="156"/>
        <v>4784667</v>
      </c>
      <c r="IC36" s="21">
        <f t="shared" ref="IC36:IE37" si="217">IC27+IC30+IC33</f>
        <v>577307</v>
      </c>
      <c r="ID36" s="21">
        <f t="shared" si="217"/>
        <v>344566</v>
      </c>
      <c r="IE36" s="21">
        <f t="shared" si="217"/>
        <v>540585</v>
      </c>
      <c r="IF36" s="21">
        <v>479300</v>
      </c>
      <c r="IG36" s="21">
        <v>556289</v>
      </c>
      <c r="IH36" s="21">
        <v>538132</v>
      </c>
      <c r="II36" s="21">
        <v>674460</v>
      </c>
      <c r="IJ36" s="21">
        <v>722102</v>
      </c>
      <c r="IK36" s="21">
        <v>592583</v>
      </c>
      <c r="IL36" s="21">
        <v>679160</v>
      </c>
      <c r="IM36" s="21">
        <v>591092</v>
      </c>
      <c r="IN36" s="21">
        <v>680812</v>
      </c>
      <c r="IO36" s="21">
        <f>SUM(IC36:IN36)</f>
        <v>6976388</v>
      </c>
      <c r="IP36" s="21">
        <v>667832</v>
      </c>
      <c r="IQ36" s="21">
        <v>652019</v>
      </c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>
        <f>SUM(IP36:JA36)</f>
        <v>1319851</v>
      </c>
    </row>
    <row r="37" spans="2:262" ht="14.25" customHeight="1" x14ac:dyDescent="0.2">
      <c r="B37" s="15" t="s">
        <v>3</v>
      </c>
      <c r="C37" s="21">
        <f>C28+C31+C34</f>
        <v>0</v>
      </c>
      <c r="D37" s="21">
        <f t="shared" ref="D37:M37" si="218">D28+D31+D34</f>
        <v>0</v>
      </c>
      <c r="E37" s="21">
        <f t="shared" si="218"/>
        <v>0</v>
      </c>
      <c r="F37" s="21">
        <f t="shared" si="218"/>
        <v>0</v>
      </c>
      <c r="G37" s="21">
        <f t="shared" si="218"/>
        <v>0</v>
      </c>
      <c r="H37" s="21">
        <f t="shared" si="218"/>
        <v>0</v>
      </c>
      <c r="I37" s="21">
        <f t="shared" si="218"/>
        <v>0</v>
      </c>
      <c r="J37" s="21">
        <f t="shared" si="218"/>
        <v>0</v>
      </c>
      <c r="K37" s="21">
        <f t="shared" si="218"/>
        <v>0</v>
      </c>
      <c r="L37" s="21">
        <f t="shared" si="218"/>
        <v>0</v>
      </c>
      <c r="M37" s="21">
        <f t="shared" si="218"/>
        <v>711183</v>
      </c>
      <c r="N37" s="21">
        <f t="shared" si="191"/>
        <v>754689</v>
      </c>
      <c r="O37" s="21">
        <f t="shared" si="191"/>
        <v>1465872</v>
      </c>
      <c r="P37" s="21">
        <f t="shared" si="191"/>
        <v>733583</v>
      </c>
      <c r="Q37" s="21">
        <f t="shared" ref="Q37:Z37" si="219">Q28+Q31+Q34</f>
        <v>625639</v>
      </c>
      <c r="R37" s="21">
        <f t="shared" si="219"/>
        <v>703206</v>
      </c>
      <c r="S37" s="21">
        <f t="shared" si="219"/>
        <v>657451</v>
      </c>
      <c r="T37" s="21">
        <f t="shared" si="219"/>
        <v>678913</v>
      </c>
      <c r="U37" s="21">
        <f t="shared" si="219"/>
        <v>659642</v>
      </c>
      <c r="V37" s="21">
        <f t="shared" si="219"/>
        <v>681163</v>
      </c>
      <c r="W37" s="21">
        <f t="shared" si="219"/>
        <v>707592</v>
      </c>
      <c r="X37" s="21">
        <f t="shared" si="219"/>
        <v>684471</v>
      </c>
      <c r="Y37" s="21">
        <f t="shared" si="219"/>
        <v>719055</v>
      </c>
      <c r="Z37" s="21">
        <f t="shared" si="219"/>
        <v>723561</v>
      </c>
      <c r="AA37" s="21">
        <f t="shared" si="193"/>
        <v>752873</v>
      </c>
      <c r="AB37" s="21">
        <f t="shared" si="193"/>
        <v>8327149</v>
      </c>
      <c r="AC37" s="21">
        <f t="shared" si="193"/>
        <v>715291</v>
      </c>
      <c r="AD37" s="21">
        <f t="shared" ref="AD37:AM37" si="220">AD28+AD31+AD34</f>
        <v>631089</v>
      </c>
      <c r="AE37" s="21">
        <f t="shared" si="220"/>
        <v>675474</v>
      </c>
      <c r="AF37" s="21">
        <f t="shared" si="220"/>
        <v>652757</v>
      </c>
      <c r="AG37" s="21">
        <f t="shared" si="220"/>
        <v>701619</v>
      </c>
      <c r="AH37" s="21">
        <f t="shared" si="220"/>
        <v>708283</v>
      </c>
      <c r="AI37" s="21">
        <f t="shared" si="220"/>
        <v>708845</v>
      </c>
      <c r="AJ37" s="21">
        <f t="shared" si="220"/>
        <v>722187</v>
      </c>
      <c r="AK37" s="21">
        <f t="shared" si="220"/>
        <v>664865</v>
      </c>
      <c r="AL37" s="21">
        <f t="shared" si="220"/>
        <v>729269</v>
      </c>
      <c r="AM37" s="21">
        <f t="shared" si="220"/>
        <v>753110</v>
      </c>
      <c r="AN37" s="21">
        <f t="shared" si="195"/>
        <v>798734</v>
      </c>
      <c r="AO37" s="21">
        <f t="shared" si="195"/>
        <v>8461523</v>
      </c>
      <c r="AP37" s="21">
        <f t="shared" si="195"/>
        <v>765635</v>
      </c>
      <c r="AQ37" s="21">
        <f t="shared" ref="AQ37:AZ37" si="221">AQ28+AQ31+AQ34</f>
        <v>674168</v>
      </c>
      <c r="AR37" s="21">
        <f t="shared" si="221"/>
        <v>737558</v>
      </c>
      <c r="AS37" s="21">
        <f t="shared" si="221"/>
        <v>684616</v>
      </c>
      <c r="AT37" s="21">
        <f t="shared" si="221"/>
        <v>742939</v>
      </c>
      <c r="AU37" s="21">
        <f t="shared" si="221"/>
        <v>758308</v>
      </c>
      <c r="AV37" s="21">
        <f t="shared" si="221"/>
        <v>759082</v>
      </c>
      <c r="AW37" s="21">
        <f t="shared" si="221"/>
        <v>800858</v>
      </c>
      <c r="AX37" s="21">
        <f t="shared" si="221"/>
        <v>757674</v>
      </c>
      <c r="AY37" s="21">
        <f t="shared" si="221"/>
        <v>810563</v>
      </c>
      <c r="AZ37" s="21">
        <f t="shared" si="221"/>
        <v>808674</v>
      </c>
      <c r="BA37" s="21">
        <f t="shared" si="197"/>
        <v>796043</v>
      </c>
      <c r="BB37" s="21">
        <f t="shared" si="197"/>
        <v>9096118</v>
      </c>
      <c r="BC37" s="21">
        <f t="shared" si="197"/>
        <v>853579</v>
      </c>
      <c r="BD37" s="21">
        <f t="shared" ref="BD37:BM37" si="222">BD28+BD31+BD34</f>
        <v>756182</v>
      </c>
      <c r="BE37" s="21">
        <f t="shared" si="222"/>
        <v>806908</v>
      </c>
      <c r="BF37" s="21">
        <f t="shared" si="222"/>
        <v>749999</v>
      </c>
      <c r="BG37" s="21">
        <f t="shared" si="222"/>
        <v>835005</v>
      </c>
      <c r="BH37" s="21">
        <f t="shared" si="222"/>
        <v>813390</v>
      </c>
      <c r="BI37" s="21">
        <f t="shared" si="222"/>
        <v>855183</v>
      </c>
      <c r="BJ37" s="21">
        <f t="shared" si="222"/>
        <v>878300</v>
      </c>
      <c r="BK37" s="21">
        <f t="shared" si="222"/>
        <v>833884</v>
      </c>
      <c r="BL37" s="21">
        <f t="shared" si="222"/>
        <v>903764</v>
      </c>
      <c r="BM37" s="21">
        <f t="shared" si="222"/>
        <v>919176</v>
      </c>
      <c r="BN37" s="21">
        <f t="shared" si="199"/>
        <v>975303</v>
      </c>
      <c r="BO37" s="21">
        <f t="shared" si="199"/>
        <v>10180673</v>
      </c>
      <c r="BP37" s="21">
        <f t="shared" si="199"/>
        <v>956914</v>
      </c>
      <c r="BQ37" s="21">
        <f t="shared" ref="BQ37:BZ37" si="223">BQ28+BQ31+BQ34</f>
        <v>890005</v>
      </c>
      <c r="BR37" s="21">
        <f t="shared" si="223"/>
        <v>886253</v>
      </c>
      <c r="BS37" s="21">
        <f t="shared" si="223"/>
        <v>865812</v>
      </c>
      <c r="BT37" s="21">
        <f t="shared" si="223"/>
        <v>907215</v>
      </c>
      <c r="BU37" s="21">
        <f t="shared" si="223"/>
        <v>903215</v>
      </c>
      <c r="BV37" s="21">
        <f t="shared" si="223"/>
        <v>951862</v>
      </c>
      <c r="BW37" s="21">
        <f t="shared" si="223"/>
        <v>958713</v>
      </c>
      <c r="BX37" s="21">
        <f t="shared" si="223"/>
        <v>901384</v>
      </c>
      <c r="BY37" s="21">
        <f t="shared" si="223"/>
        <v>974747</v>
      </c>
      <c r="BZ37" s="21">
        <f t="shared" si="223"/>
        <v>933681</v>
      </c>
      <c r="CA37" s="21">
        <f t="shared" si="201"/>
        <v>951314</v>
      </c>
      <c r="CB37" s="21">
        <f t="shared" si="201"/>
        <v>11081115</v>
      </c>
      <c r="CC37" s="21">
        <f t="shared" si="201"/>
        <v>962510</v>
      </c>
      <c r="CD37" s="21">
        <f t="shared" ref="CD37:CM37" si="224">CD28+CD31+CD34</f>
        <v>856250</v>
      </c>
      <c r="CE37" s="21">
        <f t="shared" si="224"/>
        <v>894915</v>
      </c>
      <c r="CF37" s="21">
        <f t="shared" si="224"/>
        <v>832786</v>
      </c>
      <c r="CG37" s="21">
        <f t="shared" si="224"/>
        <v>904010</v>
      </c>
      <c r="CH37" s="21">
        <f t="shared" si="224"/>
        <v>899580</v>
      </c>
      <c r="CI37" s="21">
        <f t="shared" si="224"/>
        <v>924926</v>
      </c>
      <c r="CJ37" s="21">
        <f t="shared" si="224"/>
        <v>929513</v>
      </c>
      <c r="CK37" s="21">
        <f t="shared" si="224"/>
        <v>891248</v>
      </c>
      <c r="CL37" s="21">
        <f t="shared" si="224"/>
        <v>950222</v>
      </c>
      <c r="CM37" s="21">
        <f t="shared" si="224"/>
        <v>943737</v>
      </c>
      <c r="CN37" s="21">
        <f t="shared" si="203"/>
        <v>1006297</v>
      </c>
      <c r="CO37" s="21">
        <f t="shared" si="203"/>
        <v>10995994</v>
      </c>
      <c r="CP37" s="21">
        <f t="shared" si="203"/>
        <v>947943</v>
      </c>
      <c r="CQ37" s="21">
        <f t="shared" ref="CQ37:CZ37" si="225">CQ28+CQ31+CQ34</f>
        <v>876377</v>
      </c>
      <c r="CR37" s="21">
        <f t="shared" si="225"/>
        <v>946145</v>
      </c>
      <c r="CS37" s="21">
        <f t="shared" si="225"/>
        <v>898815</v>
      </c>
      <c r="CT37" s="21">
        <f t="shared" si="225"/>
        <v>944000</v>
      </c>
      <c r="CU37" s="21">
        <f t="shared" si="225"/>
        <v>972837</v>
      </c>
      <c r="CV37" s="21">
        <f t="shared" si="225"/>
        <v>1033623</v>
      </c>
      <c r="CW37" s="21">
        <f t="shared" si="225"/>
        <v>1053949</v>
      </c>
      <c r="CX37" s="21">
        <f t="shared" si="225"/>
        <v>1037839</v>
      </c>
      <c r="CY37" s="21">
        <f t="shared" si="225"/>
        <v>1057147</v>
      </c>
      <c r="CZ37" s="21">
        <f t="shared" si="225"/>
        <v>1071590</v>
      </c>
      <c r="DA37" s="21">
        <f t="shared" si="205"/>
        <v>1117665</v>
      </c>
      <c r="DB37" s="21">
        <f t="shared" si="205"/>
        <v>11957930</v>
      </c>
      <c r="DC37" s="21">
        <f t="shared" si="205"/>
        <v>1089314</v>
      </c>
      <c r="DD37" s="21">
        <f t="shared" ref="DD37:DM37" si="226">DD28+DD31+DD34</f>
        <v>1002454</v>
      </c>
      <c r="DE37" s="21">
        <f t="shared" si="226"/>
        <v>1079566</v>
      </c>
      <c r="DF37" s="21">
        <f t="shared" si="226"/>
        <v>1019213</v>
      </c>
      <c r="DG37" s="21">
        <f t="shared" si="226"/>
        <v>1110729</v>
      </c>
      <c r="DH37" s="21">
        <f t="shared" si="226"/>
        <v>1078268</v>
      </c>
      <c r="DI37" s="21">
        <f t="shared" si="226"/>
        <v>1085934</v>
      </c>
      <c r="DJ37" s="21">
        <f t="shared" si="226"/>
        <v>1139846</v>
      </c>
      <c r="DK37" s="21">
        <f t="shared" si="226"/>
        <v>1087874</v>
      </c>
      <c r="DL37" s="21">
        <f t="shared" si="226"/>
        <v>1123795</v>
      </c>
      <c r="DM37" s="21">
        <f t="shared" si="226"/>
        <v>1099460</v>
      </c>
      <c r="DN37" s="21">
        <f t="shared" si="207"/>
        <v>1173602</v>
      </c>
      <c r="DO37" s="21">
        <f t="shared" si="207"/>
        <v>13090055</v>
      </c>
      <c r="DP37" s="21">
        <f t="shared" si="207"/>
        <v>1145582</v>
      </c>
      <c r="DQ37" s="21">
        <f t="shared" ref="DQ37:DZ37" si="227">DQ28+DQ31+DQ34</f>
        <v>1090095</v>
      </c>
      <c r="DR37" s="21">
        <f t="shared" si="227"/>
        <v>1135343</v>
      </c>
      <c r="DS37" s="21">
        <f t="shared" si="227"/>
        <v>1057702</v>
      </c>
      <c r="DT37" s="21">
        <f t="shared" si="227"/>
        <v>1121597</v>
      </c>
      <c r="DU37" s="21">
        <f t="shared" si="227"/>
        <v>1124825</v>
      </c>
      <c r="DV37" s="21">
        <f t="shared" si="227"/>
        <v>1183217</v>
      </c>
      <c r="DW37" s="21">
        <f t="shared" si="227"/>
        <v>1209734</v>
      </c>
      <c r="DX37" s="21">
        <f t="shared" si="227"/>
        <v>1141212</v>
      </c>
      <c r="DY37" s="21">
        <f t="shared" si="227"/>
        <v>1222747</v>
      </c>
      <c r="DZ37" s="21">
        <f t="shared" si="227"/>
        <v>1223893</v>
      </c>
      <c r="EA37" s="21">
        <f t="shared" si="209"/>
        <v>1204621</v>
      </c>
      <c r="EB37" s="21">
        <f t="shared" si="209"/>
        <v>13860568</v>
      </c>
      <c r="EC37" s="21">
        <f t="shared" si="209"/>
        <v>1215079</v>
      </c>
      <c r="ED37" s="21">
        <f t="shared" ref="ED37:EM37" si="228">ED28+ED31+ED34</f>
        <v>1086340</v>
      </c>
      <c r="EE37" s="21">
        <f t="shared" si="228"/>
        <v>1143967</v>
      </c>
      <c r="EF37" s="21">
        <f t="shared" si="228"/>
        <v>1126893</v>
      </c>
      <c r="EG37" s="21">
        <f t="shared" si="228"/>
        <v>1196778</v>
      </c>
      <c r="EH37" s="21">
        <f t="shared" si="228"/>
        <v>1172319</v>
      </c>
      <c r="EI37" s="21">
        <f t="shared" si="228"/>
        <v>1212443</v>
      </c>
      <c r="EJ37" s="21">
        <f t="shared" si="228"/>
        <v>1250201</v>
      </c>
      <c r="EK37" s="21">
        <f t="shared" si="228"/>
        <v>1169041</v>
      </c>
      <c r="EL37" s="21">
        <f t="shared" si="228"/>
        <v>1241463</v>
      </c>
      <c r="EM37" s="21">
        <f t="shared" si="228"/>
        <v>1245600</v>
      </c>
      <c r="EN37" s="21">
        <f t="shared" si="211"/>
        <v>1345943</v>
      </c>
      <c r="EO37" s="21">
        <f t="shared" si="211"/>
        <v>14406067</v>
      </c>
      <c r="EP37" s="21">
        <f t="shared" si="211"/>
        <v>1304912</v>
      </c>
      <c r="EQ37" s="21">
        <f t="shared" ref="EQ37:GA37" si="229">EQ28+EQ31+EQ34</f>
        <v>1155170</v>
      </c>
      <c r="ER37" s="21">
        <f t="shared" si="229"/>
        <v>1206799</v>
      </c>
      <c r="ES37" s="21">
        <f t="shared" si="229"/>
        <v>1140665</v>
      </c>
      <c r="ET37" s="21">
        <f t="shared" si="229"/>
        <v>1227693</v>
      </c>
      <c r="EU37" s="21">
        <f t="shared" si="229"/>
        <v>1183172</v>
      </c>
      <c r="EV37" s="21">
        <f t="shared" si="229"/>
        <v>1208200</v>
      </c>
      <c r="EW37" s="21">
        <f t="shared" si="229"/>
        <v>1227586</v>
      </c>
      <c r="EX37" s="21">
        <f t="shared" si="229"/>
        <v>1180696</v>
      </c>
      <c r="EY37" s="21">
        <f t="shared" si="229"/>
        <v>1262357</v>
      </c>
      <c r="EZ37" s="21">
        <f t="shared" si="229"/>
        <v>1235144</v>
      </c>
      <c r="FA37" s="21">
        <f t="shared" si="229"/>
        <v>1275017</v>
      </c>
      <c r="FB37" s="21">
        <f>FB28+FB31+FB34</f>
        <v>14607411</v>
      </c>
      <c r="FC37" s="21">
        <f t="shared" si="229"/>
        <v>1222624</v>
      </c>
      <c r="FD37" s="21">
        <f t="shared" si="229"/>
        <v>1144845</v>
      </c>
      <c r="FE37" s="21">
        <f t="shared" si="229"/>
        <v>1226192</v>
      </c>
      <c r="FF37" s="21">
        <f t="shared" si="229"/>
        <v>1211222</v>
      </c>
      <c r="FG37" s="21">
        <f t="shared" si="229"/>
        <v>1248229</v>
      </c>
      <c r="FH37" s="21">
        <f t="shared" si="229"/>
        <v>1232636</v>
      </c>
      <c r="FI37" s="21">
        <f t="shared" si="229"/>
        <v>1278041</v>
      </c>
      <c r="FJ37" s="21">
        <f t="shared" si="229"/>
        <v>1319344</v>
      </c>
      <c r="FK37" s="21">
        <f t="shared" si="229"/>
        <v>1261354</v>
      </c>
      <c r="FL37" s="21">
        <f t="shared" si="229"/>
        <v>1340173</v>
      </c>
      <c r="FM37" s="21">
        <f t="shared" si="229"/>
        <v>1304145</v>
      </c>
      <c r="FN37" s="21">
        <f t="shared" si="229"/>
        <v>1326822</v>
      </c>
      <c r="FO37" s="21">
        <f>FO28+FO31+FO34</f>
        <v>15115627</v>
      </c>
      <c r="FP37" s="21">
        <f t="shared" si="229"/>
        <v>1270770</v>
      </c>
      <c r="FQ37" s="21">
        <f t="shared" si="229"/>
        <v>1264132</v>
      </c>
      <c r="FR37" s="21">
        <f t="shared" si="229"/>
        <v>1295351</v>
      </c>
      <c r="FS37" s="21">
        <f t="shared" si="229"/>
        <v>1254078</v>
      </c>
      <c r="FT37" s="21">
        <f t="shared" si="229"/>
        <v>1268961</v>
      </c>
      <c r="FU37" s="21">
        <f t="shared" si="229"/>
        <v>1262623</v>
      </c>
      <c r="FV37" s="21">
        <f t="shared" si="229"/>
        <v>1338007</v>
      </c>
      <c r="FW37" s="21">
        <f t="shared" si="229"/>
        <v>1371044</v>
      </c>
      <c r="FX37" s="21">
        <v>1331793</v>
      </c>
      <c r="FY37" s="21">
        <v>1369708</v>
      </c>
      <c r="FZ37" s="21">
        <v>1365247</v>
      </c>
      <c r="GA37" s="21">
        <f t="shared" si="229"/>
        <v>1469448</v>
      </c>
      <c r="GB37" s="21">
        <f>GB28+GB31+GB34</f>
        <v>15861162</v>
      </c>
      <c r="GC37" s="21">
        <f>GC28+GC31+GC34</f>
        <v>1418989</v>
      </c>
      <c r="GD37" s="21">
        <f t="shared" ref="GD37:GM37" si="230">GD28+GD31+GD34</f>
        <v>1288434</v>
      </c>
      <c r="GE37" s="21">
        <f t="shared" si="213"/>
        <v>1081097</v>
      </c>
      <c r="GF37" s="21">
        <f t="shared" si="213"/>
        <v>1259411</v>
      </c>
      <c r="GG37" s="21">
        <f t="shared" si="230"/>
        <v>1436217</v>
      </c>
      <c r="GH37" s="21">
        <f t="shared" si="230"/>
        <v>1401298</v>
      </c>
      <c r="GI37" s="21">
        <f t="shared" si="213"/>
        <v>1406993</v>
      </c>
      <c r="GJ37" s="21">
        <f t="shared" si="230"/>
        <v>1423388</v>
      </c>
      <c r="GK37" s="21">
        <f t="shared" si="230"/>
        <v>1367523</v>
      </c>
      <c r="GL37" s="21">
        <f t="shared" si="230"/>
        <v>1407253</v>
      </c>
      <c r="GM37" s="21">
        <f t="shared" si="230"/>
        <v>1395612</v>
      </c>
      <c r="GN37" s="21">
        <f>GN28+GN31+GN34</f>
        <v>1440731</v>
      </c>
      <c r="GO37" s="21">
        <f t="shared" si="138"/>
        <v>16326946</v>
      </c>
      <c r="GP37" s="21">
        <f>GP28+GP31+GP34</f>
        <v>1448424</v>
      </c>
      <c r="GQ37" s="21">
        <f t="shared" ref="GQ37:GZ37" si="231">GQ28+GQ31+GQ34</f>
        <v>1332969</v>
      </c>
      <c r="GR37" s="21">
        <f t="shared" si="231"/>
        <v>1419154</v>
      </c>
      <c r="GS37" s="21">
        <f t="shared" si="231"/>
        <v>1415170</v>
      </c>
      <c r="GT37" s="21">
        <f t="shared" si="231"/>
        <v>1551662</v>
      </c>
      <c r="GU37" s="21">
        <f t="shared" si="231"/>
        <v>1423427</v>
      </c>
      <c r="GV37" s="21">
        <f t="shared" si="231"/>
        <v>1470720</v>
      </c>
      <c r="GW37" s="21">
        <f t="shared" si="231"/>
        <v>1506789</v>
      </c>
      <c r="GX37" s="21">
        <f t="shared" si="231"/>
        <v>1414643</v>
      </c>
      <c r="GY37" s="21">
        <f t="shared" si="231"/>
        <v>1467933</v>
      </c>
      <c r="GZ37" s="21">
        <f t="shared" si="231"/>
        <v>1461431</v>
      </c>
      <c r="HA37" s="21">
        <f t="shared" si="214"/>
        <v>1542357</v>
      </c>
      <c r="HB37" s="21">
        <f t="shared" si="139"/>
        <v>17454679</v>
      </c>
      <c r="HC37" s="21">
        <f>HC28+HC31+HC34</f>
        <v>1494480</v>
      </c>
      <c r="HD37" s="21">
        <f t="shared" ref="HD37:HN37" si="232">HD28+HD31+HD34</f>
        <v>1331607</v>
      </c>
      <c r="HE37" s="21">
        <f t="shared" si="232"/>
        <v>1517274</v>
      </c>
      <c r="HF37" s="21">
        <f t="shared" si="232"/>
        <v>1326624</v>
      </c>
      <c r="HG37" s="21">
        <f t="shared" si="232"/>
        <v>1480387</v>
      </c>
      <c r="HH37" s="21">
        <f t="shared" si="232"/>
        <v>1428071</v>
      </c>
      <c r="HI37" s="21">
        <f t="shared" si="232"/>
        <v>1472357</v>
      </c>
      <c r="HJ37" s="21">
        <f t="shared" si="232"/>
        <v>1534289</v>
      </c>
      <c r="HK37" s="21">
        <f t="shared" si="232"/>
        <v>1430205</v>
      </c>
      <c r="HL37" s="21">
        <f>HL28+HL31+HL34</f>
        <v>1534400</v>
      </c>
      <c r="HM37" s="21">
        <f t="shared" si="232"/>
        <v>1505519</v>
      </c>
      <c r="HN37" s="21">
        <f t="shared" si="232"/>
        <v>1557680</v>
      </c>
      <c r="HO37" s="21">
        <f t="shared" si="155"/>
        <v>17612893</v>
      </c>
      <c r="HP37" s="21">
        <f t="shared" ref="HP37:IA37" si="233">HP28+HP31+HP34</f>
        <v>1501578</v>
      </c>
      <c r="HQ37" s="21">
        <f t="shared" si="233"/>
        <v>1467970</v>
      </c>
      <c r="HR37" s="21">
        <f t="shared" si="233"/>
        <v>1109895</v>
      </c>
      <c r="HS37" s="21">
        <f t="shared" si="233"/>
        <v>683403</v>
      </c>
      <c r="HT37" s="21">
        <f t="shared" si="233"/>
        <v>911880</v>
      </c>
      <c r="HU37" s="21">
        <f t="shared" si="233"/>
        <v>1150058</v>
      </c>
      <c r="HV37" s="21">
        <f t="shared" si="233"/>
        <v>1321044</v>
      </c>
      <c r="HW37" s="21">
        <f t="shared" si="233"/>
        <v>1342117</v>
      </c>
      <c r="HX37" s="21">
        <f t="shared" si="233"/>
        <v>1331760</v>
      </c>
      <c r="HY37" s="21">
        <f t="shared" si="233"/>
        <v>1479929</v>
      </c>
      <c r="HZ37" s="21">
        <f t="shared" si="233"/>
        <v>1514807</v>
      </c>
      <c r="IA37" s="21">
        <f t="shared" si="233"/>
        <v>1496508</v>
      </c>
      <c r="IB37" s="21">
        <f t="shared" si="156"/>
        <v>15310949</v>
      </c>
      <c r="IC37" s="21">
        <f t="shared" si="217"/>
        <v>1559012</v>
      </c>
      <c r="ID37" s="21">
        <f t="shared" si="217"/>
        <v>1272991</v>
      </c>
      <c r="IE37" s="21">
        <f t="shared" si="217"/>
        <v>1395365</v>
      </c>
      <c r="IF37" s="21">
        <v>1389314</v>
      </c>
      <c r="IG37" s="21">
        <v>1511047</v>
      </c>
      <c r="IH37" s="21">
        <v>1529629</v>
      </c>
      <c r="II37" s="21">
        <v>1567246</v>
      </c>
      <c r="IJ37" s="21">
        <v>1562169</v>
      </c>
      <c r="IK37" s="21">
        <v>1605634</v>
      </c>
      <c r="IL37" s="21">
        <v>1643041</v>
      </c>
      <c r="IM37" s="21">
        <v>1627896</v>
      </c>
      <c r="IN37" s="21">
        <v>1702865</v>
      </c>
      <c r="IO37" s="21">
        <f>SUM(IC37:IN37)</f>
        <v>18366209</v>
      </c>
      <c r="IP37" s="21">
        <v>1595328</v>
      </c>
      <c r="IQ37" s="21">
        <v>1503735</v>
      </c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>
        <f>SUM(IP37:JA37)</f>
        <v>3099063</v>
      </c>
    </row>
    <row r="38" spans="2:262" ht="14.25" customHeight="1" x14ac:dyDescent="0.2"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  <c r="IV38" s="112"/>
      <c r="IW38" s="112"/>
      <c r="IX38" s="112"/>
      <c r="IY38" s="112"/>
      <c r="IZ38" s="112"/>
      <c r="JA38" s="112"/>
      <c r="JB38" s="112"/>
    </row>
    <row r="39" spans="2:262" ht="14.25" customHeight="1" x14ac:dyDescent="0.2"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  <c r="IV39" s="112"/>
      <c r="IW39" s="112"/>
      <c r="IX39" s="112"/>
      <c r="IY39" s="112"/>
      <c r="IZ39" s="112"/>
      <c r="JA39" s="112"/>
      <c r="JB39" s="112"/>
    </row>
    <row r="40" spans="2:262" ht="15" x14ac:dyDescent="0.25">
      <c r="B40" s="5" t="s">
        <v>82</v>
      </c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  <c r="IW40" s="112"/>
      <c r="IX40" s="112"/>
      <c r="IY40" s="112"/>
      <c r="IZ40" s="112"/>
      <c r="JA40" s="112"/>
      <c r="JB40" s="112"/>
    </row>
    <row r="41" spans="2:262" ht="15" customHeight="1" x14ac:dyDescent="0.25">
      <c r="B41" s="23" t="s">
        <v>158</v>
      </c>
      <c r="C41" s="190">
        <v>2003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  <c r="O41" s="188" t="s">
        <v>96</v>
      </c>
      <c r="P41" s="190">
        <v>2004</v>
      </c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2"/>
      <c r="AB41" s="188" t="s">
        <v>97</v>
      </c>
      <c r="AC41" s="190">
        <v>2005</v>
      </c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2"/>
      <c r="AO41" s="188" t="s">
        <v>98</v>
      </c>
      <c r="AP41" s="190">
        <v>2006</v>
      </c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2"/>
      <c r="BB41" s="188" t="s">
        <v>99</v>
      </c>
      <c r="BC41" s="190">
        <v>2007</v>
      </c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2"/>
      <c r="BO41" s="188" t="s">
        <v>100</v>
      </c>
      <c r="BP41" s="190">
        <v>2008</v>
      </c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2"/>
      <c r="CB41" s="188" t="s">
        <v>101</v>
      </c>
      <c r="CC41" s="190">
        <v>2009</v>
      </c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2"/>
      <c r="CO41" s="188" t="s">
        <v>86</v>
      </c>
      <c r="CP41" s="190">
        <v>2010</v>
      </c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2"/>
      <c r="DB41" s="188" t="s">
        <v>87</v>
      </c>
      <c r="DC41" s="190">
        <v>2011</v>
      </c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2"/>
      <c r="DO41" s="188" t="s">
        <v>88</v>
      </c>
      <c r="DP41" s="190">
        <v>2012</v>
      </c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2"/>
      <c r="EB41" s="188" t="s">
        <v>89</v>
      </c>
      <c r="EC41" s="190">
        <v>2013</v>
      </c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2"/>
      <c r="EO41" s="188" t="s">
        <v>90</v>
      </c>
      <c r="EP41" s="190">
        <v>2014</v>
      </c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2"/>
      <c r="FB41" s="188" t="s">
        <v>91</v>
      </c>
      <c r="FC41" s="190">
        <v>2015</v>
      </c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2"/>
      <c r="FO41" s="188" t="s">
        <v>92</v>
      </c>
      <c r="FP41" s="190">
        <v>2016</v>
      </c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2"/>
      <c r="GB41" s="188" t="s">
        <v>93</v>
      </c>
      <c r="GC41" s="190">
        <v>2017</v>
      </c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2"/>
      <c r="GO41" s="188" t="s">
        <v>104</v>
      </c>
      <c r="GP41" s="190">
        <v>2018</v>
      </c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2"/>
      <c r="HB41" s="188" t="s">
        <v>137</v>
      </c>
      <c r="HC41" s="190">
        <v>2019</v>
      </c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2"/>
      <c r="HO41" s="188" t="s">
        <v>161</v>
      </c>
      <c r="HP41" s="127">
        <v>2020</v>
      </c>
      <c r="HQ41" s="128"/>
      <c r="HR41" s="128"/>
      <c r="HS41" s="128"/>
      <c r="HT41" s="128"/>
      <c r="HU41" s="128"/>
      <c r="HV41" s="128"/>
      <c r="HW41" s="128"/>
      <c r="HX41" s="128"/>
      <c r="HY41" s="128"/>
      <c r="HZ41" s="128"/>
      <c r="IA41" s="129"/>
      <c r="IB41" s="188" t="s">
        <v>169</v>
      </c>
      <c r="IC41" s="127">
        <v>2021</v>
      </c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9"/>
      <c r="IO41" s="188" t="s">
        <v>170</v>
      </c>
      <c r="IP41" s="204">
        <v>2022</v>
      </c>
      <c r="IQ41" s="205"/>
      <c r="IR41" s="205"/>
      <c r="IS41" s="205"/>
      <c r="IT41" s="205"/>
      <c r="IU41" s="205"/>
      <c r="IV41" s="205"/>
      <c r="IW41" s="205"/>
      <c r="IX41" s="205"/>
      <c r="IY41" s="205"/>
      <c r="IZ41" s="205"/>
      <c r="JA41" s="206"/>
      <c r="JB41" s="188" t="s">
        <v>171</v>
      </c>
    </row>
    <row r="42" spans="2:262" ht="15" x14ac:dyDescent="0.25">
      <c r="B42" s="24" t="s">
        <v>159</v>
      </c>
      <c r="C42" s="25" t="s">
        <v>11</v>
      </c>
      <c r="D42" s="25" t="s">
        <v>12</v>
      </c>
      <c r="E42" s="25" t="s">
        <v>13</v>
      </c>
      <c r="F42" s="25" t="s">
        <v>14</v>
      </c>
      <c r="G42" s="25" t="s">
        <v>15</v>
      </c>
      <c r="H42" s="25" t="s">
        <v>16</v>
      </c>
      <c r="I42" s="25" t="s">
        <v>17</v>
      </c>
      <c r="J42" s="25" t="s">
        <v>18</v>
      </c>
      <c r="K42" s="25" t="s">
        <v>160</v>
      </c>
      <c r="L42" s="25" t="s">
        <v>19</v>
      </c>
      <c r="M42" s="25" t="s">
        <v>20</v>
      </c>
      <c r="N42" s="25" t="s">
        <v>21</v>
      </c>
      <c r="O42" s="189"/>
      <c r="P42" s="25" t="s">
        <v>11</v>
      </c>
      <c r="Q42" s="25" t="s">
        <v>12</v>
      </c>
      <c r="R42" s="25" t="s">
        <v>13</v>
      </c>
      <c r="S42" s="25" t="s">
        <v>14</v>
      </c>
      <c r="T42" s="25" t="s">
        <v>15</v>
      </c>
      <c r="U42" s="25" t="s">
        <v>16</v>
      </c>
      <c r="V42" s="25" t="s">
        <v>17</v>
      </c>
      <c r="W42" s="25" t="s">
        <v>18</v>
      </c>
      <c r="X42" s="25" t="s">
        <v>160</v>
      </c>
      <c r="Y42" s="25" t="s">
        <v>19</v>
      </c>
      <c r="Z42" s="25" t="s">
        <v>20</v>
      </c>
      <c r="AA42" s="25" t="s">
        <v>21</v>
      </c>
      <c r="AB42" s="189"/>
      <c r="AC42" s="25" t="s">
        <v>11</v>
      </c>
      <c r="AD42" s="25" t="s">
        <v>12</v>
      </c>
      <c r="AE42" s="25" t="s">
        <v>13</v>
      </c>
      <c r="AF42" s="25" t="s">
        <v>14</v>
      </c>
      <c r="AG42" s="25" t="s">
        <v>15</v>
      </c>
      <c r="AH42" s="25" t="s">
        <v>16</v>
      </c>
      <c r="AI42" s="25" t="s">
        <v>17</v>
      </c>
      <c r="AJ42" s="25" t="s">
        <v>18</v>
      </c>
      <c r="AK42" s="25" t="s">
        <v>160</v>
      </c>
      <c r="AL42" s="25" t="s">
        <v>19</v>
      </c>
      <c r="AM42" s="25" t="s">
        <v>20</v>
      </c>
      <c r="AN42" s="25" t="s">
        <v>21</v>
      </c>
      <c r="AO42" s="189"/>
      <c r="AP42" s="25" t="s">
        <v>11</v>
      </c>
      <c r="AQ42" s="25" t="s">
        <v>12</v>
      </c>
      <c r="AR42" s="25" t="s">
        <v>13</v>
      </c>
      <c r="AS42" s="25" t="s">
        <v>14</v>
      </c>
      <c r="AT42" s="25" t="s">
        <v>15</v>
      </c>
      <c r="AU42" s="25" t="s">
        <v>16</v>
      </c>
      <c r="AV42" s="25" t="s">
        <v>17</v>
      </c>
      <c r="AW42" s="25" t="s">
        <v>18</v>
      </c>
      <c r="AX42" s="25" t="s">
        <v>160</v>
      </c>
      <c r="AY42" s="25" t="s">
        <v>19</v>
      </c>
      <c r="AZ42" s="25" t="s">
        <v>20</v>
      </c>
      <c r="BA42" s="25" t="s">
        <v>21</v>
      </c>
      <c r="BB42" s="189"/>
      <c r="BC42" s="25" t="s">
        <v>11</v>
      </c>
      <c r="BD42" s="25" t="s">
        <v>12</v>
      </c>
      <c r="BE42" s="25" t="s">
        <v>13</v>
      </c>
      <c r="BF42" s="25" t="s">
        <v>14</v>
      </c>
      <c r="BG42" s="25" t="s">
        <v>15</v>
      </c>
      <c r="BH42" s="25" t="s">
        <v>16</v>
      </c>
      <c r="BI42" s="25" t="s">
        <v>17</v>
      </c>
      <c r="BJ42" s="25" t="s">
        <v>18</v>
      </c>
      <c r="BK42" s="25" t="s">
        <v>160</v>
      </c>
      <c r="BL42" s="25" t="s">
        <v>19</v>
      </c>
      <c r="BM42" s="25" t="s">
        <v>20</v>
      </c>
      <c r="BN42" s="25" t="s">
        <v>21</v>
      </c>
      <c r="BO42" s="189"/>
      <c r="BP42" s="25" t="s">
        <v>11</v>
      </c>
      <c r="BQ42" s="25" t="s">
        <v>12</v>
      </c>
      <c r="BR42" s="25" t="s">
        <v>13</v>
      </c>
      <c r="BS42" s="25" t="s">
        <v>14</v>
      </c>
      <c r="BT42" s="25" t="s">
        <v>15</v>
      </c>
      <c r="BU42" s="25" t="s">
        <v>16</v>
      </c>
      <c r="BV42" s="25" t="s">
        <v>17</v>
      </c>
      <c r="BW42" s="25" t="s">
        <v>18</v>
      </c>
      <c r="BX42" s="25" t="s">
        <v>160</v>
      </c>
      <c r="BY42" s="25" t="s">
        <v>19</v>
      </c>
      <c r="BZ42" s="25" t="s">
        <v>20</v>
      </c>
      <c r="CA42" s="25" t="s">
        <v>21</v>
      </c>
      <c r="CB42" s="189"/>
      <c r="CC42" s="25" t="s">
        <v>11</v>
      </c>
      <c r="CD42" s="25" t="s">
        <v>12</v>
      </c>
      <c r="CE42" s="25" t="s">
        <v>13</v>
      </c>
      <c r="CF42" s="25" t="s">
        <v>14</v>
      </c>
      <c r="CG42" s="25" t="s">
        <v>15</v>
      </c>
      <c r="CH42" s="25" t="s">
        <v>16</v>
      </c>
      <c r="CI42" s="25" t="s">
        <v>17</v>
      </c>
      <c r="CJ42" s="25" t="s">
        <v>18</v>
      </c>
      <c r="CK42" s="25" t="s">
        <v>160</v>
      </c>
      <c r="CL42" s="25" t="s">
        <v>19</v>
      </c>
      <c r="CM42" s="25" t="s">
        <v>20</v>
      </c>
      <c r="CN42" s="25" t="s">
        <v>21</v>
      </c>
      <c r="CO42" s="189"/>
      <c r="CP42" s="25" t="s">
        <v>11</v>
      </c>
      <c r="CQ42" s="25" t="s">
        <v>12</v>
      </c>
      <c r="CR42" s="25" t="s">
        <v>13</v>
      </c>
      <c r="CS42" s="25" t="s">
        <v>14</v>
      </c>
      <c r="CT42" s="25" t="s">
        <v>15</v>
      </c>
      <c r="CU42" s="25" t="s">
        <v>16</v>
      </c>
      <c r="CV42" s="25" t="s">
        <v>17</v>
      </c>
      <c r="CW42" s="25" t="s">
        <v>18</v>
      </c>
      <c r="CX42" s="25" t="s">
        <v>160</v>
      </c>
      <c r="CY42" s="25" t="s">
        <v>19</v>
      </c>
      <c r="CZ42" s="25" t="s">
        <v>20</v>
      </c>
      <c r="DA42" s="25" t="s">
        <v>21</v>
      </c>
      <c r="DB42" s="189"/>
      <c r="DC42" s="25" t="s">
        <v>11</v>
      </c>
      <c r="DD42" s="25" t="s">
        <v>12</v>
      </c>
      <c r="DE42" s="25" t="s">
        <v>13</v>
      </c>
      <c r="DF42" s="25" t="s">
        <v>14</v>
      </c>
      <c r="DG42" s="25" t="s">
        <v>15</v>
      </c>
      <c r="DH42" s="25" t="s">
        <v>16</v>
      </c>
      <c r="DI42" s="25" t="s">
        <v>17</v>
      </c>
      <c r="DJ42" s="25" t="s">
        <v>18</v>
      </c>
      <c r="DK42" s="25" t="s">
        <v>160</v>
      </c>
      <c r="DL42" s="25" t="s">
        <v>19</v>
      </c>
      <c r="DM42" s="25" t="s">
        <v>20</v>
      </c>
      <c r="DN42" s="25" t="s">
        <v>21</v>
      </c>
      <c r="DO42" s="189"/>
      <c r="DP42" s="25" t="s">
        <v>11</v>
      </c>
      <c r="DQ42" s="25" t="s">
        <v>12</v>
      </c>
      <c r="DR42" s="25" t="s">
        <v>13</v>
      </c>
      <c r="DS42" s="25" t="s">
        <v>14</v>
      </c>
      <c r="DT42" s="25" t="s">
        <v>15</v>
      </c>
      <c r="DU42" s="25" t="s">
        <v>16</v>
      </c>
      <c r="DV42" s="25" t="s">
        <v>17</v>
      </c>
      <c r="DW42" s="25" t="s">
        <v>18</v>
      </c>
      <c r="DX42" s="25" t="s">
        <v>160</v>
      </c>
      <c r="DY42" s="25" t="s">
        <v>19</v>
      </c>
      <c r="DZ42" s="25" t="s">
        <v>20</v>
      </c>
      <c r="EA42" s="25" t="s">
        <v>21</v>
      </c>
      <c r="EB42" s="189"/>
      <c r="EC42" s="25" t="s">
        <v>11</v>
      </c>
      <c r="ED42" s="25" t="s">
        <v>12</v>
      </c>
      <c r="EE42" s="25" t="s">
        <v>13</v>
      </c>
      <c r="EF42" s="25" t="s">
        <v>14</v>
      </c>
      <c r="EG42" s="25" t="s">
        <v>15</v>
      </c>
      <c r="EH42" s="25" t="s">
        <v>16</v>
      </c>
      <c r="EI42" s="25" t="s">
        <v>17</v>
      </c>
      <c r="EJ42" s="25" t="s">
        <v>18</v>
      </c>
      <c r="EK42" s="25" t="s">
        <v>160</v>
      </c>
      <c r="EL42" s="25" t="s">
        <v>19</v>
      </c>
      <c r="EM42" s="25" t="s">
        <v>20</v>
      </c>
      <c r="EN42" s="25" t="s">
        <v>21</v>
      </c>
      <c r="EO42" s="189"/>
      <c r="EP42" s="25" t="s">
        <v>11</v>
      </c>
      <c r="EQ42" s="25" t="s">
        <v>12</v>
      </c>
      <c r="ER42" s="25" t="s">
        <v>13</v>
      </c>
      <c r="ES42" s="25" t="s">
        <v>14</v>
      </c>
      <c r="ET42" s="25" t="s">
        <v>15</v>
      </c>
      <c r="EU42" s="25" t="s">
        <v>16</v>
      </c>
      <c r="EV42" s="25" t="s">
        <v>17</v>
      </c>
      <c r="EW42" s="25" t="s">
        <v>18</v>
      </c>
      <c r="EX42" s="25" t="s">
        <v>160</v>
      </c>
      <c r="EY42" s="25" t="s">
        <v>19</v>
      </c>
      <c r="EZ42" s="25" t="s">
        <v>20</v>
      </c>
      <c r="FA42" s="25" t="s">
        <v>21</v>
      </c>
      <c r="FB42" s="189"/>
      <c r="FC42" s="25" t="s">
        <v>11</v>
      </c>
      <c r="FD42" s="25" t="s">
        <v>12</v>
      </c>
      <c r="FE42" s="25" t="s">
        <v>13</v>
      </c>
      <c r="FF42" s="25" t="s">
        <v>14</v>
      </c>
      <c r="FG42" s="25" t="s">
        <v>15</v>
      </c>
      <c r="FH42" s="25" t="s">
        <v>16</v>
      </c>
      <c r="FI42" s="25" t="s">
        <v>17</v>
      </c>
      <c r="FJ42" s="25" t="s">
        <v>18</v>
      </c>
      <c r="FK42" s="25" t="s">
        <v>160</v>
      </c>
      <c r="FL42" s="25" t="s">
        <v>19</v>
      </c>
      <c r="FM42" s="25" t="s">
        <v>20</v>
      </c>
      <c r="FN42" s="25" t="s">
        <v>21</v>
      </c>
      <c r="FO42" s="189"/>
      <c r="FP42" s="25" t="s">
        <v>11</v>
      </c>
      <c r="FQ42" s="25" t="s">
        <v>12</v>
      </c>
      <c r="FR42" s="25" t="s">
        <v>13</v>
      </c>
      <c r="FS42" s="25" t="s">
        <v>14</v>
      </c>
      <c r="FT42" s="25" t="s">
        <v>15</v>
      </c>
      <c r="FU42" s="25" t="s">
        <v>16</v>
      </c>
      <c r="FV42" s="25" t="s">
        <v>17</v>
      </c>
      <c r="FW42" s="25" t="s">
        <v>18</v>
      </c>
      <c r="FX42" s="25" t="s">
        <v>160</v>
      </c>
      <c r="FY42" s="25" t="s">
        <v>19</v>
      </c>
      <c r="FZ42" s="25" t="s">
        <v>20</v>
      </c>
      <c r="GA42" s="25" t="s">
        <v>21</v>
      </c>
      <c r="GB42" s="189"/>
      <c r="GC42" s="12" t="s">
        <v>11</v>
      </c>
      <c r="GD42" s="12" t="s">
        <v>12</v>
      </c>
      <c r="GE42" s="12" t="s">
        <v>13</v>
      </c>
      <c r="GF42" s="12" t="s">
        <v>14</v>
      </c>
      <c r="GG42" s="12" t="s">
        <v>15</v>
      </c>
      <c r="GH42" s="12" t="s">
        <v>16</v>
      </c>
      <c r="GI42" s="12" t="s">
        <v>17</v>
      </c>
      <c r="GJ42" s="12" t="s">
        <v>18</v>
      </c>
      <c r="GK42" s="12" t="s">
        <v>160</v>
      </c>
      <c r="GL42" s="12" t="s">
        <v>19</v>
      </c>
      <c r="GM42" s="12" t="s">
        <v>20</v>
      </c>
      <c r="GN42" s="12" t="s">
        <v>21</v>
      </c>
      <c r="GO42" s="189"/>
      <c r="GP42" s="12" t="s">
        <v>11</v>
      </c>
      <c r="GQ42" s="12" t="s">
        <v>12</v>
      </c>
      <c r="GR42" s="12" t="s">
        <v>13</v>
      </c>
      <c r="GS42" s="12" t="s">
        <v>14</v>
      </c>
      <c r="GT42" s="12" t="s">
        <v>15</v>
      </c>
      <c r="GU42" s="12" t="s">
        <v>16</v>
      </c>
      <c r="GV42" s="12" t="s">
        <v>17</v>
      </c>
      <c r="GW42" s="12" t="s">
        <v>18</v>
      </c>
      <c r="GX42" s="12" t="s">
        <v>160</v>
      </c>
      <c r="GY42" s="12" t="s">
        <v>19</v>
      </c>
      <c r="GZ42" s="12" t="s">
        <v>20</v>
      </c>
      <c r="HA42" s="12" t="s">
        <v>21</v>
      </c>
      <c r="HB42" s="189"/>
      <c r="HC42" s="12" t="s">
        <v>11</v>
      </c>
      <c r="HD42" s="12" t="s">
        <v>12</v>
      </c>
      <c r="HE42" s="12" t="s">
        <v>13</v>
      </c>
      <c r="HF42" s="12" t="s">
        <v>14</v>
      </c>
      <c r="HG42" s="12" t="s">
        <v>15</v>
      </c>
      <c r="HH42" s="12" t="s">
        <v>16</v>
      </c>
      <c r="HI42" s="12" t="s">
        <v>17</v>
      </c>
      <c r="HJ42" s="12" t="s">
        <v>18</v>
      </c>
      <c r="HK42" s="12" t="s">
        <v>160</v>
      </c>
      <c r="HL42" s="12" t="s">
        <v>19</v>
      </c>
      <c r="HM42" s="12" t="s">
        <v>20</v>
      </c>
      <c r="HN42" s="12" t="s">
        <v>21</v>
      </c>
      <c r="HO42" s="189"/>
      <c r="HP42" s="103" t="s">
        <v>11</v>
      </c>
      <c r="HQ42" s="103" t="s">
        <v>12</v>
      </c>
      <c r="HR42" s="103" t="s">
        <v>13</v>
      </c>
      <c r="HS42" s="103" t="s">
        <v>14</v>
      </c>
      <c r="HT42" s="103" t="s">
        <v>15</v>
      </c>
      <c r="HU42" s="103" t="s">
        <v>16</v>
      </c>
      <c r="HV42" s="103" t="s">
        <v>17</v>
      </c>
      <c r="HW42" s="103" t="s">
        <v>18</v>
      </c>
      <c r="HX42" s="103" t="s">
        <v>160</v>
      </c>
      <c r="HY42" s="103" t="s">
        <v>19</v>
      </c>
      <c r="HZ42" s="103" t="s">
        <v>20</v>
      </c>
      <c r="IA42" s="103" t="s">
        <v>21</v>
      </c>
      <c r="IB42" s="189"/>
      <c r="IC42" s="114" t="s">
        <v>11</v>
      </c>
      <c r="ID42" s="114" t="s">
        <v>12</v>
      </c>
      <c r="IE42" s="114" t="s">
        <v>13</v>
      </c>
      <c r="IF42" s="114" t="s">
        <v>14</v>
      </c>
      <c r="IG42" s="114" t="s">
        <v>15</v>
      </c>
      <c r="IH42" s="114" t="s">
        <v>16</v>
      </c>
      <c r="II42" s="114" t="s">
        <v>17</v>
      </c>
      <c r="IJ42" s="114" t="s">
        <v>18</v>
      </c>
      <c r="IK42" s="114" t="s">
        <v>160</v>
      </c>
      <c r="IL42" s="114" t="s">
        <v>19</v>
      </c>
      <c r="IM42" s="114" t="s">
        <v>20</v>
      </c>
      <c r="IN42" s="114" t="s">
        <v>21</v>
      </c>
      <c r="IO42" s="189"/>
      <c r="IP42" s="180" t="s">
        <v>11</v>
      </c>
      <c r="IQ42" s="180" t="s">
        <v>12</v>
      </c>
      <c r="IR42" s="180" t="s">
        <v>13</v>
      </c>
      <c r="IS42" s="180" t="s">
        <v>14</v>
      </c>
      <c r="IT42" s="180" t="s">
        <v>15</v>
      </c>
      <c r="IU42" s="180" t="s">
        <v>16</v>
      </c>
      <c r="IV42" s="180" t="s">
        <v>17</v>
      </c>
      <c r="IW42" s="180" t="s">
        <v>18</v>
      </c>
      <c r="IX42" s="180" t="s">
        <v>160</v>
      </c>
      <c r="IY42" s="180" t="s">
        <v>19</v>
      </c>
      <c r="IZ42" s="180" t="s">
        <v>20</v>
      </c>
      <c r="JA42" s="180" t="s">
        <v>21</v>
      </c>
      <c r="JB42" s="189"/>
    </row>
    <row r="43" spans="2:262" s="5" customFormat="1" ht="16.5" customHeight="1" x14ac:dyDescent="0.25">
      <c r="B43" s="18" t="s">
        <v>103</v>
      </c>
      <c r="C43" s="19">
        <f t="shared" ref="C43:BS43" si="234">C44+C45</f>
        <v>0</v>
      </c>
      <c r="D43" s="19">
        <f t="shared" si="234"/>
        <v>0</v>
      </c>
      <c r="E43" s="19">
        <f t="shared" si="234"/>
        <v>0</v>
      </c>
      <c r="F43" s="19">
        <f t="shared" si="234"/>
        <v>0</v>
      </c>
      <c r="G43" s="19">
        <f t="shared" si="234"/>
        <v>0</v>
      </c>
      <c r="H43" s="19">
        <f t="shared" si="234"/>
        <v>0</v>
      </c>
      <c r="I43" s="19">
        <f t="shared" si="234"/>
        <v>0</v>
      </c>
      <c r="J43" s="19">
        <f t="shared" si="234"/>
        <v>0</v>
      </c>
      <c r="K43" s="19">
        <f t="shared" si="234"/>
        <v>0</v>
      </c>
      <c r="L43" s="19">
        <f t="shared" si="234"/>
        <v>0</v>
      </c>
      <c r="M43" s="19">
        <f t="shared" si="234"/>
        <v>0</v>
      </c>
      <c r="N43" s="19">
        <f t="shared" si="234"/>
        <v>4834507.4470000006</v>
      </c>
      <c r="O43" s="19">
        <f>SUM(C43:N43)</f>
        <v>4834507.4470000006</v>
      </c>
      <c r="P43" s="19">
        <f t="shared" si="234"/>
        <v>4710906.0264000008</v>
      </c>
      <c r="Q43" s="19">
        <f t="shared" si="234"/>
        <v>4065582.2830000008</v>
      </c>
      <c r="R43" s="19">
        <f t="shared" si="234"/>
        <v>4451055.7699999996</v>
      </c>
      <c r="S43" s="19">
        <f t="shared" si="234"/>
        <v>4302000</v>
      </c>
      <c r="T43" s="19">
        <f t="shared" si="234"/>
        <v>4324000</v>
      </c>
      <c r="U43" s="19">
        <f t="shared" si="234"/>
        <v>4158000.0000000005</v>
      </c>
      <c r="V43" s="19">
        <f t="shared" si="234"/>
        <v>4431560</v>
      </c>
      <c r="W43" s="19">
        <f t="shared" si="234"/>
        <v>4574360</v>
      </c>
      <c r="X43" s="19">
        <f t="shared" si="234"/>
        <v>4264960</v>
      </c>
      <c r="Y43" s="19">
        <f t="shared" si="234"/>
        <v>4567220</v>
      </c>
      <c r="Z43" s="19">
        <f t="shared" si="234"/>
        <v>4567220</v>
      </c>
      <c r="AA43" s="19">
        <f t="shared" si="234"/>
        <v>4804030</v>
      </c>
      <c r="AB43" s="19">
        <f>SUM(P43:AA43)</f>
        <v>53220894.079400003</v>
      </c>
      <c r="AC43" s="19">
        <f t="shared" si="234"/>
        <v>4585865.9000000004</v>
      </c>
      <c r="AD43" s="19">
        <f t="shared" si="234"/>
        <v>4071098.9000000004</v>
      </c>
      <c r="AE43" s="19">
        <f t="shared" si="234"/>
        <v>4433940</v>
      </c>
      <c r="AF43" s="19">
        <f t="shared" si="234"/>
        <v>4142390</v>
      </c>
      <c r="AG43" s="19">
        <f t="shared" si="234"/>
        <v>4324000</v>
      </c>
      <c r="AH43" s="19">
        <f t="shared" si="234"/>
        <v>4450600</v>
      </c>
      <c r="AI43" s="19">
        <f t="shared" si="234"/>
        <v>4566030</v>
      </c>
      <c r="AJ43" s="19">
        <f t="shared" si="234"/>
        <v>4492250</v>
      </c>
      <c r="AK43" s="19">
        <f t="shared" si="234"/>
        <v>4113830</v>
      </c>
      <c r="AL43" s="19">
        <f t="shared" si="234"/>
        <v>4502960</v>
      </c>
      <c r="AM43" s="19">
        <f t="shared" si="234"/>
        <v>4593400</v>
      </c>
      <c r="AN43" s="19">
        <f t="shared" si="234"/>
        <v>4968250</v>
      </c>
      <c r="AO43" s="19">
        <f>SUM(AC43:AN43)</f>
        <v>53244614.799999997</v>
      </c>
      <c r="AP43" s="19">
        <f t="shared" si="234"/>
        <v>4774281.5000000009</v>
      </c>
      <c r="AQ43" s="19">
        <f t="shared" si="234"/>
        <v>4231640</v>
      </c>
      <c r="AR43" s="19">
        <f t="shared" si="234"/>
        <v>4593400</v>
      </c>
      <c r="AS43" s="19">
        <f t="shared" si="234"/>
        <v>5209820</v>
      </c>
      <c r="AT43" s="19">
        <f t="shared" si="234"/>
        <v>4538660</v>
      </c>
      <c r="AU43" s="19">
        <f t="shared" si="234"/>
        <v>4643380</v>
      </c>
      <c r="AV43" s="19">
        <f t="shared" si="234"/>
        <v>4950400</v>
      </c>
      <c r="AW43" s="19">
        <f t="shared" si="234"/>
        <v>4949962.9999999991</v>
      </c>
      <c r="AX43" s="19">
        <f t="shared" si="234"/>
        <v>4967060</v>
      </c>
      <c r="AY43" s="19">
        <f t="shared" si="234"/>
        <v>5362610.3999999985</v>
      </c>
      <c r="AZ43" s="19">
        <f t="shared" si="234"/>
        <v>5288360</v>
      </c>
      <c r="BA43" s="19">
        <f t="shared" si="234"/>
        <v>5794872.8000000007</v>
      </c>
      <c r="BB43" s="19">
        <f>SUM(AP43:BA43)</f>
        <v>59304447.700000003</v>
      </c>
      <c r="BC43" s="19">
        <f t="shared" si="234"/>
        <v>5678420.4000000013</v>
      </c>
      <c r="BD43" s="19">
        <f t="shared" si="234"/>
        <v>5092063.6000000006</v>
      </c>
      <c r="BE43" s="19">
        <f t="shared" si="234"/>
        <v>5338963.799999997</v>
      </c>
      <c r="BF43" s="19">
        <f t="shared" si="234"/>
        <v>5141259.1999999993</v>
      </c>
      <c r="BG43" s="19">
        <f t="shared" si="234"/>
        <v>5524152</v>
      </c>
      <c r="BH43" s="19">
        <f t="shared" si="234"/>
        <v>5388478.4000000004</v>
      </c>
      <c r="BI43" s="19">
        <f t="shared" si="234"/>
        <v>5662638.6000000015</v>
      </c>
      <c r="BJ43" s="19">
        <f t="shared" si="234"/>
        <v>5847589</v>
      </c>
      <c r="BK43" s="19">
        <f t="shared" si="234"/>
        <v>5389481.8000000007</v>
      </c>
      <c r="BL43" s="19">
        <f t="shared" si="234"/>
        <v>6019193.6000000006</v>
      </c>
      <c r="BM43" s="19">
        <f t="shared" si="234"/>
        <v>5971703.1999999974</v>
      </c>
      <c r="BN43" s="19">
        <f t="shared" si="234"/>
        <v>6455400.1527445037</v>
      </c>
      <c r="BO43" s="19">
        <f>SUM(BC43:BN43)</f>
        <v>67509343.752744496</v>
      </c>
      <c r="BP43" s="19">
        <f t="shared" si="234"/>
        <v>6451485</v>
      </c>
      <c r="BQ43" s="19">
        <f t="shared" si="234"/>
        <v>5923516.7999999961</v>
      </c>
      <c r="BR43" s="19">
        <f t="shared" si="234"/>
        <v>6109273.3999999994</v>
      </c>
      <c r="BS43" s="19">
        <f t="shared" si="234"/>
        <v>5670990.5999999968</v>
      </c>
      <c r="BT43" s="19">
        <f t="shared" ref="BT43:EJ43" si="235">BT44+BT45</f>
        <v>6059039.6000000015</v>
      </c>
      <c r="BU43" s="19">
        <f t="shared" si="235"/>
        <v>6011549.200000002</v>
      </c>
      <c r="BV43" s="19">
        <f t="shared" si="235"/>
        <v>6433133.7999999989</v>
      </c>
      <c r="BW43" s="19">
        <f t="shared" si="235"/>
        <v>6370888.1999999993</v>
      </c>
      <c r="BX43" s="19">
        <f t="shared" si="235"/>
        <v>5916591.6000000015</v>
      </c>
      <c r="BY43" s="19">
        <f t="shared" si="235"/>
        <v>6402857.7999999989</v>
      </c>
      <c r="BZ43" s="19">
        <f t="shared" si="235"/>
        <v>6281974.2000000011</v>
      </c>
      <c r="CA43" s="19">
        <f t="shared" si="235"/>
        <v>6365905.9999999981</v>
      </c>
      <c r="CB43" s="19">
        <f>SUM(BP43:CA43)</f>
        <v>73997206.199999988</v>
      </c>
      <c r="CC43" s="19">
        <f t="shared" si="235"/>
        <v>6591125.799999997</v>
      </c>
      <c r="CD43" s="19">
        <f t="shared" si="235"/>
        <v>5812371.3999999985</v>
      </c>
      <c r="CE43" s="19">
        <f t="shared" si="235"/>
        <v>6038310.4000000004</v>
      </c>
      <c r="CF43" s="19">
        <f t="shared" si="235"/>
        <v>5751395.9999999981</v>
      </c>
      <c r="CG43" s="19">
        <f t="shared" si="235"/>
        <v>6111837.0000000019</v>
      </c>
      <c r="CH43" s="19">
        <f t="shared" si="235"/>
        <v>5970189.3999999985</v>
      </c>
      <c r="CI43" s="19">
        <f t="shared" si="235"/>
        <v>6522973.5999999987</v>
      </c>
      <c r="CJ43" s="19">
        <f t="shared" si="235"/>
        <v>6417156</v>
      </c>
      <c r="CK43" s="19">
        <f t="shared" si="235"/>
        <v>6183984</v>
      </c>
      <c r="CL43" s="19">
        <f t="shared" si="235"/>
        <v>6645042</v>
      </c>
      <c r="CM43" s="19">
        <f t="shared" si="235"/>
        <v>6478368.0000000009</v>
      </c>
      <c r="CN43" s="19">
        <f t="shared" si="235"/>
        <v>7086714</v>
      </c>
      <c r="CO43" s="19">
        <f>SUM(CC43:CN43)</f>
        <v>75609467.599999994</v>
      </c>
      <c r="CP43" s="19">
        <f t="shared" si="235"/>
        <v>6833585.9999999944</v>
      </c>
      <c r="CQ43" s="19">
        <f t="shared" si="235"/>
        <v>6300102</v>
      </c>
      <c r="CR43" s="19">
        <f t="shared" si="235"/>
        <v>6568440</v>
      </c>
      <c r="CS43" s="19">
        <f t="shared" si="235"/>
        <v>6556902</v>
      </c>
      <c r="CT43" s="19">
        <f t="shared" si="235"/>
        <v>6630228.0000000009</v>
      </c>
      <c r="CU43" s="19">
        <f t="shared" si="235"/>
        <v>6792168</v>
      </c>
      <c r="CV43" s="19">
        <f t="shared" si="235"/>
        <v>7298856</v>
      </c>
      <c r="CW43" s="19">
        <f t="shared" si="235"/>
        <v>7478700.0000000009</v>
      </c>
      <c r="CX43" s="19">
        <f t="shared" si="235"/>
        <v>7166622</v>
      </c>
      <c r="CY43" s="19">
        <f t="shared" si="235"/>
        <v>7482282</v>
      </c>
      <c r="CZ43" s="19">
        <f t="shared" si="235"/>
        <v>7425330</v>
      </c>
      <c r="DA43" s="19">
        <f t="shared" si="235"/>
        <v>7938329.9999999991</v>
      </c>
      <c r="DB43" s="19">
        <f>SUM(CP43:DA43)</f>
        <v>84471546</v>
      </c>
      <c r="DC43" s="19">
        <f t="shared" si="235"/>
        <v>7920408.0000000037</v>
      </c>
      <c r="DD43" s="19">
        <f t="shared" si="235"/>
        <v>7238892.0000000075</v>
      </c>
      <c r="DE43" s="19">
        <f t="shared" si="235"/>
        <v>7474627.3999999994</v>
      </c>
      <c r="DF43" s="19">
        <f t="shared" si="235"/>
        <v>7282700.3999999994</v>
      </c>
      <c r="DG43" s="19">
        <f t="shared" si="235"/>
        <v>7717288.4999999991</v>
      </c>
      <c r="DH43" s="19">
        <f t="shared" si="235"/>
        <v>7464585.5999999996</v>
      </c>
      <c r="DI43" s="19">
        <f t="shared" si="235"/>
        <v>7874966.7000000011</v>
      </c>
      <c r="DJ43" s="19">
        <f t="shared" si="235"/>
        <v>8116170.0000000056</v>
      </c>
      <c r="DK43" s="19">
        <f t="shared" si="235"/>
        <v>7655034.0000000037</v>
      </c>
      <c r="DL43" s="19">
        <f t="shared" si="235"/>
        <v>7978158.0000000028</v>
      </c>
      <c r="DM43" s="19">
        <f t="shared" si="235"/>
        <v>7785089.9999999963</v>
      </c>
      <c r="DN43" s="19">
        <f t="shared" si="235"/>
        <v>8446992.0000000019</v>
      </c>
      <c r="DO43" s="19">
        <f>SUM(DC43:DN43)</f>
        <v>92954912.600000024</v>
      </c>
      <c r="DP43" s="19">
        <f t="shared" si="235"/>
        <v>8378519.4539999906</v>
      </c>
      <c r="DQ43" s="19">
        <f t="shared" si="235"/>
        <v>8023314.0000000037</v>
      </c>
      <c r="DR43" s="19">
        <f t="shared" si="235"/>
        <v>8106600</v>
      </c>
      <c r="DS43" s="19">
        <f t="shared" si="235"/>
        <v>7898051.9999999981</v>
      </c>
      <c r="DT43" s="19">
        <f t="shared" si="235"/>
        <v>8083764.0000000019</v>
      </c>
      <c r="DU43" s="19">
        <f t="shared" si="235"/>
        <v>8000526.0000000028</v>
      </c>
      <c r="DV43" s="19">
        <f t="shared" si="235"/>
        <v>8637319</v>
      </c>
      <c r="DW43" s="19">
        <f t="shared" si="235"/>
        <v>8873157.5999999978</v>
      </c>
      <c r="DX43" s="19">
        <f t="shared" si="235"/>
        <v>8371194.6999999993</v>
      </c>
      <c r="DY43" s="19">
        <f t="shared" si="235"/>
        <v>9028390.4000000041</v>
      </c>
      <c r="DZ43" s="19">
        <f t="shared" si="235"/>
        <v>8794363.8999999948</v>
      </c>
      <c r="EA43" s="19">
        <f t="shared" si="235"/>
        <v>8920682.7000000011</v>
      </c>
      <c r="EB43" s="19">
        <f>SUM(DP43:EA43)</f>
        <v>101115883.75399999</v>
      </c>
      <c r="EC43" s="19">
        <f t="shared" si="235"/>
        <v>9022162.3000000007</v>
      </c>
      <c r="ED43" s="19">
        <f t="shared" si="235"/>
        <v>8097689</v>
      </c>
      <c r="EE43" s="19">
        <f t="shared" si="235"/>
        <v>8630060.3999999985</v>
      </c>
      <c r="EF43" s="19">
        <f t="shared" si="235"/>
        <v>8033645.1000000015</v>
      </c>
      <c r="EG43" s="19">
        <f t="shared" si="235"/>
        <v>8591032.5999999996</v>
      </c>
      <c r="EH43" s="19">
        <f t="shared" si="235"/>
        <v>8431041.8000000026</v>
      </c>
      <c r="EI43" s="19">
        <f t="shared" si="235"/>
        <v>8993362.4000000022</v>
      </c>
      <c r="EJ43" s="19">
        <f t="shared" si="235"/>
        <v>9361485.0000000019</v>
      </c>
      <c r="EK43" s="19">
        <f t="shared" ref="EK43:FG43" si="236">EK44+EK45</f>
        <v>8703500.3999999985</v>
      </c>
      <c r="EL43" s="19">
        <f>EL44+EL45</f>
        <v>9463797</v>
      </c>
      <c r="EM43" s="19">
        <f t="shared" si="236"/>
        <v>9405559.8000000026</v>
      </c>
      <c r="EN43" s="19">
        <f t="shared" si="236"/>
        <v>10333575</v>
      </c>
      <c r="EO43" s="19">
        <f>SUM(EC43:EN43)</f>
        <v>107066910.8</v>
      </c>
      <c r="EP43" s="19">
        <f t="shared" si="236"/>
        <v>10161402.300000001</v>
      </c>
      <c r="EQ43" s="19">
        <f t="shared" si="236"/>
        <v>9068604.2999999989</v>
      </c>
      <c r="ER43" s="19">
        <f t="shared" si="236"/>
        <v>9302076.0000000037</v>
      </c>
      <c r="ES43" s="19">
        <f t="shared" si="236"/>
        <v>9069643.6999999993</v>
      </c>
      <c r="ET43" s="19">
        <f t="shared" si="236"/>
        <v>9369241</v>
      </c>
      <c r="EU43" s="19">
        <f t="shared" si="236"/>
        <v>8966021.4000000004</v>
      </c>
      <c r="EV43" s="19">
        <f t="shared" si="236"/>
        <v>9781961.0999999978</v>
      </c>
      <c r="EW43" s="19">
        <f t="shared" si="236"/>
        <v>10003613.399999999</v>
      </c>
      <c r="EX43" s="19">
        <f t="shared" si="236"/>
        <v>9437683.1999999974</v>
      </c>
      <c r="EY43" s="19">
        <f t="shared" si="236"/>
        <v>10178572.799999999</v>
      </c>
      <c r="EZ43" s="19">
        <f t="shared" si="236"/>
        <v>9871375.7999999989</v>
      </c>
      <c r="FA43" s="19">
        <f t="shared" si="236"/>
        <v>10612166.399999995</v>
      </c>
      <c r="FB43" s="19">
        <f>SUM(EP43:FA43)</f>
        <v>115822361.39999998</v>
      </c>
      <c r="FC43" s="19">
        <f t="shared" si="236"/>
        <v>10506104.399999999</v>
      </c>
      <c r="FD43" s="19">
        <f t="shared" si="236"/>
        <v>9812642.3999999985</v>
      </c>
      <c r="FE43" s="19">
        <f t="shared" si="236"/>
        <v>10159531.799999999</v>
      </c>
      <c r="FF43" s="19">
        <f t="shared" si="236"/>
        <v>10307642.4</v>
      </c>
      <c r="FG43" s="19">
        <f t="shared" si="236"/>
        <v>10374784.200000001</v>
      </c>
      <c r="FH43" s="19">
        <f>FH44+FH45</f>
        <v>10082884.999999998</v>
      </c>
      <c r="FI43" s="19">
        <f t="shared" ref="FI43:GA43" si="237">FI44+FI45</f>
        <v>11340060.599999996</v>
      </c>
      <c r="FJ43" s="19">
        <f t="shared" si="237"/>
        <v>11818056.500000004</v>
      </c>
      <c r="FK43" s="19">
        <f t="shared" si="237"/>
        <v>11078832.9</v>
      </c>
      <c r="FL43" s="19">
        <f t="shared" si="237"/>
        <v>11977913</v>
      </c>
      <c r="FM43" s="19">
        <f t="shared" si="237"/>
        <v>11435757.000000002</v>
      </c>
      <c r="FN43" s="19">
        <f t="shared" si="237"/>
        <v>12206838.299999999</v>
      </c>
      <c r="FO43" s="19">
        <f>SUM(FC43:FN43)</f>
        <v>131101048.5</v>
      </c>
      <c r="FP43" s="19">
        <f t="shared" si="237"/>
        <v>12125536.200000001</v>
      </c>
      <c r="FQ43" s="19">
        <f t="shared" si="237"/>
        <v>11862538</v>
      </c>
      <c r="FR43" s="19">
        <f t="shared" si="237"/>
        <v>12341873.199999999</v>
      </c>
      <c r="FS43" s="19">
        <f t="shared" si="237"/>
        <v>11228905.599999998</v>
      </c>
      <c r="FT43" s="19">
        <f t="shared" si="237"/>
        <v>11556208.500000002</v>
      </c>
      <c r="FU43" s="19">
        <f t="shared" si="237"/>
        <v>11334170.199999999</v>
      </c>
      <c r="FV43" s="19">
        <f t="shared" si="237"/>
        <v>12923394.999999996</v>
      </c>
      <c r="FW43" s="19">
        <f t="shared" si="237"/>
        <v>13070398</v>
      </c>
      <c r="FX43" s="19">
        <f t="shared" si="237"/>
        <v>12434003.399999991</v>
      </c>
      <c r="FY43" s="19">
        <f t="shared" si="237"/>
        <v>12966824.399999999</v>
      </c>
      <c r="FZ43" s="19">
        <f t="shared" si="237"/>
        <v>12898911</v>
      </c>
      <c r="GA43" s="19">
        <f t="shared" si="237"/>
        <v>13985408</v>
      </c>
      <c r="GB43" s="19">
        <f>SUM(FP43:GA43)</f>
        <v>148728171.5</v>
      </c>
      <c r="GC43" s="19">
        <f>SUM(GC44:GC45)</f>
        <v>13830666.599999998</v>
      </c>
      <c r="GD43" s="19">
        <f t="shared" ref="GD43:GN43" si="238">SUM(GD44:GD45)</f>
        <v>12648472.200000005</v>
      </c>
      <c r="GE43" s="19">
        <f t="shared" si="238"/>
        <v>10685400.199999999</v>
      </c>
      <c r="GF43" s="19">
        <f t="shared" si="238"/>
        <v>12308331.199999999</v>
      </c>
      <c r="GG43" s="19">
        <f t="shared" si="238"/>
        <v>13465476.600000003</v>
      </c>
      <c r="GH43" s="19">
        <f t="shared" si="238"/>
        <v>13104452.799999997</v>
      </c>
      <c r="GI43" s="19">
        <f t="shared" si="238"/>
        <v>13104881.999999998</v>
      </c>
      <c r="GJ43" s="19">
        <f t="shared" si="238"/>
        <v>13836712.5</v>
      </c>
      <c r="GK43" s="19">
        <f t="shared" si="238"/>
        <v>14055144.1</v>
      </c>
      <c r="GL43" s="19">
        <f t="shared" si="238"/>
        <v>13388917.5</v>
      </c>
      <c r="GM43" s="19">
        <f t="shared" si="238"/>
        <v>13141260</v>
      </c>
      <c r="GN43" s="19">
        <f t="shared" si="238"/>
        <v>14271157.5</v>
      </c>
      <c r="GO43" s="19">
        <f>SUM(GC43:GN43)</f>
        <v>157840873.19999999</v>
      </c>
      <c r="GP43" s="19">
        <f>SUM(GP44:GP45)</f>
        <v>14461935</v>
      </c>
      <c r="GQ43" s="19">
        <f t="shared" ref="GQ43:HA43" si="239">SUM(GQ44:GQ45)</f>
        <v>13342260</v>
      </c>
      <c r="GR43" s="19">
        <f t="shared" si="239"/>
        <v>14258917.5</v>
      </c>
      <c r="GS43" s="19">
        <f t="shared" si="239"/>
        <v>13527112.5</v>
      </c>
      <c r="GT43" s="19">
        <f t="shared" si="239"/>
        <v>13535560.5</v>
      </c>
      <c r="GU43" s="19">
        <f t="shared" si="239"/>
        <v>13285770</v>
      </c>
      <c r="GV43" s="19">
        <f t="shared" si="239"/>
        <v>14427002.899999999</v>
      </c>
      <c r="GW43" s="19">
        <f t="shared" si="239"/>
        <v>14875984.199999997</v>
      </c>
      <c r="GX43" s="19">
        <f t="shared" si="239"/>
        <v>13957089.300000001</v>
      </c>
      <c r="GY43" s="19">
        <f t="shared" si="239"/>
        <v>14491561.700000001</v>
      </c>
      <c r="GZ43" s="19">
        <f t="shared" si="239"/>
        <v>14271926.900000002</v>
      </c>
      <c r="HA43" s="19">
        <f t="shared" si="239"/>
        <v>15544190.200000001</v>
      </c>
      <c r="HB43" s="19">
        <f>SUM(GP43:HA43)</f>
        <v>169979310.69999999</v>
      </c>
      <c r="HC43" s="19">
        <f>SUM(HC44:HC45)</f>
        <v>15493516.5</v>
      </c>
      <c r="HD43" s="19">
        <f t="shared" ref="HD43:IN43" si="240">SUM(HD44:HD45)</f>
        <v>13920298.699999999</v>
      </c>
      <c r="HE43" s="19">
        <f t="shared" si="240"/>
        <v>15115092.299999999</v>
      </c>
      <c r="HF43" s="19">
        <f t="shared" si="240"/>
        <v>13757351.299999997</v>
      </c>
      <c r="HG43" s="19">
        <f t="shared" si="240"/>
        <v>14429815.399999999</v>
      </c>
      <c r="HH43" s="19">
        <f t="shared" si="240"/>
        <v>13826143.1</v>
      </c>
      <c r="HI43" s="19">
        <f t="shared" si="240"/>
        <v>15130148.200000007</v>
      </c>
      <c r="HJ43" s="19">
        <f t="shared" si="240"/>
        <v>15681081.300000001</v>
      </c>
      <c r="HK43" s="19">
        <f t="shared" si="240"/>
        <v>14441776.699999999</v>
      </c>
      <c r="HL43" s="19">
        <f>SUM(HL44:HL45)</f>
        <v>15479007.199999999</v>
      </c>
      <c r="HM43" s="19">
        <f t="shared" si="240"/>
        <v>15122859.4</v>
      </c>
      <c r="HN43" s="19">
        <f t="shared" si="240"/>
        <v>16175787.200000005</v>
      </c>
      <c r="HO43" s="19">
        <f>SUM(HC43:HN43)</f>
        <v>178572877.30000001</v>
      </c>
      <c r="HP43" s="19">
        <f>SUM(HP44:HP45)</f>
        <v>16056260.199999999</v>
      </c>
      <c r="HQ43" s="19">
        <f t="shared" si="240"/>
        <v>15772018.199999999</v>
      </c>
      <c r="HR43" s="19">
        <f t="shared" si="240"/>
        <v>11151410</v>
      </c>
      <c r="HS43" s="19">
        <f t="shared" si="240"/>
        <v>6077193.5</v>
      </c>
      <c r="HT43" s="19">
        <f t="shared" si="240"/>
        <v>2112728.6</v>
      </c>
      <c r="HU43" s="19">
        <f t="shared" si="240"/>
        <v>0</v>
      </c>
      <c r="HV43" s="19">
        <f t="shared" si="240"/>
        <v>14038781.599999998</v>
      </c>
      <c r="HW43" s="19">
        <f t="shared" si="240"/>
        <v>14184598.5</v>
      </c>
      <c r="HX43" s="19">
        <f t="shared" si="240"/>
        <v>14310545.4</v>
      </c>
      <c r="HY43" s="19">
        <f t="shared" si="240"/>
        <v>15988922.100000001</v>
      </c>
      <c r="HZ43" s="19">
        <f t="shared" si="240"/>
        <v>16318640.699999999</v>
      </c>
      <c r="IA43" s="19">
        <f t="shared" si="240"/>
        <v>16805215.800000001</v>
      </c>
      <c r="IB43" s="19">
        <f>SUM(HP43:IA43)</f>
        <v>142816314.59999999</v>
      </c>
      <c r="IC43" s="19">
        <f t="shared" si="240"/>
        <v>17304183.900000002</v>
      </c>
      <c r="ID43" s="19">
        <f t="shared" si="240"/>
        <v>13102211</v>
      </c>
      <c r="IE43" s="19">
        <f t="shared" si="240"/>
        <v>15681196</v>
      </c>
      <c r="IF43" s="19">
        <f t="shared" si="240"/>
        <v>15135773</v>
      </c>
      <c r="IG43" s="19">
        <f t="shared" si="240"/>
        <v>16745422</v>
      </c>
      <c r="IH43" s="19">
        <f t="shared" si="240"/>
        <v>16748864.100000001</v>
      </c>
      <c r="II43" s="19">
        <f t="shared" si="240"/>
        <v>19233022.5</v>
      </c>
      <c r="IJ43" s="19">
        <f t="shared" si="240"/>
        <v>20558439</v>
      </c>
      <c r="IK43" s="19">
        <f t="shared" si="240"/>
        <v>19783953</v>
      </c>
      <c r="IL43" s="19">
        <f t="shared" si="240"/>
        <v>20899809</v>
      </c>
      <c r="IM43" s="19">
        <f t="shared" si="240"/>
        <v>19970892</v>
      </c>
      <c r="IN43" s="19">
        <f t="shared" si="240"/>
        <v>21453093</v>
      </c>
      <c r="IO43" s="19">
        <f>SUM(IC43:IN43)</f>
        <v>216616858.5</v>
      </c>
      <c r="IP43" s="19">
        <f t="shared" ref="IP43:JA43" si="241">SUM(IP44:IP45)</f>
        <v>20368440</v>
      </c>
      <c r="IQ43" s="19">
        <f t="shared" si="241"/>
        <v>19401786</v>
      </c>
      <c r="IR43" s="19">
        <f t="shared" si="241"/>
        <v>0</v>
      </c>
      <c r="IS43" s="19">
        <f t="shared" si="241"/>
        <v>0</v>
      </c>
      <c r="IT43" s="19">
        <f t="shared" si="241"/>
        <v>0</v>
      </c>
      <c r="IU43" s="19">
        <f t="shared" si="241"/>
        <v>0</v>
      </c>
      <c r="IV43" s="19">
        <f t="shared" si="241"/>
        <v>0</v>
      </c>
      <c r="IW43" s="19">
        <f t="shared" si="241"/>
        <v>0</v>
      </c>
      <c r="IX43" s="19">
        <f t="shared" si="241"/>
        <v>0</v>
      </c>
      <c r="IY43" s="19">
        <f t="shared" si="241"/>
        <v>0</v>
      </c>
      <c r="IZ43" s="19">
        <f t="shared" si="241"/>
        <v>0</v>
      </c>
      <c r="JA43" s="19">
        <f t="shared" si="241"/>
        <v>0</v>
      </c>
      <c r="JB43" s="19">
        <f>SUM(IP43:JA43)</f>
        <v>39770226</v>
      </c>
    </row>
    <row r="44" spans="2:262" ht="15" x14ac:dyDescent="0.25">
      <c r="B44" s="15" t="s">
        <v>95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>
        <v>649455.06640000001</v>
      </c>
      <c r="O44" s="21">
        <f>SUM(C44:N44)</f>
        <v>649455.06640000001</v>
      </c>
      <c r="P44" s="21">
        <v>642894.85820000002</v>
      </c>
      <c r="Q44" s="21">
        <v>596163.7723999999</v>
      </c>
      <c r="R44" s="21">
        <v>551847.03</v>
      </c>
      <c r="S44" s="21">
        <v>654000</v>
      </c>
      <c r="T44" s="21">
        <v>560000</v>
      </c>
      <c r="U44" s="21">
        <v>498000</v>
      </c>
      <c r="V44" s="21">
        <v>647360</v>
      </c>
      <c r="W44" s="21">
        <v>635460</v>
      </c>
      <c r="X44" s="21">
        <v>484330</v>
      </c>
      <c r="Y44" s="21">
        <v>573580</v>
      </c>
      <c r="Z44" s="21">
        <v>573580</v>
      </c>
      <c r="AA44" s="21">
        <v>628320</v>
      </c>
      <c r="AB44" s="21">
        <f>SUM(P44:AA44)</f>
        <v>7045535.6606000001</v>
      </c>
      <c r="AC44" s="21">
        <v>625201.5</v>
      </c>
      <c r="AD44" s="21">
        <v>562727</v>
      </c>
      <c r="AE44" s="21">
        <v>692580</v>
      </c>
      <c r="AF44" s="21">
        <v>511700</v>
      </c>
      <c r="AG44" s="21">
        <v>560000</v>
      </c>
      <c r="AH44" s="21">
        <v>506940</v>
      </c>
      <c r="AI44" s="21">
        <v>674730</v>
      </c>
      <c r="AJ44" s="21">
        <v>583100</v>
      </c>
      <c r="AK44" s="21">
        <v>486710</v>
      </c>
      <c r="AL44" s="21">
        <v>560490</v>
      </c>
      <c r="AM44" s="21">
        <v>510510</v>
      </c>
      <c r="AN44" s="21">
        <v>633080</v>
      </c>
      <c r="AO44" s="21">
        <f>SUM(AC44:AN44)</f>
        <v>6907768.5</v>
      </c>
      <c r="AP44" s="21">
        <v>642448.79999999993</v>
      </c>
      <c r="AQ44" s="21">
        <v>578340</v>
      </c>
      <c r="AR44" s="21">
        <v>580720</v>
      </c>
      <c r="AS44" s="21">
        <v>804440</v>
      </c>
      <c r="AT44" s="21">
        <v>539070</v>
      </c>
      <c r="AU44" s="21">
        <v>534310</v>
      </c>
      <c r="AV44" s="21">
        <v>691390</v>
      </c>
      <c r="AW44" s="21">
        <v>691529</v>
      </c>
      <c r="AX44" s="21">
        <v>571200</v>
      </c>
      <c r="AY44" s="21">
        <v>615293</v>
      </c>
      <c r="AZ44" s="21">
        <v>593810</v>
      </c>
      <c r="BA44" s="21">
        <v>757195.79999999981</v>
      </c>
      <c r="BB44" s="21">
        <f>SUM(AP44:BA44)</f>
        <v>7599746.5999999996</v>
      </c>
      <c r="BC44" s="21">
        <v>765431.79999999993</v>
      </c>
      <c r="BD44" s="21">
        <v>707936.4</v>
      </c>
      <c r="BE44" s="21">
        <v>679499.00000000012</v>
      </c>
      <c r="BF44" s="21">
        <v>820270.79999999993</v>
      </c>
      <c r="BG44" s="21">
        <v>672887</v>
      </c>
      <c r="BH44" s="21">
        <v>635007.19999999995</v>
      </c>
      <c r="BI44" s="21">
        <v>738258.8</v>
      </c>
      <c r="BJ44" s="21">
        <v>693807.60000000009</v>
      </c>
      <c r="BK44" s="21">
        <v>622345.79999999993</v>
      </c>
      <c r="BL44" s="21">
        <v>703035.40000000014</v>
      </c>
      <c r="BM44" s="21">
        <v>668473.20000000007</v>
      </c>
      <c r="BN44" s="21">
        <v>828342.73535110219</v>
      </c>
      <c r="BO44" s="21">
        <f>SUM(BC44:BN44)</f>
        <v>8535295.7353511024</v>
      </c>
      <c r="BP44" s="21">
        <v>830368.59999999986</v>
      </c>
      <c r="BQ44" s="21">
        <v>786874.4</v>
      </c>
      <c r="BR44" s="21">
        <v>936624.6</v>
      </c>
      <c r="BS44" s="21">
        <v>676546.79999999993</v>
      </c>
      <c r="BT44" s="21">
        <v>823611.60000000009</v>
      </c>
      <c r="BU44" s="21">
        <v>684249.19999999984</v>
      </c>
      <c r="BV44" s="21">
        <v>926445.6</v>
      </c>
      <c r="BW44" s="21">
        <v>814383.79999999993</v>
      </c>
      <c r="BX44" s="21">
        <v>701173.60000000009</v>
      </c>
      <c r="BY44" s="21">
        <v>757572.8</v>
      </c>
      <c r="BZ44" s="21">
        <v>796160.19999999984</v>
      </c>
      <c r="CA44" s="21">
        <v>906760.40000000014</v>
      </c>
      <c r="CB44" s="21">
        <f>SUM(BP44:CA44)</f>
        <v>9640771.5999999996</v>
      </c>
      <c r="CC44" s="21">
        <v>927930.39999999991</v>
      </c>
      <c r="CD44" s="21">
        <v>870667.00000000012</v>
      </c>
      <c r="CE44" s="21">
        <v>804425.2</v>
      </c>
      <c r="CF44" s="21">
        <v>936972.6</v>
      </c>
      <c r="CG44" s="21">
        <v>840275</v>
      </c>
      <c r="CH44" s="21">
        <v>789844</v>
      </c>
      <c r="CI44" s="21">
        <v>1032583.3</v>
      </c>
      <c r="CJ44" s="21">
        <v>904470</v>
      </c>
      <c r="CK44" s="21">
        <v>812304</v>
      </c>
      <c r="CL44" s="21">
        <v>910422.00000000012</v>
      </c>
      <c r="CM44" s="21">
        <v>842538</v>
      </c>
      <c r="CN44" s="21">
        <v>1054986</v>
      </c>
      <c r="CO44" s="21">
        <f>SUM(CC44:CN44)</f>
        <v>10727417.5</v>
      </c>
      <c r="CP44" s="21">
        <v>1135086</v>
      </c>
      <c r="CQ44" s="21">
        <v>1023678</v>
      </c>
      <c r="CR44" s="21">
        <v>947730</v>
      </c>
      <c r="CS44" s="21">
        <v>1132350</v>
      </c>
      <c r="CT44" s="21">
        <v>985469.99999999988</v>
      </c>
      <c r="CU44" s="21">
        <v>925722</v>
      </c>
      <c r="CV44" s="21">
        <v>1139538</v>
      </c>
      <c r="CW44" s="21">
        <v>1135740</v>
      </c>
      <c r="CX44" s="21">
        <v>947292.00000000012</v>
      </c>
      <c r="CY44" s="21">
        <v>1123062</v>
      </c>
      <c r="CZ44" s="21">
        <v>998310</v>
      </c>
      <c r="DA44" s="21">
        <v>1263630.0000000002</v>
      </c>
      <c r="DB44" s="21">
        <f>SUM(CP44:DA44)</f>
        <v>12757608</v>
      </c>
      <c r="DC44" s="21">
        <v>1350348.0000000061</v>
      </c>
      <c r="DD44" s="21">
        <v>1219848.0000000042</v>
      </c>
      <c r="DE44" s="21">
        <v>1115412.7</v>
      </c>
      <c r="DF44" s="21">
        <v>1324402.5</v>
      </c>
      <c r="DG44" s="21">
        <v>1134298.5999999999</v>
      </c>
      <c r="DH44" s="21">
        <v>1089364.2</v>
      </c>
      <c r="DI44" s="21">
        <v>1383957.8000000012</v>
      </c>
      <c r="DJ44" s="21">
        <v>1280658.0000000016</v>
      </c>
      <c r="DK44" s="21">
        <v>1123343.9999999998</v>
      </c>
      <c r="DL44" s="21">
        <v>1263882.0000000044</v>
      </c>
      <c r="DM44" s="21">
        <v>1148933.9999999998</v>
      </c>
      <c r="DN44" s="21">
        <v>1147913.9999999998</v>
      </c>
      <c r="DO44" s="21">
        <f>SUM(DC44:DN44)</f>
        <v>14582363.800000018</v>
      </c>
      <c r="DP44" s="21">
        <v>1529621.9999999946</v>
      </c>
      <c r="DQ44" s="21">
        <v>1457196.0000000005</v>
      </c>
      <c r="DR44" s="21">
        <v>1320792.0000000021</v>
      </c>
      <c r="DS44" s="21">
        <v>1570499.9999999993</v>
      </c>
      <c r="DT44" s="21">
        <v>1320744.0000000042</v>
      </c>
      <c r="DU44" s="21">
        <v>1263306.0000000049</v>
      </c>
      <c r="DV44" s="21">
        <v>1500993.1999999995</v>
      </c>
      <c r="DW44" s="21">
        <v>1491077.899999999</v>
      </c>
      <c r="DX44" s="21">
        <v>1412753.9</v>
      </c>
      <c r="DY44" s="21">
        <v>1515770.7000000044</v>
      </c>
      <c r="DZ44" s="21">
        <v>1344995.0999999961</v>
      </c>
      <c r="EA44" s="21">
        <v>1633683.7000000037</v>
      </c>
      <c r="EB44" s="21">
        <f>SUM(DP44:EA44)</f>
        <v>17361434.500000007</v>
      </c>
      <c r="EC44" s="21">
        <v>1724097.9</v>
      </c>
      <c r="ED44" s="21">
        <v>1599999.5</v>
      </c>
      <c r="EE44" s="21">
        <v>1810132.2999999998</v>
      </c>
      <c r="EF44" s="21">
        <v>1349679.9</v>
      </c>
      <c r="EG44" s="21">
        <v>1495518.7</v>
      </c>
      <c r="EH44" s="21">
        <v>1464262.2999999998</v>
      </c>
      <c r="EI44" s="21">
        <v>1722169.7</v>
      </c>
      <c r="EJ44" s="21">
        <v>1726521.3</v>
      </c>
      <c r="EK44" s="21">
        <v>1528688.7</v>
      </c>
      <c r="EL44" s="21">
        <v>1642580.0999999999</v>
      </c>
      <c r="EM44" s="21">
        <v>1558279.8000000003</v>
      </c>
      <c r="EN44" s="21">
        <v>1854134.1000000003</v>
      </c>
      <c r="EO44" s="21">
        <f>SUM(EC44:EN44)</f>
        <v>19476064.300000001</v>
      </c>
      <c r="EP44" s="21">
        <v>1940456.6999999995</v>
      </c>
      <c r="EQ44" s="21">
        <v>1791033.3</v>
      </c>
      <c r="ER44" s="21">
        <v>1699242.2999999998</v>
      </c>
      <c r="ES44" s="21">
        <v>1883454.1</v>
      </c>
      <c r="ET44" s="21">
        <v>1634774.9</v>
      </c>
      <c r="EU44" s="21">
        <v>1512037.8</v>
      </c>
      <c r="EV44" s="21">
        <v>1984762.2000000002</v>
      </c>
      <c r="EW44" s="21">
        <v>1901545.7999999998</v>
      </c>
      <c r="EX44" s="21">
        <v>1645089.6</v>
      </c>
      <c r="EY44" s="21">
        <v>1847016.6</v>
      </c>
      <c r="EZ44" s="21">
        <v>1719425.4</v>
      </c>
      <c r="FA44" s="21">
        <v>2197054.2000000002</v>
      </c>
      <c r="FB44" s="21">
        <f>SUM(EP44:FA44)</f>
        <v>21755892.899999999</v>
      </c>
      <c r="FC44" s="21">
        <v>2436786</v>
      </c>
      <c r="FD44" s="21">
        <v>2256665.4000000004</v>
      </c>
      <c r="FE44" s="21">
        <v>2066664.6</v>
      </c>
      <c r="FF44" s="21">
        <v>2313577.2000000002</v>
      </c>
      <c r="FG44" s="21">
        <v>2136472.8000000003</v>
      </c>
      <c r="FH44" s="21">
        <v>1935417.4000000001</v>
      </c>
      <c r="FI44" s="21">
        <v>2569072</v>
      </c>
      <c r="FJ44" s="21">
        <v>2450714.1</v>
      </c>
      <c r="FK44" s="21">
        <v>2123219.5</v>
      </c>
      <c r="FL44" s="21">
        <v>2462684.6999999997</v>
      </c>
      <c r="FM44" s="21">
        <v>2176327.5</v>
      </c>
      <c r="FN44" s="21">
        <v>2786402.0999999996</v>
      </c>
      <c r="FO44" s="21">
        <f>SUM(FC44:FN44)</f>
        <v>27714003.299999997</v>
      </c>
      <c r="FP44" s="21">
        <v>3103069.1999999997</v>
      </c>
      <c r="FQ44" s="21">
        <v>2887201.1</v>
      </c>
      <c r="FR44" s="21">
        <v>3144881.1</v>
      </c>
      <c r="FS44" s="21">
        <v>2324951.7999999998</v>
      </c>
      <c r="FT44" s="21">
        <v>2546585.4</v>
      </c>
      <c r="FU44" s="21">
        <v>2369546.9</v>
      </c>
      <c r="FV44" s="21">
        <v>3218674.0999999996</v>
      </c>
      <c r="FW44" s="21">
        <v>2924672.4</v>
      </c>
      <c r="FX44" s="21">
        <v>2578735.2000000002</v>
      </c>
      <c r="FY44" s="21">
        <v>2830985.2</v>
      </c>
      <c r="FZ44" s="21">
        <v>2796083</v>
      </c>
      <c r="GA44" s="21">
        <v>3111611.2</v>
      </c>
      <c r="GB44" s="21">
        <f>SUM(FP44:GA44)</f>
        <v>33836996.600000001</v>
      </c>
      <c r="GC44" s="21">
        <v>3330148</v>
      </c>
      <c r="GD44" s="21">
        <v>3114060.6</v>
      </c>
      <c r="GE44" s="21">
        <v>2685282.4</v>
      </c>
      <c r="GF44" s="21">
        <v>2988689.8</v>
      </c>
      <c r="GG44" s="21">
        <v>2837470.8000000003</v>
      </c>
      <c r="GH44" s="21">
        <v>2734847.6</v>
      </c>
      <c r="GI44" s="21">
        <v>2735276.8000000003</v>
      </c>
      <c r="GJ44" s="21">
        <v>3161302.5</v>
      </c>
      <c r="GK44" s="21">
        <v>3572120.5</v>
      </c>
      <c r="GL44" s="21">
        <v>2834520</v>
      </c>
      <c r="GM44" s="21">
        <v>2674170</v>
      </c>
      <c r="GN44" s="21">
        <v>3421522.5</v>
      </c>
      <c r="GO44" s="21">
        <f>SUM(GC44:GN44)</f>
        <v>36089411.5</v>
      </c>
      <c r="GP44" s="21">
        <v>3598755</v>
      </c>
      <c r="GQ44" s="21">
        <v>3344985</v>
      </c>
      <c r="GR44" s="21">
        <v>3615262.5</v>
      </c>
      <c r="GS44" s="21">
        <v>2913337.5</v>
      </c>
      <c r="GT44" s="21">
        <v>2921785.5</v>
      </c>
      <c r="GU44" s="21">
        <v>2610067.5</v>
      </c>
      <c r="GV44" s="21">
        <v>3276142.1</v>
      </c>
      <c r="GW44" s="21">
        <v>3273708.9</v>
      </c>
      <c r="GX44" s="21">
        <v>3064338.2</v>
      </c>
      <c r="GY44" s="21">
        <v>3188477.6</v>
      </c>
      <c r="GZ44" s="21">
        <v>3018908.2</v>
      </c>
      <c r="HA44" s="21">
        <v>3668041.3000000003</v>
      </c>
      <c r="HB44" s="21">
        <f>SUM(GP44:HA44)</f>
        <v>38493809.299999997</v>
      </c>
      <c r="HC44" s="21">
        <v>3986020.5</v>
      </c>
      <c r="HD44" s="21">
        <v>3666924.8000000003</v>
      </c>
      <c r="HE44" s="21">
        <v>3432082.5000000005</v>
      </c>
      <c r="HF44" s="21">
        <v>3542346.5</v>
      </c>
      <c r="HG44" s="21">
        <v>3030835.5</v>
      </c>
      <c r="HH44" s="21">
        <v>2829996.4</v>
      </c>
      <c r="HI44" s="21">
        <v>3545991.9</v>
      </c>
      <c r="HJ44" s="21">
        <v>3470066.6</v>
      </c>
      <c r="HK44" s="21">
        <v>3063583.6</v>
      </c>
      <c r="HL44" s="21">
        <v>3272253.6</v>
      </c>
      <c r="HM44" s="21">
        <v>3147505.9</v>
      </c>
      <c r="HN44" s="21">
        <v>3772137.6</v>
      </c>
      <c r="HO44" s="21">
        <f>SUM(HC44:HN44)</f>
        <v>40759745.399999999</v>
      </c>
      <c r="HP44" s="21">
        <v>4193794</v>
      </c>
      <c r="HQ44" s="21">
        <v>4175055.1999999997</v>
      </c>
      <c r="HR44" s="21">
        <v>2383240</v>
      </c>
      <c r="HS44" s="21">
        <v>678309.8</v>
      </c>
      <c r="HT44" s="21">
        <v>307278.40000000002</v>
      </c>
      <c r="HU44" s="21">
        <v>0</v>
      </c>
      <c r="HV44" s="21">
        <v>3463902.2</v>
      </c>
      <c r="HW44" s="21">
        <v>3313450.8</v>
      </c>
      <c r="HX44" s="21">
        <v>3523289.4</v>
      </c>
      <c r="HY44" s="21">
        <v>4001497.2</v>
      </c>
      <c r="HZ44" s="21">
        <v>4048704</v>
      </c>
      <c r="IA44" s="21">
        <v>4683501</v>
      </c>
      <c r="IB44" s="21">
        <f>SUM(HP44:IA44)</f>
        <v>34772022</v>
      </c>
      <c r="IC44" s="134">
        <v>4560725.3</v>
      </c>
      <c r="ID44" s="21">
        <v>2722071</v>
      </c>
      <c r="IE44" s="21">
        <v>4270622</v>
      </c>
      <c r="IF44" s="21">
        <v>3786470</v>
      </c>
      <c r="IG44" s="21">
        <v>4394683</v>
      </c>
      <c r="IH44" s="21">
        <v>4251242.8</v>
      </c>
      <c r="II44" s="21">
        <v>5826327.2999999998</v>
      </c>
      <c r="IJ44" s="21">
        <v>6498918</v>
      </c>
      <c r="IK44" s="21">
        <v>5333247</v>
      </c>
      <c r="IL44" s="21">
        <v>6112440</v>
      </c>
      <c r="IM44" s="21">
        <v>5319828</v>
      </c>
      <c r="IN44" s="21">
        <v>6127308</v>
      </c>
      <c r="IO44" s="21">
        <f>SUM(IC44:IN44)</f>
        <v>59203882.400000006</v>
      </c>
      <c r="IP44" s="134">
        <v>6010488</v>
      </c>
      <c r="IQ44" s="184">
        <v>5868171</v>
      </c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>
        <f>SUM(IP44:JA44)</f>
        <v>11878659</v>
      </c>
    </row>
    <row r="45" spans="2:262" ht="15" x14ac:dyDescent="0.25">
      <c r="B45" s="15" t="s">
        <v>84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>
        <v>4185052.3806000003</v>
      </c>
      <c r="O45" s="21">
        <f>SUM(C45:N45)</f>
        <v>4185052.3806000003</v>
      </c>
      <c r="P45" s="21">
        <v>4068011.1682000007</v>
      </c>
      <c r="Q45" s="21">
        <v>3469418.5106000006</v>
      </c>
      <c r="R45" s="21">
        <v>3899208.7399999998</v>
      </c>
      <c r="S45" s="21">
        <v>3648000</v>
      </c>
      <c r="T45" s="21">
        <v>3764000.0000000005</v>
      </c>
      <c r="U45" s="21">
        <v>3660000.0000000005</v>
      </c>
      <c r="V45" s="21">
        <v>3784200</v>
      </c>
      <c r="W45" s="21">
        <v>3938900</v>
      </c>
      <c r="X45" s="21">
        <v>3780630</v>
      </c>
      <c r="Y45" s="21">
        <v>3993640</v>
      </c>
      <c r="Z45" s="21">
        <v>3993640</v>
      </c>
      <c r="AA45" s="21">
        <v>4175710</v>
      </c>
      <c r="AB45" s="21">
        <f>SUM(P45:AA45)</f>
        <v>46175358.418800004</v>
      </c>
      <c r="AC45" s="21">
        <v>3960664.4000000004</v>
      </c>
      <c r="AD45" s="21">
        <v>3508371.9000000004</v>
      </c>
      <c r="AE45" s="21">
        <v>3741360</v>
      </c>
      <c r="AF45" s="21">
        <v>3630690</v>
      </c>
      <c r="AG45" s="21">
        <v>3764000.0000000005</v>
      </c>
      <c r="AH45" s="21">
        <v>3943660</v>
      </c>
      <c r="AI45" s="21">
        <v>3891300</v>
      </c>
      <c r="AJ45" s="21">
        <v>3909150</v>
      </c>
      <c r="AK45" s="21">
        <v>3627120</v>
      </c>
      <c r="AL45" s="21">
        <v>3942470</v>
      </c>
      <c r="AM45" s="21">
        <v>4082890</v>
      </c>
      <c r="AN45" s="21">
        <v>4335170</v>
      </c>
      <c r="AO45" s="21">
        <f>SUM(AC45:AN45)</f>
        <v>46336846.299999997</v>
      </c>
      <c r="AP45" s="21">
        <v>4131832.7000000007</v>
      </c>
      <c r="AQ45" s="21">
        <v>3653300</v>
      </c>
      <c r="AR45" s="21">
        <v>4012680</v>
      </c>
      <c r="AS45" s="21">
        <v>4405380</v>
      </c>
      <c r="AT45" s="21">
        <v>3999590</v>
      </c>
      <c r="AU45" s="21">
        <v>4109070</v>
      </c>
      <c r="AV45" s="21">
        <v>4259010</v>
      </c>
      <c r="AW45" s="21">
        <v>4258433.9999999991</v>
      </c>
      <c r="AX45" s="21">
        <v>4395860</v>
      </c>
      <c r="AY45" s="21">
        <v>4747317.3999999985</v>
      </c>
      <c r="AZ45" s="21">
        <v>4694550</v>
      </c>
      <c r="BA45" s="21">
        <v>5037677.0000000009</v>
      </c>
      <c r="BB45" s="21">
        <f>SUM(AP45:BA45)</f>
        <v>51704701.100000001</v>
      </c>
      <c r="BC45" s="21">
        <v>4912988.6000000015</v>
      </c>
      <c r="BD45" s="21">
        <v>4384127.2</v>
      </c>
      <c r="BE45" s="21">
        <v>4659464.799999997</v>
      </c>
      <c r="BF45" s="21">
        <v>4320988.3999999994</v>
      </c>
      <c r="BG45" s="21">
        <v>4851265</v>
      </c>
      <c r="BH45" s="21">
        <v>4753471.2</v>
      </c>
      <c r="BI45" s="21">
        <v>4924379.8000000017</v>
      </c>
      <c r="BJ45" s="21">
        <v>5153781.3999999994</v>
      </c>
      <c r="BK45" s="21">
        <v>4767136.0000000009</v>
      </c>
      <c r="BL45" s="21">
        <v>5316158.2</v>
      </c>
      <c r="BM45" s="21">
        <v>5303229.9999999972</v>
      </c>
      <c r="BN45" s="21">
        <v>5627057.4173934013</v>
      </c>
      <c r="BO45" s="21">
        <f>SUM(BC45:BN45)</f>
        <v>58974048.017393403</v>
      </c>
      <c r="BP45" s="21">
        <v>5621116.4000000004</v>
      </c>
      <c r="BQ45" s="21">
        <v>5136642.3999999957</v>
      </c>
      <c r="BR45" s="21">
        <v>5172648.8</v>
      </c>
      <c r="BS45" s="21">
        <v>4994443.799999997</v>
      </c>
      <c r="BT45" s="21">
        <v>5235428.0000000009</v>
      </c>
      <c r="BU45" s="21">
        <v>5327300.0000000019</v>
      </c>
      <c r="BV45" s="21">
        <v>5506688.1999999993</v>
      </c>
      <c r="BW45" s="21">
        <v>5556504.3999999994</v>
      </c>
      <c r="BX45" s="21">
        <v>5215418.0000000009</v>
      </c>
      <c r="BY45" s="21">
        <v>5645284.9999999991</v>
      </c>
      <c r="BZ45" s="21">
        <v>5485814.0000000009</v>
      </c>
      <c r="CA45" s="21">
        <v>5459145.5999999978</v>
      </c>
      <c r="CB45" s="21">
        <f>SUM(BP45:CA45)</f>
        <v>64356434.599999994</v>
      </c>
      <c r="CC45" s="21">
        <v>5663195.3999999966</v>
      </c>
      <c r="CD45" s="21">
        <v>4941704.3999999985</v>
      </c>
      <c r="CE45" s="21">
        <v>5233885.2</v>
      </c>
      <c r="CF45" s="21">
        <v>4814423.3999999985</v>
      </c>
      <c r="CG45" s="21">
        <v>5271562.0000000019</v>
      </c>
      <c r="CH45" s="21">
        <v>5180345.3999999985</v>
      </c>
      <c r="CI45" s="21">
        <v>5490390.2999999989</v>
      </c>
      <c r="CJ45" s="21">
        <v>5512686</v>
      </c>
      <c r="CK45" s="21">
        <v>5371680</v>
      </c>
      <c r="CL45" s="21">
        <v>5734620</v>
      </c>
      <c r="CM45" s="21">
        <v>5635830.0000000009</v>
      </c>
      <c r="CN45" s="21">
        <v>6031728</v>
      </c>
      <c r="CO45" s="21">
        <f>SUM(CC45:CN45)</f>
        <v>64882050.099999994</v>
      </c>
      <c r="CP45" s="21">
        <v>5698499.9999999944</v>
      </c>
      <c r="CQ45" s="21">
        <v>5276424</v>
      </c>
      <c r="CR45" s="21">
        <v>5620710</v>
      </c>
      <c r="CS45" s="21">
        <v>5424552</v>
      </c>
      <c r="CT45" s="21">
        <v>5644758.0000000009</v>
      </c>
      <c r="CU45" s="21">
        <v>5866446</v>
      </c>
      <c r="CV45" s="21">
        <v>6159318</v>
      </c>
      <c r="CW45" s="21">
        <v>6342960.0000000009</v>
      </c>
      <c r="CX45" s="21">
        <v>6219330</v>
      </c>
      <c r="CY45" s="21">
        <v>6359220</v>
      </c>
      <c r="CZ45" s="21">
        <v>6427020</v>
      </c>
      <c r="DA45" s="21">
        <v>6674699.9999999991</v>
      </c>
      <c r="DB45" s="21">
        <f>SUM(CP45:DA45)</f>
        <v>71713937.999999985</v>
      </c>
      <c r="DC45" s="21">
        <v>6570059.9999999981</v>
      </c>
      <c r="DD45" s="21">
        <v>6019044.0000000037</v>
      </c>
      <c r="DE45" s="21">
        <v>6359214.6999999993</v>
      </c>
      <c r="DF45" s="21">
        <v>5958297.8999999994</v>
      </c>
      <c r="DG45" s="21">
        <v>6582989.8999999994</v>
      </c>
      <c r="DH45" s="21">
        <v>6375221.3999999994</v>
      </c>
      <c r="DI45" s="21">
        <v>6491008.8999999994</v>
      </c>
      <c r="DJ45" s="21">
        <v>6835512.0000000037</v>
      </c>
      <c r="DK45" s="21">
        <v>6531690.0000000037</v>
      </c>
      <c r="DL45" s="21">
        <v>6714275.9999999981</v>
      </c>
      <c r="DM45" s="21">
        <v>6636155.9999999963</v>
      </c>
      <c r="DN45" s="21">
        <v>7299078.0000000019</v>
      </c>
      <c r="DO45" s="21">
        <f>SUM(DC45:DN45)</f>
        <v>78372548.799999997</v>
      </c>
      <c r="DP45" s="21">
        <v>6848897.4539999962</v>
      </c>
      <c r="DQ45" s="21">
        <v>6566118.0000000037</v>
      </c>
      <c r="DR45" s="21">
        <v>6785807.9999999981</v>
      </c>
      <c r="DS45" s="21">
        <v>6327551.9999999991</v>
      </c>
      <c r="DT45" s="21">
        <v>6763019.9999999972</v>
      </c>
      <c r="DU45" s="21">
        <v>6737219.9999999981</v>
      </c>
      <c r="DV45" s="21">
        <v>7136325.7999999998</v>
      </c>
      <c r="DW45" s="21">
        <v>7382079.6999999983</v>
      </c>
      <c r="DX45" s="21">
        <v>6958440.7999999998</v>
      </c>
      <c r="DY45" s="21">
        <v>7512619.7000000002</v>
      </c>
      <c r="DZ45" s="21">
        <v>7449368.799999998</v>
      </c>
      <c r="EA45" s="21">
        <v>7286998.9999999972</v>
      </c>
      <c r="EB45" s="21">
        <f>SUM(DP45:EA45)</f>
        <v>83754449.253999978</v>
      </c>
      <c r="EC45" s="21">
        <v>7298064.4000000004</v>
      </c>
      <c r="ED45" s="21">
        <v>6497689.5</v>
      </c>
      <c r="EE45" s="21">
        <v>6819928.0999999987</v>
      </c>
      <c r="EF45" s="21">
        <v>6683965.2000000011</v>
      </c>
      <c r="EG45" s="21">
        <v>7095513.8999999994</v>
      </c>
      <c r="EH45" s="21">
        <v>6966779.5000000028</v>
      </c>
      <c r="EI45" s="21">
        <v>7271192.700000002</v>
      </c>
      <c r="EJ45" s="21">
        <v>7634963.700000002</v>
      </c>
      <c r="EK45" s="21">
        <v>7174811.6999999983</v>
      </c>
      <c r="EL45" s="21">
        <v>7821216.9000000004</v>
      </c>
      <c r="EM45" s="21">
        <v>7847280.0000000028</v>
      </c>
      <c r="EN45" s="21">
        <v>8479440.9000000004</v>
      </c>
      <c r="EO45" s="21">
        <f>SUM(EC45:EN45)</f>
        <v>87590846.500000015</v>
      </c>
      <c r="EP45" s="21">
        <v>8220945.6000000006</v>
      </c>
      <c r="EQ45" s="21">
        <v>7277570.9999999991</v>
      </c>
      <c r="ER45" s="21">
        <v>7602833.700000003</v>
      </c>
      <c r="ES45" s="21">
        <v>7186189.5999999996</v>
      </c>
      <c r="ET45" s="21">
        <v>7734466.1000000006</v>
      </c>
      <c r="EU45" s="21">
        <v>7453983.5999999996</v>
      </c>
      <c r="EV45" s="21">
        <v>7797198.8999999976</v>
      </c>
      <c r="EW45" s="21">
        <v>8102067.5999999987</v>
      </c>
      <c r="EX45" s="21">
        <v>7792593.5999999978</v>
      </c>
      <c r="EY45" s="21">
        <v>8331556.1999999993</v>
      </c>
      <c r="EZ45" s="21">
        <v>8151950.3999999985</v>
      </c>
      <c r="FA45" s="21">
        <v>8415112.1999999937</v>
      </c>
      <c r="FB45" s="21">
        <f>SUM(EP45:FA45)</f>
        <v>94066468.5</v>
      </c>
      <c r="FC45" s="21">
        <v>8069318.3999999994</v>
      </c>
      <c r="FD45" s="21">
        <v>7555976.9999999991</v>
      </c>
      <c r="FE45" s="21">
        <v>8092867.1999999983</v>
      </c>
      <c r="FF45" s="21">
        <v>7994065.2000000002</v>
      </c>
      <c r="FG45" s="21">
        <v>8238311.4000000004</v>
      </c>
      <c r="FH45" s="21">
        <v>8147467.5999999987</v>
      </c>
      <c r="FI45" s="21">
        <v>8770988.5999999959</v>
      </c>
      <c r="FJ45" s="21">
        <v>9367342.4000000041</v>
      </c>
      <c r="FK45" s="21">
        <v>8955613.4000000004</v>
      </c>
      <c r="FL45" s="21">
        <v>9515228.3000000007</v>
      </c>
      <c r="FM45" s="21">
        <v>9259429.5000000019</v>
      </c>
      <c r="FN45" s="21">
        <v>9420436.1999999993</v>
      </c>
      <c r="FO45" s="21">
        <f>SUM(FC45:FN45)</f>
        <v>103387045.2</v>
      </c>
      <c r="FP45" s="21">
        <v>9022467.0000000019</v>
      </c>
      <c r="FQ45" s="21">
        <v>8975336.9000000004</v>
      </c>
      <c r="FR45" s="21">
        <v>9196992.0999999996</v>
      </c>
      <c r="FS45" s="21">
        <v>8903953.7999999989</v>
      </c>
      <c r="FT45" s="21">
        <v>9009623.1000000015</v>
      </c>
      <c r="FU45" s="21">
        <v>8964623.2999999989</v>
      </c>
      <c r="FV45" s="21">
        <v>9704720.8999999966</v>
      </c>
      <c r="FW45" s="21">
        <v>10145725.6</v>
      </c>
      <c r="FX45" s="21">
        <v>9855268.1999999899</v>
      </c>
      <c r="FY45" s="21">
        <v>10135839.199999999</v>
      </c>
      <c r="FZ45" s="21">
        <v>10102828</v>
      </c>
      <c r="GA45" s="21">
        <v>10873796.800000001</v>
      </c>
      <c r="GB45" s="21">
        <f>SUM(FP45:GA45)</f>
        <v>114891174.89999998</v>
      </c>
      <c r="GC45" s="21">
        <v>10500518.599999998</v>
      </c>
      <c r="GD45" s="21">
        <v>9534411.6000000052</v>
      </c>
      <c r="GE45" s="21">
        <v>8000117.7999999998</v>
      </c>
      <c r="GF45" s="21">
        <v>9319641.4000000004</v>
      </c>
      <c r="GG45" s="21">
        <v>10628005.800000003</v>
      </c>
      <c r="GH45" s="21">
        <v>10369605.199999997</v>
      </c>
      <c r="GI45" s="21">
        <v>10369605.199999997</v>
      </c>
      <c r="GJ45" s="21">
        <v>10675410</v>
      </c>
      <c r="GK45" s="21">
        <v>10483023.6</v>
      </c>
      <c r="GL45" s="21">
        <v>10554397.5</v>
      </c>
      <c r="GM45" s="21">
        <v>10467090</v>
      </c>
      <c r="GN45" s="21">
        <v>10849635</v>
      </c>
      <c r="GO45" s="21">
        <f>SUM(GC45:GN45)</f>
        <v>121751461.7</v>
      </c>
      <c r="GP45" s="21">
        <v>10863180</v>
      </c>
      <c r="GQ45" s="21">
        <v>9997275</v>
      </c>
      <c r="GR45" s="21">
        <v>10643655</v>
      </c>
      <c r="GS45" s="21">
        <v>10613775</v>
      </c>
      <c r="GT45" s="21">
        <v>10613775</v>
      </c>
      <c r="GU45" s="21">
        <v>10675702.5</v>
      </c>
      <c r="GV45" s="21">
        <v>11150860.799999999</v>
      </c>
      <c r="GW45" s="21">
        <v>11602275.299999997</v>
      </c>
      <c r="GX45" s="21">
        <v>10892751.100000001</v>
      </c>
      <c r="GY45" s="21">
        <v>11303084.100000001</v>
      </c>
      <c r="GZ45" s="21">
        <v>11253018.700000003</v>
      </c>
      <c r="HA45" s="21">
        <v>11876148.9</v>
      </c>
      <c r="HB45" s="21">
        <f>SUM(GP45:HA45)</f>
        <v>131485501.39999999</v>
      </c>
      <c r="HC45" s="21">
        <v>11507496</v>
      </c>
      <c r="HD45" s="21">
        <v>10253373.899999999</v>
      </c>
      <c r="HE45" s="21">
        <v>11683009.799999999</v>
      </c>
      <c r="HF45" s="21">
        <v>10215004.799999997</v>
      </c>
      <c r="HG45" s="21">
        <v>11398979.899999999</v>
      </c>
      <c r="HH45" s="21">
        <v>10996146.699999999</v>
      </c>
      <c r="HI45" s="21">
        <v>11584156.300000006</v>
      </c>
      <c r="HJ45" s="21">
        <v>12211014.700000001</v>
      </c>
      <c r="HK45" s="21">
        <v>11378193.1</v>
      </c>
      <c r="HL45" s="21">
        <v>12206753.6</v>
      </c>
      <c r="HM45" s="21">
        <v>11975353.5</v>
      </c>
      <c r="HN45" s="21">
        <v>12403649.600000005</v>
      </c>
      <c r="HO45" s="21">
        <f>SUM(HC45:HN45)</f>
        <v>137813131.90000001</v>
      </c>
      <c r="HP45" s="21">
        <v>11862466.199999999</v>
      </c>
      <c r="HQ45" s="21">
        <v>11596963</v>
      </c>
      <c r="HR45" s="21">
        <v>8768170</v>
      </c>
      <c r="HS45" s="21">
        <v>5398883.7000000002</v>
      </c>
      <c r="HT45" s="21">
        <v>1805450.2000000002</v>
      </c>
      <c r="HU45" s="21">
        <v>0</v>
      </c>
      <c r="HV45" s="21">
        <v>10574879.399999999</v>
      </c>
      <c r="HW45" s="21">
        <v>10871147.699999999</v>
      </c>
      <c r="HX45" s="21">
        <v>10787256</v>
      </c>
      <c r="HY45" s="21">
        <v>11987424.9</v>
      </c>
      <c r="HZ45" s="21">
        <v>12269936.699999999</v>
      </c>
      <c r="IA45" s="21">
        <v>12121714.800000001</v>
      </c>
      <c r="IB45" s="21">
        <f>SUM(HP45:IA45)</f>
        <v>108044292.60000001</v>
      </c>
      <c r="IC45" s="135">
        <v>12743458.600000001</v>
      </c>
      <c r="ID45" s="21">
        <v>10380140</v>
      </c>
      <c r="IE45" s="21">
        <v>11410574</v>
      </c>
      <c r="IF45" s="21">
        <v>11349303</v>
      </c>
      <c r="IG45" s="21">
        <v>12350739</v>
      </c>
      <c r="IH45" s="21">
        <v>12497621.300000001</v>
      </c>
      <c r="II45" s="21">
        <v>13406695.199999999</v>
      </c>
      <c r="IJ45" s="21">
        <v>14059521</v>
      </c>
      <c r="IK45" s="21">
        <v>14450706</v>
      </c>
      <c r="IL45" s="21">
        <v>14787369</v>
      </c>
      <c r="IM45" s="21">
        <v>14651064</v>
      </c>
      <c r="IN45" s="21">
        <v>15325785</v>
      </c>
      <c r="IO45" s="21">
        <f>SUM(IC45:IN45)</f>
        <v>157412976.10000002</v>
      </c>
      <c r="IP45" s="135">
        <v>14357952</v>
      </c>
      <c r="IQ45" s="184">
        <v>13533615</v>
      </c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>
        <f>SUM(IP45:JA45)</f>
        <v>27891567</v>
      </c>
    </row>
    <row r="48" spans="2:262" x14ac:dyDescent="0.2">
      <c r="HD48" s="112"/>
      <c r="HE48" s="112"/>
      <c r="HQ48" s="112"/>
    </row>
    <row r="50" spans="159:166" x14ac:dyDescent="0.2">
      <c r="FC50" s="44"/>
      <c r="FD50" s="44"/>
      <c r="FE50" s="44"/>
      <c r="FF50" s="44"/>
      <c r="FG50" s="44"/>
      <c r="FH50" s="44"/>
      <c r="FI50" s="44"/>
      <c r="FJ50" s="44"/>
    </row>
    <row r="51" spans="159:166" x14ac:dyDescent="0.2">
      <c r="FC51" s="44"/>
      <c r="FD51" s="44"/>
      <c r="FE51" s="44"/>
      <c r="FF51" s="44"/>
      <c r="FG51" s="44"/>
      <c r="FH51" s="44"/>
      <c r="FI51" s="44"/>
      <c r="FJ51" s="44"/>
    </row>
  </sheetData>
  <mergeCells count="118">
    <mergeCell ref="JB6:JB7"/>
    <mergeCell ref="JB24:JB25"/>
    <mergeCell ref="JB41:JB42"/>
    <mergeCell ref="IP6:JA6"/>
    <mergeCell ref="IP24:JA24"/>
    <mergeCell ref="IP41:JA41"/>
    <mergeCell ref="GP24:HA24"/>
    <mergeCell ref="HB24:HB25"/>
    <mergeCell ref="GP41:HA41"/>
    <mergeCell ref="HB41:HB42"/>
    <mergeCell ref="IO6:IO7"/>
    <mergeCell ref="IO24:IO25"/>
    <mergeCell ref="IO41:IO42"/>
    <mergeCell ref="HC41:HN41"/>
    <mergeCell ref="HO41:HO42"/>
    <mergeCell ref="IB6:IB7"/>
    <mergeCell ref="IB24:IB25"/>
    <mergeCell ref="IB41:IB42"/>
    <mergeCell ref="GP6:HA6"/>
    <mergeCell ref="HC6:HN6"/>
    <mergeCell ref="HO6:HO7"/>
    <mergeCell ref="HC24:HN24"/>
    <mergeCell ref="HO24:HO25"/>
    <mergeCell ref="HB6:HB7"/>
    <mergeCell ref="A1:B1"/>
    <mergeCell ref="FB6:FB7"/>
    <mergeCell ref="FB24:FB25"/>
    <mergeCell ref="EB6:EB7"/>
    <mergeCell ref="EB24:EB25"/>
    <mergeCell ref="CO6:CO7"/>
    <mergeCell ref="CO24:CO25"/>
    <mergeCell ref="AO6:AO7"/>
    <mergeCell ref="AO24:AO25"/>
    <mergeCell ref="A2:B2"/>
    <mergeCell ref="B6:B7"/>
    <mergeCell ref="BC6:BN6"/>
    <mergeCell ref="C6:N6"/>
    <mergeCell ref="DC6:DN6"/>
    <mergeCell ref="DP6:EA6"/>
    <mergeCell ref="DO6:DO7"/>
    <mergeCell ref="EO6:EO7"/>
    <mergeCell ref="EC6:EN6"/>
    <mergeCell ref="DO24:DO25"/>
    <mergeCell ref="BP6:CA6"/>
    <mergeCell ref="CC6:CN6"/>
    <mergeCell ref="DP24:EA24"/>
    <mergeCell ref="EC24:EN24"/>
    <mergeCell ref="B24:B25"/>
    <mergeCell ref="FB41:FB42"/>
    <mergeCell ref="EP24:FA24"/>
    <mergeCell ref="EO24:EO25"/>
    <mergeCell ref="DP41:EA41"/>
    <mergeCell ref="BO6:BO7"/>
    <mergeCell ref="BO24:BO25"/>
    <mergeCell ref="BO41:BO42"/>
    <mergeCell ref="CB6:CB7"/>
    <mergeCell ref="BC41:BN41"/>
    <mergeCell ref="EP6:FA6"/>
    <mergeCell ref="EB41:EB42"/>
    <mergeCell ref="EO41:EO42"/>
    <mergeCell ref="EC41:EN41"/>
    <mergeCell ref="DO41:DO42"/>
    <mergeCell ref="DB41:DB42"/>
    <mergeCell ref="EP41:FA41"/>
    <mergeCell ref="DB6:DB7"/>
    <mergeCell ref="DB24:DB25"/>
    <mergeCell ref="BB6:BB7"/>
    <mergeCell ref="BB24:BB25"/>
    <mergeCell ref="CP6:DA6"/>
    <mergeCell ref="CO41:CO42"/>
    <mergeCell ref="O24:O25"/>
    <mergeCell ref="O41:O42"/>
    <mergeCell ref="AB6:AB7"/>
    <mergeCell ref="AB24:AB25"/>
    <mergeCell ref="P6:AA6"/>
    <mergeCell ref="AC6:AN6"/>
    <mergeCell ref="AP6:BA6"/>
    <mergeCell ref="BC24:BN24"/>
    <mergeCell ref="AO41:AO42"/>
    <mergeCell ref="O6:O7"/>
    <mergeCell ref="C24:N24"/>
    <mergeCell ref="P24:AA24"/>
    <mergeCell ref="AC24:AN24"/>
    <mergeCell ref="AP24:BA24"/>
    <mergeCell ref="DC24:DN24"/>
    <mergeCell ref="BB41:BB42"/>
    <mergeCell ref="C41:N41"/>
    <mergeCell ref="P41:AA41"/>
    <mergeCell ref="AC41:AN41"/>
    <mergeCell ref="AP41:BA41"/>
    <mergeCell ref="CB24:CB25"/>
    <mergeCell ref="CB41:CB42"/>
    <mergeCell ref="BP41:CA41"/>
    <mergeCell ref="BP24:CA24"/>
    <mergeCell ref="CC24:CN24"/>
    <mergeCell ref="CP24:DA24"/>
    <mergeCell ref="CP41:DA41"/>
    <mergeCell ref="DC41:DN41"/>
    <mergeCell ref="AB41:AB42"/>
    <mergeCell ref="CC41:CN41"/>
    <mergeCell ref="FO41:FO42"/>
    <mergeCell ref="FP6:GA6"/>
    <mergeCell ref="FP24:GA24"/>
    <mergeCell ref="FP41:GA41"/>
    <mergeCell ref="FO6:FO7"/>
    <mergeCell ref="FO24:FO25"/>
    <mergeCell ref="FC6:FN6"/>
    <mergeCell ref="GC41:GN41"/>
    <mergeCell ref="GO41:GO42"/>
    <mergeCell ref="GB6:GB7"/>
    <mergeCell ref="GB24:GB25"/>
    <mergeCell ref="GB41:GB42"/>
    <mergeCell ref="GC6:GN6"/>
    <mergeCell ref="GO6:GO7"/>
    <mergeCell ref="GC24:GN24"/>
    <mergeCell ref="GO24:GO25"/>
    <mergeCell ref="FC41:FN41"/>
    <mergeCell ref="FC24:FN24"/>
  </mergeCells>
  <hyperlinks>
    <hyperlink ref="A1:B1" location="ÍNDICE!A1" display="Í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1:IB48"/>
  <sheetViews>
    <sheetView showGridLines="0" zoomScale="90" zoomScaleNormal="90" workbookViewId="0">
      <pane xSplit="2" ySplit="3" topLeftCell="HM4" activePane="bottomRight" state="frozen"/>
      <selection activeCell="EP48" sqref="EP48:FA48"/>
      <selection pane="topRight" activeCell="EP48" sqref="EP48:FA48"/>
      <selection pane="bottomLeft" activeCell="EP48" sqref="EP48:FA48"/>
      <selection pane="bottomRight" activeCell="HQ15" sqref="HQ15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79" width="11.42578125" style="2" customWidth="1"/>
    <col min="80" max="80" width="12.28515625" style="2" customWidth="1"/>
    <col min="81" max="92" width="11.42578125" style="2" customWidth="1"/>
    <col min="93" max="93" width="12.28515625" style="2" customWidth="1"/>
    <col min="94" max="105" width="11.42578125" style="2" customWidth="1"/>
    <col min="106" max="106" width="12.28515625" style="2" customWidth="1"/>
    <col min="107" max="118" width="11.42578125" style="2" customWidth="1"/>
    <col min="119" max="119" width="12.28515625" style="2" customWidth="1"/>
    <col min="120" max="131" width="11.42578125" style="2" customWidth="1"/>
    <col min="132" max="132" width="12.28515625" style="2" customWidth="1"/>
    <col min="133" max="133" width="11.140625" style="2" customWidth="1"/>
    <col min="134" max="134" width="12.5703125" style="2" customWidth="1"/>
    <col min="135" max="135" width="12.28515625" style="2" customWidth="1"/>
    <col min="136" max="136" width="12.5703125" style="2" customWidth="1"/>
    <col min="137" max="138" width="11.42578125" style="2" customWidth="1"/>
    <col min="139" max="142" width="12.28515625" style="2" customWidth="1"/>
    <col min="143" max="143" width="11.42578125" style="2" customWidth="1"/>
    <col min="144" max="144" width="13.140625" style="2" customWidth="1"/>
    <col min="145" max="145" width="12.28515625" style="2" customWidth="1"/>
    <col min="146" max="151" width="13.140625" style="2" customWidth="1"/>
    <col min="152" max="157" width="11.42578125" style="2" customWidth="1"/>
    <col min="158" max="158" width="12.28515625" style="2" customWidth="1"/>
    <col min="159" max="165" width="11.5703125" style="2" bestFit="1" customWidth="1"/>
    <col min="166" max="166" width="14.5703125" style="2" bestFit="1" customWidth="1"/>
    <col min="167" max="167" width="13.140625" style="2" bestFit="1" customWidth="1"/>
    <col min="168" max="170" width="11.5703125" style="2" bestFit="1" customWidth="1"/>
    <col min="171" max="171" width="12.42578125" style="2" bestFit="1" customWidth="1"/>
    <col min="172" max="197" width="12.7109375" style="2" customWidth="1"/>
    <col min="198" max="209" width="11.42578125" style="2"/>
    <col min="210" max="210" width="12.7109375" style="2" customWidth="1"/>
    <col min="211" max="222" width="11.42578125" style="112"/>
    <col min="223" max="223" width="12.7109375" style="112" customWidth="1"/>
    <col min="224" max="16384" width="11.42578125" style="2"/>
  </cols>
  <sheetData>
    <row r="1" spans="1:236" ht="15" x14ac:dyDescent="0.25">
      <c r="A1" s="195" t="s">
        <v>136</v>
      </c>
      <c r="B1" s="195"/>
    </row>
    <row r="2" spans="1:236" ht="30" customHeight="1" x14ac:dyDescent="0.2">
      <c r="A2" s="196" t="s">
        <v>151</v>
      </c>
      <c r="B2" s="197"/>
    </row>
    <row r="3" spans="1:236" x14ac:dyDescent="0.2">
      <c r="A3" s="99" t="s">
        <v>76</v>
      </c>
    </row>
    <row r="4" spans="1:236" x14ac:dyDescent="0.2">
      <c r="EP4" s="65"/>
      <c r="EQ4" s="65"/>
      <c r="ER4" s="65"/>
      <c r="ES4" s="65"/>
      <c r="ET4" s="65"/>
      <c r="EU4" s="65"/>
      <c r="EV4" s="65"/>
      <c r="EW4" s="65"/>
      <c r="EX4" s="65"/>
      <c r="EY4" s="65"/>
    </row>
    <row r="5" spans="1:236" ht="15" x14ac:dyDescent="0.25">
      <c r="B5" s="5" t="s">
        <v>67</v>
      </c>
      <c r="EP5" s="77"/>
      <c r="EQ5" s="77"/>
      <c r="ER5" s="77"/>
      <c r="ES5" s="77"/>
      <c r="ET5" s="77"/>
      <c r="EU5" s="77"/>
      <c r="EV5" s="77"/>
      <c r="EW5" s="77"/>
      <c r="EX5" s="77"/>
      <c r="EY5" s="77"/>
    </row>
    <row r="6" spans="1:236" ht="15" customHeight="1" x14ac:dyDescent="0.25">
      <c r="B6" s="193" t="s">
        <v>0</v>
      </c>
      <c r="C6" s="190">
        <v>2005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98</v>
      </c>
      <c r="P6" s="190">
        <v>2006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99</v>
      </c>
      <c r="AC6" s="190">
        <v>2007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100</v>
      </c>
      <c r="AP6" s="190">
        <v>2008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101</v>
      </c>
      <c r="BC6" s="190">
        <v>2009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86</v>
      </c>
      <c r="BP6" s="190">
        <v>2010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87</v>
      </c>
      <c r="CC6" s="190">
        <v>2011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88</v>
      </c>
      <c r="CP6" s="190">
        <v>2012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89</v>
      </c>
      <c r="DC6" s="190">
        <v>2013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90</v>
      </c>
      <c r="DP6" s="190">
        <v>2014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91</v>
      </c>
      <c r="EC6" s="190">
        <v>2015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92</v>
      </c>
      <c r="EP6" s="190">
        <v>2016</v>
      </c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2"/>
      <c r="FB6" s="188" t="s">
        <v>93</v>
      </c>
      <c r="FC6" s="190">
        <v>2017</v>
      </c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2"/>
      <c r="FO6" s="188" t="s">
        <v>104</v>
      </c>
      <c r="FP6" s="190">
        <v>2018</v>
      </c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2"/>
      <c r="GB6" s="188" t="s">
        <v>137</v>
      </c>
      <c r="GC6" s="190">
        <v>2019</v>
      </c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2"/>
      <c r="GO6" s="188" t="s">
        <v>161</v>
      </c>
      <c r="GP6" s="127">
        <v>2020</v>
      </c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9"/>
      <c r="HB6" s="188" t="s">
        <v>169</v>
      </c>
      <c r="HC6" s="127">
        <v>2021</v>
      </c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9"/>
      <c r="HO6" s="188" t="s">
        <v>170</v>
      </c>
      <c r="HP6" s="204">
        <v>2022</v>
      </c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6"/>
      <c r="IB6" s="188" t="s">
        <v>171</v>
      </c>
    </row>
    <row r="7" spans="1:236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2" t="s">
        <v>11</v>
      </c>
      <c r="EQ7" s="12" t="s">
        <v>12</v>
      </c>
      <c r="ER7" s="12" t="s">
        <v>13</v>
      </c>
      <c r="ES7" s="12" t="s">
        <v>14</v>
      </c>
      <c r="ET7" s="12" t="s">
        <v>15</v>
      </c>
      <c r="EU7" s="12" t="s">
        <v>16</v>
      </c>
      <c r="EV7" s="12" t="s">
        <v>17</v>
      </c>
      <c r="EW7" s="12" t="s">
        <v>18</v>
      </c>
      <c r="EX7" s="12" t="s">
        <v>160</v>
      </c>
      <c r="EY7" s="12" t="s">
        <v>19</v>
      </c>
      <c r="EZ7" s="12" t="s">
        <v>20</v>
      </c>
      <c r="FA7" s="12" t="s">
        <v>21</v>
      </c>
      <c r="FB7" s="189"/>
      <c r="FC7" s="12" t="s">
        <v>11</v>
      </c>
      <c r="FD7" s="12" t="s">
        <v>12</v>
      </c>
      <c r="FE7" s="12" t="s">
        <v>13</v>
      </c>
      <c r="FF7" s="12" t="s">
        <v>14</v>
      </c>
      <c r="FG7" s="12" t="s">
        <v>15</v>
      </c>
      <c r="FH7" s="12" t="s">
        <v>16</v>
      </c>
      <c r="FI7" s="12" t="s">
        <v>17</v>
      </c>
      <c r="FJ7" s="12" t="s">
        <v>18</v>
      </c>
      <c r="FK7" s="12" t="s">
        <v>160</v>
      </c>
      <c r="FL7" s="12" t="s">
        <v>19</v>
      </c>
      <c r="FM7" s="12" t="s">
        <v>20</v>
      </c>
      <c r="FN7" s="12" t="s">
        <v>21</v>
      </c>
      <c r="FO7" s="189"/>
      <c r="FP7" s="12" t="s">
        <v>11</v>
      </c>
      <c r="FQ7" s="12" t="s">
        <v>12</v>
      </c>
      <c r="FR7" s="12" t="s">
        <v>13</v>
      </c>
      <c r="FS7" s="12" t="s">
        <v>14</v>
      </c>
      <c r="FT7" s="12" t="s">
        <v>15</v>
      </c>
      <c r="FU7" s="12" t="s">
        <v>16</v>
      </c>
      <c r="FV7" s="12" t="s">
        <v>17</v>
      </c>
      <c r="FW7" s="12" t="s">
        <v>18</v>
      </c>
      <c r="FX7" s="12" t="s">
        <v>160</v>
      </c>
      <c r="FY7" s="12" t="s">
        <v>19</v>
      </c>
      <c r="FZ7" s="12" t="s">
        <v>20</v>
      </c>
      <c r="GA7" s="12" t="s">
        <v>21</v>
      </c>
      <c r="GB7" s="189"/>
      <c r="GC7" s="12" t="s">
        <v>11</v>
      </c>
      <c r="GD7" s="12" t="s">
        <v>12</v>
      </c>
      <c r="GE7" s="12" t="s">
        <v>13</v>
      </c>
      <c r="GF7" s="12" t="s">
        <v>14</v>
      </c>
      <c r="GG7" s="12" t="s">
        <v>15</v>
      </c>
      <c r="GH7" s="12" t="s">
        <v>16</v>
      </c>
      <c r="GI7" s="12" t="s">
        <v>17</v>
      </c>
      <c r="GJ7" s="12" t="s">
        <v>18</v>
      </c>
      <c r="GK7" s="12" t="s">
        <v>160</v>
      </c>
      <c r="GL7" s="12" t="s">
        <v>19</v>
      </c>
      <c r="GM7" s="12" t="s">
        <v>20</v>
      </c>
      <c r="GN7" s="12" t="s">
        <v>21</v>
      </c>
      <c r="GO7" s="189"/>
      <c r="GP7" s="103" t="s">
        <v>11</v>
      </c>
      <c r="GQ7" s="103" t="s">
        <v>12</v>
      </c>
      <c r="GR7" s="103" t="s">
        <v>13</v>
      </c>
      <c r="GS7" s="103" t="s">
        <v>14</v>
      </c>
      <c r="GT7" s="103" t="s">
        <v>15</v>
      </c>
      <c r="GU7" s="103" t="s">
        <v>16</v>
      </c>
      <c r="GV7" s="103" t="s">
        <v>17</v>
      </c>
      <c r="GW7" s="103" t="s">
        <v>18</v>
      </c>
      <c r="GX7" s="103" t="s">
        <v>160</v>
      </c>
      <c r="GY7" s="103" t="s">
        <v>19</v>
      </c>
      <c r="GZ7" s="103" t="s">
        <v>20</v>
      </c>
      <c r="HA7" s="103" t="s">
        <v>21</v>
      </c>
      <c r="HB7" s="189"/>
      <c r="HC7" s="126" t="s">
        <v>11</v>
      </c>
      <c r="HD7" s="126" t="s">
        <v>12</v>
      </c>
      <c r="HE7" s="126" t="s">
        <v>13</v>
      </c>
      <c r="HF7" s="126" t="s">
        <v>14</v>
      </c>
      <c r="HG7" s="126" t="s">
        <v>15</v>
      </c>
      <c r="HH7" s="126" t="s">
        <v>16</v>
      </c>
      <c r="HI7" s="126" t="s">
        <v>17</v>
      </c>
      <c r="HJ7" s="126" t="s">
        <v>18</v>
      </c>
      <c r="HK7" s="126" t="s">
        <v>160</v>
      </c>
      <c r="HL7" s="126" t="s">
        <v>19</v>
      </c>
      <c r="HM7" s="126" t="s">
        <v>20</v>
      </c>
      <c r="HN7" s="126" t="s">
        <v>21</v>
      </c>
      <c r="HO7" s="189"/>
      <c r="HP7" s="180" t="s">
        <v>11</v>
      </c>
      <c r="HQ7" s="180" t="s">
        <v>12</v>
      </c>
      <c r="HR7" s="180" t="s">
        <v>13</v>
      </c>
      <c r="HS7" s="180" t="s">
        <v>14</v>
      </c>
      <c r="HT7" s="180" t="s">
        <v>15</v>
      </c>
      <c r="HU7" s="180" t="s">
        <v>16</v>
      </c>
      <c r="HV7" s="180" t="s">
        <v>17</v>
      </c>
      <c r="HW7" s="180" t="s">
        <v>18</v>
      </c>
      <c r="HX7" s="180" t="s">
        <v>160</v>
      </c>
      <c r="HY7" s="180" t="s">
        <v>19</v>
      </c>
      <c r="HZ7" s="180" t="s">
        <v>20</v>
      </c>
      <c r="IA7" s="180" t="s">
        <v>21</v>
      </c>
      <c r="IB7" s="189"/>
    </row>
    <row r="8" spans="1:236" ht="15" x14ac:dyDescent="0.25">
      <c r="B8" s="13" t="s">
        <v>47</v>
      </c>
      <c r="C8" s="72">
        <f>SUM(C9:C10)</f>
        <v>0</v>
      </c>
      <c r="D8" s="72">
        <f t="shared" ref="D8:N8" si="0">SUM(D9:D10)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72">
        <f t="shared" si="0"/>
        <v>0</v>
      </c>
      <c r="K8" s="72">
        <f t="shared" si="0"/>
        <v>98460</v>
      </c>
      <c r="L8" s="72">
        <f t="shared" si="0"/>
        <v>386384</v>
      </c>
      <c r="M8" s="72">
        <f t="shared" si="0"/>
        <v>384594</v>
      </c>
      <c r="N8" s="72">
        <f t="shared" si="0"/>
        <v>389292</v>
      </c>
      <c r="O8" s="72">
        <f>SUM(C8:N8)</f>
        <v>1258730</v>
      </c>
      <c r="P8" s="72">
        <f>SUM(P9:P10)</f>
        <v>349864</v>
      </c>
      <c r="Q8" s="72">
        <f t="shared" ref="Q8:AA8" si="1">SUM(Q9:Q10)</f>
        <v>342362</v>
      </c>
      <c r="R8" s="72">
        <f t="shared" si="1"/>
        <v>291130</v>
      </c>
      <c r="S8" s="72">
        <f t="shared" si="1"/>
        <v>242676</v>
      </c>
      <c r="T8" s="72">
        <f t="shared" si="1"/>
        <v>161466</v>
      </c>
      <c r="U8" s="72">
        <f t="shared" si="1"/>
        <v>154414</v>
      </c>
      <c r="V8" s="72">
        <f t="shared" si="1"/>
        <v>183756</v>
      </c>
      <c r="W8" s="72">
        <f t="shared" si="1"/>
        <v>174606</v>
      </c>
      <c r="X8" s="72">
        <f t="shared" si="1"/>
        <v>171506</v>
      </c>
      <c r="Y8" s="72">
        <f t="shared" si="1"/>
        <v>192588</v>
      </c>
      <c r="Z8" s="72">
        <f t="shared" si="1"/>
        <v>197782</v>
      </c>
      <c r="AA8" s="72">
        <f t="shared" si="1"/>
        <v>320282</v>
      </c>
      <c r="AB8" s="72">
        <f>SUM(P8:AA8)</f>
        <v>2782432</v>
      </c>
      <c r="AC8" s="72">
        <f>SUM(AC9:AC10)</f>
        <v>383908</v>
      </c>
      <c r="AD8" s="72">
        <f t="shared" ref="AD8:AN8" si="2">SUM(AD9:AD10)</f>
        <v>387290</v>
      </c>
      <c r="AE8" s="72">
        <f t="shared" si="2"/>
        <v>322288</v>
      </c>
      <c r="AF8" s="72">
        <f t="shared" si="2"/>
        <v>266586</v>
      </c>
      <c r="AG8" s="72">
        <f t="shared" si="2"/>
        <v>187906</v>
      </c>
      <c r="AH8" s="72">
        <f t="shared" si="2"/>
        <v>183530</v>
      </c>
      <c r="AI8" s="72">
        <f t="shared" si="2"/>
        <v>199062</v>
      </c>
      <c r="AJ8" s="72">
        <f t="shared" si="2"/>
        <v>232300</v>
      </c>
      <c r="AK8" s="72">
        <f t="shared" si="2"/>
        <v>201476</v>
      </c>
      <c r="AL8" s="72">
        <f t="shared" si="2"/>
        <v>219714</v>
      </c>
      <c r="AM8" s="72">
        <f t="shared" si="2"/>
        <v>228922</v>
      </c>
      <c r="AN8" s="72">
        <f t="shared" si="2"/>
        <v>354122</v>
      </c>
      <c r="AO8" s="72">
        <f>SUM(AC8:AN8)</f>
        <v>3167104</v>
      </c>
      <c r="AP8" s="72">
        <f>SUM(AP9:AP10)</f>
        <v>407326</v>
      </c>
      <c r="AQ8" s="72">
        <f t="shared" ref="AQ8:BA8" si="3">SUM(AQ9:AQ10)</f>
        <v>430314</v>
      </c>
      <c r="AR8" s="72">
        <f t="shared" si="3"/>
        <v>400286</v>
      </c>
      <c r="AS8" s="72">
        <f t="shared" si="3"/>
        <v>234124</v>
      </c>
      <c r="AT8" s="72">
        <f t="shared" si="3"/>
        <v>230872</v>
      </c>
      <c r="AU8" s="72">
        <f t="shared" si="3"/>
        <v>201188</v>
      </c>
      <c r="AV8" s="72">
        <f t="shared" si="3"/>
        <v>245274</v>
      </c>
      <c r="AW8" s="72">
        <f t="shared" si="3"/>
        <v>236118</v>
      </c>
      <c r="AX8" s="72">
        <f t="shared" si="3"/>
        <v>223166</v>
      </c>
      <c r="AY8" s="72">
        <f t="shared" si="3"/>
        <v>249372</v>
      </c>
      <c r="AZ8" s="72">
        <f t="shared" si="3"/>
        <v>272062</v>
      </c>
      <c r="BA8" s="72">
        <f t="shared" si="3"/>
        <v>386138</v>
      </c>
      <c r="BB8" s="72">
        <f>SUM(AP8:BA8)</f>
        <v>3516240</v>
      </c>
      <c r="BC8" s="72">
        <f>SUM(BC9:BC10)</f>
        <v>470216</v>
      </c>
      <c r="BD8" s="72">
        <f t="shared" ref="BD8:BN8" si="4">SUM(BD9:BD10)</f>
        <v>440972</v>
      </c>
      <c r="BE8" s="72">
        <f t="shared" si="4"/>
        <v>366872</v>
      </c>
      <c r="BF8" s="72">
        <f t="shared" si="4"/>
        <v>325462</v>
      </c>
      <c r="BG8" s="72">
        <f t="shared" si="4"/>
        <v>239890</v>
      </c>
      <c r="BH8" s="72">
        <f t="shared" si="4"/>
        <v>223102</v>
      </c>
      <c r="BI8" s="72">
        <f t="shared" si="4"/>
        <v>260792</v>
      </c>
      <c r="BJ8" s="72">
        <f t="shared" si="4"/>
        <v>246132</v>
      </c>
      <c r="BK8" s="72">
        <f t="shared" si="4"/>
        <v>235882</v>
      </c>
      <c r="BL8" s="72">
        <f t="shared" si="4"/>
        <v>277630</v>
      </c>
      <c r="BM8" s="72">
        <f t="shared" si="4"/>
        <v>273454</v>
      </c>
      <c r="BN8" s="72">
        <f t="shared" si="4"/>
        <v>409212</v>
      </c>
      <c r="BO8" s="72">
        <f>SUM(BC8:BN8)</f>
        <v>3769616</v>
      </c>
      <c r="BP8" s="72">
        <f>SUM(BP9:BP10)</f>
        <v>490774</v>
      </c>
      <c r="BQ8" s="72">
        <f t="shared" ref="BQ8:CA8" si="5">SUM(BQ9:BQ10)</f>
        <v>481122</v>
      </c>
      <c r="BR8" s="72">
        <f t="shared" si="5"/>
        <v>407166</v>
      </c>
      <c r="BS8" s="72">
        <f t="shared" si="5"/>
        <v>335114</v>
      </c>
      <c r="BT8" s="72">
        <f t="shared" si="5"/>
        <v>257366</v>
      </c>
      <c r="BU8" s="72">
        <f t="shared" si="5"/>
        <v>243698</v>
      </c>
      <c r="BV8" s="72">
        <f t="shared" si="5"/>
        <v>281238</v>
      </c>
      <c r="BW8" s="72">
        <f t="shared" si="5"/>
        <v>277840</v>
      </c>
      <c r="BX8" s="72">
        <f t="shared" si="5"/>
        <v>263450</v>
      </c>
      <c r="BY8" s="72">
        <f t="shared" si="5"/>
        <v>317390</v>
      </c>
      <c r="BZ8" s="72">
        <f t="shared" si="5"/>
        <v>301896</v>
      </c>
      <c r="CA8" s="72">
        <f t="shared" si="5"/>
        <v>461948</v>
      </c>
      <c r="CB8" s="72">
        <f>SUM(BP8:CA8)</f>
        <v>4119002</v>
      </c>
      <c r="CC8" s="72">
        <f>SUM(CC9:CC10)</f>
        <v>564878</v>
      </c>
      <c r="CD8" s="72">
        <f t="shared" ref="CD8:CN8" si="6">SUM(CD9:CD10)</f>
        <v>536118</v>
      </c>
      <c r="CE8" s="72">
        <f t="shared" si="6"/>
        <v>416698</v>
      </c>
      <c r="CF8" s="72">
        <f t="shared" si="6"/>
        <v>385732</v>
      </c>
      <c r="CG8" s="72">
        <f t="shared" si="6"/>
        <v>280200</v>
      </c>
      <c r="CH8" s="72">
        <f t="shared" si="6"/>
        <v>269042</v>
      </c>
      <c r="CI8" s="72">
        <f t="shared" si="6"/>
        <v>316098</v>
      </c>
      <c r="CJ8" s="72">
        <f t="shared" si="6"/>
        <v>302214</v>
      </c>
      <c r="CK8" s="72">
        <f t="shared" si="6"/>
        <v>284964</v>
      </c>
      <c r="CL8" s="72">
        <f t="shared" si="6"/>
        <v>333300</v>
      </c>
      <c r="CM8" s="72">
        <f t="shared" si="6"/>
        <v>329306</v>
      </c>
      <c r="CN8" s="72">
        <f t="shared" si="6"/>
        <v>486572</v>
      </c>
      <c r="CO8" s="72">
        <f>SUM(CC8:CN8)</f>
        <v>4505122</v>
      </c>
      <c r="CP8" s="72">
        <f>SUM(CP9:CP10)</f>
        <v>602590</v>
      </c>
      <c r="CQ8" s="72">
        <f t="shared" ref="CQ8:DA8" si="7">SUM(CQ9:CQ10)</f>
        <v>591158</v>
      </c>
      <c r="CR8" s="72">
        <f t="shared" si="7"/>
        <v>501958</v>
      </c>
      <c r="CS8" s="72">
        <f t="shared" si="7"/>
        <v>428490</v>
      </c>
      <c r="CT8" s="72">
        <f t="shared" si="7"/>
        <v>308360</v>
      </c>
      <c r="CU8" s="72">
        <f t="shared" si="7"/>
        <v>310552</v>
      </c>
      <c r="CV8" s="72">
        <f t="shared" si="7"/>
        <v>344126</v>
      </c>
      <c r="CW8" s="72">
        <f t="shared" si="7"/>
        <v>345080</v>
      </c>
      <c r="CX8" s="72">
        <f t="shared" si="7"/>
        <v>337152</v>
      </c>
      <c r="CY8" s="72">
        <f t="shared" si="7"/>
        <v>367676</v>
      </c>
      <c r="CZ8" s="72">
        <f t="shared" si="7"/>
        <v>370930</v>
      </c>
      <c r="DA8" s="72">
        <f t="shared" si="7"/>
        <v>534654</v>
      </c>
      <c r="DB8" s="72">
        <f>SUM(CP8:DA8)</f>
        <v>5042726</v>
      </c>
      <c r="DC8" s="72">
        <f>SUM(DC9:DC10)</f>
        <v>639420</v>
      </c>
      <c r="DD8" s="72">
        <f t="shared" ref="DD8:DN8" si="8">SUM(DD9:DD10)</f>
        <v>616220</v>
      </c>
      <c r="DE8" s="72">
        <f t="shared" si="8"/>
        <v>595968</v>
      </c>
      <c r="DF8" s="72">
        <f t="shared" si="8"/>
        <v>350558</v>
      </c>
      <c r="DG8" s="72">
        <f t="shared" si="8"/>
        <v>341002</v>
      </c>
      <c r="DH8" s="72">
        <f t="shared" si="8"/>
        <v>328388</v>
      </c>
      <c r="DI8" s="72">
        <f t="shared" si="8"/>
        <v>371842</v>
      </c>
      <c r="DJ8" s="72">
        <f t="shared" si="8"/>
        <v>373926</v>
      </c>
      <c r="DK8" s="72">
        <f t="shared" si="8"/>
        <v>336484</v>
      </c>
      <c r="DL8" s="72">
        <f t="shared" si="8"/>
        <v>388822</v>
      </c>
      <c r="DM8" s="72">
        <f t="shared" si="8"/>
        <v>403364</v>
      </c>
      <c r="DN8" s="72">
        <f t="shared" si="8"/>
        <v>563450</v>
      </c>
      <c r="DO8" s="72">
        <f>SUM(DC8:DN8)</f>
        <v>5309444</v>
      </c>
      <c r="DP8" s="72">
        <f>SUM(DP9:DP10)</f>
        <v>673862</v>
      </c>
      <c r="DQ8" s="72">
        <f t="shared" ref="DQ8:DZ8" si="9">SUM(DQ9:DQ10)</f>
        <v>642018</v>
      </c>
      <c r="DR8" s="72">
        <f t="shared" si="9"/>
        <v>538162</v>
      </c>
      <c r="DS8" s="72">
        <f t="shared" si="9"/>
        <v>472402</v>
      </c>
      <c r="DT8" s="72">
        <f t="shared" si="9"/>
        <v>352096</v>
      </c>
      <c r="DU8" s="72">
        <f t="shared" si="9"/>
        <v>325948</v>
      </c>
      <c r="DV8" s="72">
        <f t="shared" si="9"/>
        <v>394222</v>
      </c>
      <c r="DW8" s="72">
        <f t="shared" si="9"/>
        <v>380640</v>
      </c>
      <c r="DX8" s="72">
        <f t="shared" si="9"/>
        <v>353618</v>
      </c>
      <c r="DY8" s="72">
        <f t="shared" si="9"/>
        <v>407176</v>
      </c>
      <c r="DZ8" s="72">
        <f t="shared" si="9"/>
        <v>420964</v>
      </c>
      <c r="EA8" s="72">
        <v>611154</v>
      </c>
      <c r="EB8" s="72">
        <f>SUM(DP8:EA8)</f>
        <v>5572262</v>
      </c>
      <c r="EC8" s="72">
        <v>744644</v>
      </c>
      <c r="ED8" s="72">
        <v>702520</v>
      </c>
      <c r="EE8" s="72">
        <v>568330</v>
      </c>
      <c r="EF8" s="72">
        <v>504210</v>
      </c>
      <c r="EG8" s="72">
        <v>410530</v>
      </c>
      <c r="EH8" s="72">
        <v>378052</v>
      </c>
      <c r="EI8" s="72">
        <v>454308</v>
      </c>
      <c r="EJ8" s="72">
        <v>420414</v>
      </c>
      <c r="EK8" s="72">
        <v>391298</v>
      </c>
      <c r="EL8" s="72">
        <v>470298</v>
      </c>
      <c r="EM8" s="72">
        <v>439254</v>
      </c>
      <c r="EN8" s="72">
        <v>636772</v>
      </c>
      <c r="EO8" s="72">
        <f>SUM(EC8:EN8)</f>
        <v>6120630</v>
      </c>
      <c r="EP8" s="72">
        <v>777052</v>
      </c>
      <c r="EQ8" s="72">
        <v>740884</v>
      </c>
      <c r="ER8" s="72">
        <v>697010</v>
      </c>
      <c r="ES8" s="72">
        <v>440562</v>
      </c>
      <c r="ET8" s="72">
        <v>419608</v>
      </c>
      <c r="EU8" s="72">
        <v>388332</v>
      </c>
      <c r="EV8" s="72">
        <v>493016</v>
      </c>
      <c r="EW8" s="72">
        <v>443466</v>
      </c>
      <c r="EX8" s="72">
        <f>+EX9+EX10</f>
        <v>417490</v>
      </c>
      <c r="EY8" s="72">
        <f>+EY9+EY10</f>
        <v>479544</v>
      </c>
      <c r="EZ8" s="72">
        <v>514160</v>
      </c>
      <c r="FA8" s="72">
        <v>656140</v>
      </c>
      <c r="FB8" s="72">
        <f>SUM(EP8:FA8)</f>
        <v>6467264</v>
      </c>
      <c r="FC8" s="72">
        <f>SUM(FC9:FC10)</f>
        <v>769438</v>
      </c>
      <c r="FD8" s="72">
        <v>731896</v>
      </c>
      <c r="FE8" s="72">
        <f>SUM(FE9:FE10)</f>
        <v>578472</v>
      </c>
      <c r="FF8" s="72">
        <f>SUM(FF9:FF10)</f>
        <v>604844</v>
      </c>
      <c r="FG8" s="72">
        <f>SUM(FG9:FG10)</f>
        <v>440856</v>
      </c>
      <c r="FH8" s="72">
        <f>SUM(FH9:FH10)</f>
        <v>434692</v>
      </c>
      <c r="FI8" s="72">
        <f t="shared" ref="FI8:FN8" si="10">SUM(FI9:FI10)</f>
        <v>509264</v>
      </c>
      <c r="FJ8" s="72">
        <f t="shared" si="10"/>
        <v>472332</v>
      </c>
      <c r="FK8" s="72">
        <f t="shared" si="10"/>
        <v>443870</v>
      </c>
      <c r="FL8" s="72">
        <f t="shared" si="10"/>
        <v>475418</v>
      </c>
      <c r="FM8" s="72">
        <f t="shared" si="10"/>
        <v>491968</v>
      </c>
      <c r="FN8" s="72">
        <f t="shared" si="10"/>
        <v>702240</v>
      </c>
      <c r="FO8" s="72">
        <f>+SUM(FC8:FN8)</f>
        <v>6655290</v>
      </c>
      <c r="FP8" s="72">
        <f>SUM(FP9:FP10)</f>
        <v>805430</v>
      </c>
      <c r="FQ8" s="72">
        <f>SUM(FQ9:FQ10)</f>
        <v>788106</v>
      </c>
      <c r="FR8" s="72">
        <f t="shared" ref="FR8:GA8" si="11">SUM(FR9:FR10)</f>
        <v>796962</v>
      </c>
      <c r="FS8" s="72">
        <f t="shared" si="11"/>
        <v>504760</v>
      </c>
      <c r="FT8" s="72">
        <f t="shared" si="11"/>
        <v>465258</v>
      </c>
      <c r="FU8" s="72">
        <f t="shared" si="11"/>
        <v>433016</v>
      </c>
      <c r="FV8" s="72">
        <f t="shared" si="11"/>
        <v>499648</v>
      </c>
      <c r="FW8" s="72">
        <f t="shared" si="11"/>
        <v>508016</v>
      </c>
      <c r="FX8" s="72">
        <f t="shared" si="11"/>
        <v>463638</v>
      </c>
      <c r="FY8" s="72">
        <f t="shared" si="11"/>
        <v>511100</v>
      </c>
      <c r="FZ8" s="72">
        <f t="shared" si="11"/>
        <v>535154</v>
      </c>
      <c r="GA8" s="72">
        <f t="shared" si="11"/>
        <v>726308</v>
      </c>
      <c r="GB8" s="72">
        <f>+SUM(FP8:GA8)</f>
        <v>7037396</v>
      </c>
      <c r="GC8" s="72">
        <f>SUM(GC9:GC10)</f>
        <v>821606</v>
      </c>
      <c r="GD8" s="72">
        <f>SUM(GD9:GD10)</f>
        <v>794526</v>
      </c>
      <c r="GE8" s="72">
        <f t="shared" ref="GE8:GL8" si="12">SUM(GE9:GE10)</f>
        <v>716916</v>
      </c>
      <c r="GF8" s="72">
        <f t="shared" si="12"/>
        <v>639052</v>
      </c>
      <c r="GG8" s="72">
        <f t="shared" si="12"/>
        <v>488428</v>
      </c>
      <c r="GH8" s="72">
        <f t="shared" si="12"/>
        <v>454524</v>
      </c>
      <c r="GI8" s="72">
        <f t="shared" si="12"/>
        <v>538990</v>
      </c>
      <c r="GJ8" s="72">
        <f t="shared" si="12"/>
        <v>533890</v>
      </c>
      <c r="GK8" s="72">
        <f t="shared" si="12"/>
        <v>476062</v>
      </c>
      <c r="GL8" s="72">
        <f t="shared" si="12"/>
        <v>551730</v>
      </c>
      <c r="GM8" s="72">
        <v>557968</v>
      </c>
      <c r="GN8" s="72">
        <v>734704</v>
      </c>
      <c r="GO8" s="72">
        <f>+SUM(GC8:GN8)</f>
        <v>7308396</v>
      </c>
      <c r="GP8" s="72">
        <v>835760</v>
      </c>
      <c r="GQ8" s="72">
        <v>880102</v>
      </c>
      <c r="GR8" s="72">
        <v>432840</v>
      </c>
      <c r="GS8" s="72">
        <v>126304</v>
      </c>
      <c r="GT8" s="72">
        <v>205060</v>
      </c>
      <c r="GU8" s="72">
        <v>313608</v>
      </c>
      <c r="GV8" s="72">
        <v>487062</v>
      </c>
      <c r="GW8" s="72">
        <v>465834</v>
      </c>
      <c r="GX8" s="72">
        <v>502428</v>
      </c>
      <c r="GY8" s="72">
        <v>646498</v>
      </c>
      <c r="GZ8" s="72">
        <v>655386</v>
      </c>
      <c r="HA8" s="72">
        <v>752612</v>
      </c>
      <c r="HB8" s="72">
        <f>+SUM(GP8:HA8)</f>
        <v>6303494</v>
      </c>
      <c r="HC8" s="144">
        <f>SUM(HC9:HC10)</f>
        <v>773724</v>
      </c>
      <c r="HD8" s="144">
        <f>SUM(HD9:HD10)</f>
        <v>447984</v>
      </c>
      <c r="HE8" s="144">
        <v>748688</v>
      </c>
      <c r="HF8" s="144">
        <v>569626</v>
      </c>
      <c r="HG8" s="72">
        <v>622878</v>
      </c>
      <c r="HH8" s="72">
        <v>567150</v>
      </c>
      <c r="HI8" s="72">
        <v>719680</v>
      </c>
      <c r="HJ8" s="72">
        <v>716840</v>
      </c>
      <c r="HK8" s="72">
        <v>653904</v>
      </c>
      <c r="HL8" s="72">
        <v>787490</v>
      </c>
      <c r="HM8" s="72">
        <v>699358</v>
      </c>
      <c r="HN8" s="72">
        <v>880596</v>
      </c>
      <c r="HO8" s="72">
        <f>+SUM(HC8:HN8)</f>
        <v>8187918</v>
      </c>
      <c r="HP8" s="144">
        <v>928466</v>
      </c>
      <c r="HQ8" s="144">
        <v>980656</v>
      </c>
      <c r="HR8" s="144"/>
      <c r="HS8" s="144"/>
      <c r="HT8" s="72"/>
      <c r="HU8" s="72"/>
      <c r="HV8" s="72"/>
      <c r="HW8" s="72"/>
      <c r="HX8" s="72"/>
      <c r="HY8" s="72"/>
      <c r="HZ8" s="72"/>
      <c r="IA8" s="72"/>
      <c r="IB8" s="72">
        <f>+SUM(HP8:IA8)</f>
        <v>1909122</v>
      </c>
    </row>
    <row r="9" spans="1:236" x14ac:dyDescent="0.2">
      <c r="B9" s="15" t="s">
        <v>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40044</v>
      </c>
      <c r="L9" s="48">
        <v>190370</v>
      </c>
      <c r="M9" s="48">
        <v>192028</v>
      </c>
      <c r="N9" s="48">
        <v>242404</v>
      </c>
      <c r="O9" s="48">
        <f t="shared" ref="O9:O16" si="13">SUM(C9:N9)</f>
        <v>664846</v>
      </c>
      <c r="P9" s="48">
        <v>249466</v>
      </c>
      <c r="Q9" s="48">
        <v>248998</v>
      </c>
      <c r="R9" s="48">
        <v>193912</v>
      </c>
      <c r="S9" s="48">
        <v>151436</v>
      </c>
      <c r="T9" s="48">
        <v>69056</v>
      </c>
      <c r="U9" s="48">
        <v>66408</v>
      </c>
      <c r="V9" s="48">
        <v>93198</v>
      </c>
      <c r="W9" s="48">
        <v>78276</v>
      </c>
      <c r="X9" s="48">
        <v>77500</v>
      </c>
      <c r="Y9" s="48">
        <v>94782</v>
      </c>
      <c r="Z9" s="48">
        <v>100990</v>
      </c>
      <c r="AA9" s="48">
        <v>213702</v>
      </c>
      <c r="AB9" s="48">
        <f t="shared" ref="AB9:AB16" si="14">SUM(P9:AA9)</f>
        <v>1637724</v>
      </c>
      <c r="AC9" s="48">
        <v>276350</v>
      </c>
      <c r="AD9" s="48">
        <v>285266</v>
      </c>
      <c r="AE9" s="48">
        <v>217534</v>
      </c>
      <c r="AF9" s="48">
        <v>168100</v>
      </c>
      <c r="AG9" s="48">
        <v>85972</v>
      </c>
      <c r="AH9" s="48">
        <v>86534</v>
      </c>
      <c r="AI9" s="48">
        <v>96148</v>
      </c>
      <c r="AJ9" s="48">
        <v>123736</v>
      </c>
      <c r="AK9" s="48">
        <v>93798</v>
      </c>
      <c r="AL9" s="48">
        <v>108334</v>
      </c>
      <c r="AM9" s="48">
        <v>118380</v>
      </c>
      <c r="AN9" s="48">
        <v>234502</v>
      </c>
      <c r="AO9" s="48">
        <f t="shared" ref="AO9:AO16" si="15">SUM(AC9:AN9)</f>
        <v>1894654</v>
      </c>
      <c r="AP9" s="48">
        <v>287970</v>
      </c>
      <c r="AQ9" s="48">
        <v>312730</v>
      </c>
      <c r="AR9" s="48">
        <v>281260</v>
      </c>
      <c r="AS9" s="48">
        <v>119334</v>
      </c>
      <c r="AT9" s="48">
        <v>113816</v>
      </c>
      <c r="AU9" s="48">
        <v>90424</v>
      </c>
      <c r="AV9" s="48">
        <v>126968</v>
      </c>
      <c r="AW9" s="48">
        <v>115666</v>
      </c>
      <c r="AX9" s="48">
        <v>104042</v>
      </c>
      <c r="AY9" s="48">
        <v>126506</v>
      </c>
      <c r="AZ9" s="48">
        <v>156362</v>
      </c>
      <c r="BA9" s="48">
        <v>262700</v>
      </c>
      <c r="BB9" s="48">
        <f t="shared" ref="BB9:BB16" si="16">SUM(AP9:BA9)</f>
        <v>2097778</v>
      </c>
      <c r="BC9" s="48">
        <v>347308</v>
      </c>
      <c r="BD9" s="48">
        <v>325630</v>
      </c>
      <c r="BE9" s="48">
        <v>246242</v>
      </c>
      <c r="BF9" s="48">
        <v>213018</v>
      </c>
      <c r="BG9" s="48">
        <v>126218</v>
      </c>
      <c r="BH9" s="48">
        <v>111750</v>
      </c>
      <c r="BI9" s="48">
        <v>142418</v>
      </c>
      <c r="BJ9" s="48">
        <v>122416</v>
      </c>
      <c r="BK9" s="48">
        <v>115338</v>
      </c>
      <c r="BL9" s="48">
        <v>150214</v>
      </c>
      <c r="BM9" s="48">
        <v>151898</v>
      </c>
      <c r="BN9" s="48">
        <v>276812</v>
      </c>
      <c r="BO9" s="48">
        <f t="shared" ref="BO9:BO16" si="17">SUM(BC9:BN9)</f>
        <v>2329262</v>
      </c>
      <c r="BP9" s="48">
        <v>364030</v>
      </c>
      <c r="BQ9" s="48">
        <v>357192</v>
      </c>
      <c r="BR9" s="48">
        <v>277188</v>
      </c>
      <c r="BS9" s="48">
        <v>214348</v>
      </c>
      <c r="BT9" s="48">
        <v>133586</v>
      </c>
      <c r="BU9" s="48">
        <v>121464</v>
      </c>
      <c r="BV9" s="48">
        <v>156142</v>
      </c>
      <c r="BW9" s="48">
        <v>148384</v>
      </c>
      <c r="BX9" s="48">
        <v>133814</v>
      </c>
      <c r="BY9" s="48">
        <v>181326</v>
      </c>
      <c r="BZ9" s="48">
        <v>166776</v>
      </c>
      <c r="CA9" s="48">
        <v>317642</v>
      </c>
      <c r="CB9" s="48">
        <f t="shared" ref="CB9:CB16" si="18">SUM(BP9:CA9)</f>
        <v>2571892</v>
      </c>
      <c r="CC9" s="48">
        <v>423792</v>
      </c>
      <c r="CD9" s="48">
        <v>404888</v>
      </c>
      <c r="CE9" s="48">
        <v>279772</v>
      </c>
      <c r="CF9" s="48">
        <v>255712</v>
      </c>
      <c r="CG9" s="48">
        <v>148556</v>
      </c>
      <c r="CH9" s="48">
        <v>140104</v>
      </c>
      <c r="CI9" s="48">
        <v>182984</v>
      </c>
      <c r="CJ9" s="48">
        <v>162068</v>
      </c>
      <c r="CK9" s="48">
        <v>149932</v>
      </c>
      <c r="CL9" s="48">
        <v>192600</v>
      </c>
      <c r="CM9" s="48">
        <v>191194</v>
      </c>
      <c r="CN9" s="48">
        <v>337060</v>
      </c>
      <c r="CO9" s="48">
        <f t="shared" ref="CO9:CO16" si="19">SUM(CC9:CN9)</f>
        <v>2868662</v>
      </c>
      <c r="CP9" s="48">
        <v>453138</v>
      </c>
      <c r="CQ9" s="48">
        <v>449064</v>
      </c>
      <c r="CR9" s="48">
        <v>357386</v>
      </c>
      <c r="CS9" s="48">
        <v>292684</v>
      </c>
      <c r="CT9" s="48">
        <v>169534</v>
      </c>
      <c r="CU9" s="48">
        <v>173346</v>
      </c>
      <c r="CV9" s="48">
        <v>199506</v>
      </c>
      <c r="CW9" s="48">
        <v>194784</v>
      </c>
      <c r="CX9" s="48">
        <v>193142</v>
      </c>
      <c r="CY9" s="48">
        <v>214842</v>
      </c>
      <c r="CZ9" s="48">
        <v>221328</v>
      </c>
      <c r="DA9" s="48">
        <v>377608</v>
      </c>
      <c r="DB9" s="48">
        <f t="shared" ref="DB9:DB16" si="20">SUM(CP9:DA9)</f>
        <v>3296362</v>
      </c>
      <c r="DC9" s="48">
        <v>478000</v>
      </c>
      <c r="DD9" s="48">
        <v>468056</v>
      </c>
      <c r="DE9" s="48">
        <v>443790</v>
      </c>
      <c r="DF9" s="48">
        <v>202168</v>
      </c>
      <c r="DG9" s="48">
        <v>192220</v>
      </c>
      <c r="DH9" s="48">
        <v>184008</v>
      </c>
      <c r="DI9" s="48">
        <v>219674</v>
      </c>
      <c r="DJ9" s="48">
        <v>217474</v>
      </c>
      <c r="DK9" s="48">
        <v>187558</v>
      </c>
      <c r="DL9" s="48">
        <v>229690</v>
      </c>
      <c r="DM9" s="48">
        <v>245190</v>
      </c>
      <c r="DN9" s="48">
        <v>397948</v>
      </c>
      <c r="DO9" s="48">
        <f t="shared" ref="DO9:DO16" si="21">SUM(DC9:DN9)</f>
        <v>3465776</v>
      </c>
      <c r="DP9" s="48">
        <v>505514</v>
      </c>
      <c r="DQ9" s="48">
        <v>486492</v>
      </c>
      <c r="DR9" s="48">
        <v>379204</v>
      </c>
      <c r="DS9" s="48">
        <v>321114</v>
      </c>
      <c r="DT9" s="48">
        <v>201458</v>
      </c>
      <c r="DU9" s="48">
        <v>180582</v>
      </c>
      <c r="DV9" s="48">
        <v>238594</v>
      </c>
      <c r="DW9" s="48">
        <v>219880</v>
      </c>
      <c r="DX9" s="48">
        <v>198610</v>
      </c>
      <c r="DY9" s="48">
        <v>240160</v>
      </c>
      <c r="DZ9" s="48">
        <v>259434</v>
      </c>
      <c r="EA9" s="48">
        <v>438912</v>
      </c>
      <c r="EB9" s="48">
        <f t="shared" ref="EB9:EB16" si="22">SUM(DP9:EA9)</f>
        <v>3669954</v>
      </c>
      <c r="EC9" s="48">
        <v>569764</v>
      </c>
      <c r="ED9" s="48">
        <v>538206</v>
      </c>
      <c r="EE9" s="48">
        <v>400010</v>
      </c>
      <c r="EF9" s="48">
        <v>346024</v>
      </c>
      <c r="EG9" s="48">
        <v>250942</v>
      </c>
      <c r="EH9" s="48">
        <v>218614</v>
      </c>
      <c r="EI9" s="48">
        <v>285272</v>
      </c>
      <c r="EJ9" s="48">
        <v>244224</v>
      </c>
      <c r="EK9" s="48">
        <v>222740</v>
      </c>
      <c r="EL9" s="48">
        <v>295072</v>
      </c>
      <c r="EM9" s="48">
        <v>267356</v>
      </c>
      <c r="EN9" s="48">
        <v>456826</v>
      </c>
      <c r="EO9" s="48">
        <f t="shared" ref="EO9:EO16" si="23">SUM(EC9:EN9)</f>
        <v>4095050</v>
      </c>
      <c r="EP9" s="48">
        <v>595616</v>
      </c>
      <c r="EQ9" s="48">
        <v>566328</v>
      </c>
      <c r="ER9" s="48">
        <v>515606</v>
      </c>
      <c r="ES9" s="48">
        <v>269430</v>
      </c>
      <c r="ET9" s="48">
        <v>245982</v>
      </c>
      <c r="EU9" s="48">
        <v>223182</v>
      </c>
      <c r="EV9" s="48">
        <v>313650</v>
      </c>
      <c r="EW9" s="48">
        <v>259810</v>
      </c>
      <c r="EX9" s="48">
        <v>239120</v>
      </c>
      <c r="EY9" s="48">
        <v>298276</v>
      </c>
      <c r="EZ9" s="48">
        <v>335182</v>
      </c>
      <c r="FA9" s="48">
        <v>466500</v>
      </c>
      <c r="FB9" s="48">
        <f t="shared" ref="FB9:FB16" si="24">SUM(EP9:FA9)</f>
        <v>4328682</v>
      </c>
      <c r="FC9" s="48">
        <v>584348</v>
      </c>
      <c r="FD9" s="48">
        <v>558402</v>
      </c>
      <c r="FE9" s="48">
        <v>398906</v>
      </c>
      <c r="FF9" s="48">
        <v>430002</v>
      </c>
      <c r="FG9" s="48">
        <v>260298</v>
      </c>
      <c r="FH9" s="48">
        <v>259768</v>
      </c>
      <c r="FI9" s="48">
        <v>332912</v>
      </c>
      <c r="FJ9" s="48">
        <v>281718</v>
      </c>
      <c r="FK9" s="48">
        <v>261288</v>
      </c>
      <c r="FL9" s="48">
        <v>291294</v>
      </c>
      <c r="FM9" s="48">
        <v>304172</v>
      </c>
      <c r="FN9" s="48">
        <v>502714</v>
      </c>
      <c r="FO9" s="48">
        <f>+SUM(FC9:FN9)</f>
        <v>4465822</v>
      </c>
      <c r="FP9" s="48">
        <v>607146</v>
      </c>
      <c r="FQ9" s="48">
        <v>607712</v>
      </c>
      <c r="FR9" s="48">
        <v>603852</v>
      </c>
      <c r="FS9" s="48">
        <v>319408</v>
      </c>
      <c r="FT9" s="48">
        <v>278284</v>
      </c>
      <c r="FU9" s="48">
        <v>257446</v>
      </c>
      <c r="FV9" s="48">
        <v>313210</v>
      </c>
      <c r="FW9" s="48">
        <v>312276</v>
      </c>
      <c r="FX9" s="48">
        <v>278290</v>
      </c>
      <c r="FY9" s="48">
        <v>317112</v>
      </c>
      <c r="FZ9" s="48">
        <v>338634</v>
      </c>
      <c r="GA9" s="48">
        <v>518314</v>
      </c>
      <c r="GB9" s="48">
        <f>+SUM(FP9:GA9)</f>
        <v>4751684</v>
      </c>
      <c r="GC9" s="48">
        <v>612394</v>
      </c>
      <c r="GD9" s="48">
        <v>607658</v>
      </c>
      <c r="GE9" s="48">
        <v>517592</v>
      </c>
      <c r="GF9" s="48">
        <v>447740</v>
      </c>
      <c r="GG9" s="48">
        <v>292736</v>
      </c>
      <c r="GH9" s="48">
        <v>268184</v>
      </c>
      <c r="GI9" s="48">
        <v>339930</v>
      </c>
      <c r="GJ9" s="48">
        <v>328266</v>
      </c>
      <c r="GK9" s="48">
        <v>280210</v>
      </c>
      <c r="GL9" s="48">
        <v>343050</v>
      </c>
      <c r="GM9" s="48">
        <v>357388</v>
      </c>
      <c r="GN9" s="48">
        <v>521306</v>
      </c>
      <c r="GO9" s="48"/>
      <c r="GP9" s="48">
        <v>622574</v>
      </c>
      <c r="GQ9" s="48">
        <v>677860</v>
      </c>
      <c r="GR9" s="48">
        <v>290422</v>
      </c>
      <c r="GS9" s="48">
        <v>50468</v>
      </c>
      <c r="GT9" s="48">
        <v>104714</v>
      </c>
      <c r="GU9" s="48">
        <v>186642</v>
      </c>
      <c r="GV9" s="48">
        <v>340396</v>
      </c>
      <c r="GW9" s="48">
        <v>322040</v>
      </c>
      <c r="GX9" s="48">
        <v>350022</v>
      </c>
      <c r="GY9" s="48">
        <v>471688</v>
      </c>
      <c r="GZ9" s="48">
        <v>478726</v>
      </c>
      <c r="HA9" s="48">
        <v>567764</v>
      </c>
      <c r="HB9" s="48"/>
      <c r="HC9" s="145">
        <v>579380</v>
      </c>
      <c r="HD9" s="145">
        <v>298622</v>
      </c>
      <c r="HE9" s="145">
        <v>575352</v>
      </c>
      <c r="HF9" s="145">
        <v>400478</v>
      </c>
      <c r="HG9" s="48">
        <v>439082</v>
      </c>
      <c r="HH9" s="48">
        <v>389566</v>
      </c>
      <c r="HI9" s="48">
        <v>530530</v>
      </c>
      <c r="HJ9" s="48">
        <v>526956</v>
      </c>
      <c r="HK9" s="48">
        <v>462652</v>
      </c>
      <c r="HL9" s="48">
        <v>589492</v>
      </c>
      <c r="HM9" s="48">
        <v>499170</v>
      </c>
      <c r="HN9" s="48">
        <v>668230</v>
      </c>
      <c r="HO9" s="48"/>
      <c r="HP9" s="145">
        <v>724240</v>
      </c>
      <c r="HQ9" s="145">
        <v>781596</v>
      </c>
      <c r="HR9" s="145"/>
      <c r="HS9" s="145"/>
      <c r="HT9" s="48"/>
      <c r="HU9" s="48"/>
      <c r="HV9" s="48"/>
      <c r="HW9" s="48"/>
      <c r="HX9" s="48"/>
      <c r="HY9" s="48"/>
      <c r="HZ9" s="48"/>
      <c r="IA9" s="48"/>
      <c r="IB9" s="48"/>
    </row>
    <row r="10" spans="1:236" x14ac:dyDescent="0.2">
      <c r="B10" s="15" t="s">
        <v>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58416</v>
      </c>
      <c r="L10" s="48">
        <v>196014</v>
      </c>
      <c r="M10" s="48">
        <v>192566</v>
      </c>
      <c r="N10" s="48">
        <v>146888</v>
      </c>
      <c r="O10" s="48">
        <f t="shared" si="13"/>
        <v>593884</v>
      </c>
      <c r="P10" s="48">
        <v>100398</v>
      </c>
      <c r="Q10" s="48">
        <v>93364</v>
      </c>
      <c r="R10" s="48">
        <v>97218</v>
      </c>
      <c r="S10" s="48">
        <v>91240</v>
      </c>
      <c r="T10" s="48">
        <v>92410</v>
      </c>
      <c r="U10" s="48">
        <v>88006</v>
      </c>
      <c r="V10" s="48">
        <v>90558</v>
      </c>
      <c r="W10" s="48">
        <v>96330</v>
      </c>
      <c r="X10" s="48">
        <v>94006</v>
      </c>
      <c r="Y10" s="48">
        <v>97806</v>
      </c>
      <c r="Z10" s="48">
        <v>96792</v>
      </c>
      <c r="AA10" s="48">
        <v>106580</v>
      </c>
      <c r="AB10" s="48">
        <f t="shared" si="14"/>
        <v>1144708</v>
      </c>
      <c r="AC10" s="48">
        <v>107558</v>
      </c>
      <c r="AD10" s="48">
        <v>102024</v>
      </c>
      <c r="AE10" s="48">
        <v>104754</v>
      </c>
      <c r="AF10" s="48">
        <v>98486</v>
      </c>
      <c r="AG10" s="48">
        <v>101934</v>
      </c>
      <c r="AH10" s="48">
        <v>96996</v>
      </c>
      <c r="AI10" s="48">
        <v>102914</v>
      </c>
      <c r="AJ10" s="48">
        <v>108564</v>
      </c>
      <c r="AK10" s="48">
        <v>107678</v>
      </c>
      <c r="AL10" s="48">
        <v>111380</v>
      </c>
      <c r="AM10" s="48">
        <v>110542</v>
      </c>
      <c r="AN10" s="48">
        <v>119620</v>
      </c>
      <c r="AO10" s="48">
        <f t="shared" si="15"/>
        <v>1272450</v>
      </c>
      <c r="AP10" s="48">
        <v>119356</v>
      </c>
      <c r="AQ10" s="48">
        <v>117584</v>
      </c>
      <c r="AR10" s="48">
        <v>119026</v>
      </c>
      <c r="AS10" s="48">
        <v>114790</v>
      </c>
      <c r="AT10" s="48">
        <v>117056</v>
      </c>
      <c r="AU10" s="48">
        <v>110764</v>
      </c>
      <c r="AV10" s="48">
        <v>118306</v>
      </c>
      <c r="AW10" s="48">
        <v>120452</v>
      </c>
      <c r="AX10" s="48">
        <v>119124</v>
      </c>
      <c r="AY10" s="48">
        <v>122866</v>
      </c>
      <c r="AZ10" s="48">
        <v>115700</v>
      </c>
      <c r="BA10" s="48">
        <v>123438</v>
      </c>
      <c r="BB10" s="48">
        <f t="shared" si="16"/>
        <v>1418462</v>
      </c>
      <c r="BC10" s="48">
        <v>122908</v>
      </c>
      <c r="BD10" s="48">
        <v>115342</v>
      </c>
      <c r="BE10" s="48">
        <v>120630</v>
      </c>
      <c r="BF10" s="48">
        <v>112444</v>
      </c>
      <c r="BG10" s="48">
        <v>113672</v>
      </c>
      <c r="BH10" s="48">
        <v>111352</v>
      </c>
      <c r="BI10" s="48">
        <v>118374</v>
      </c>
      <c r="BJ10" s="48">
        <v>123716</v>
      </c>
      <c r="BK10" s="48">
        <v>120544</v>
      </c>
      <c r="BL10" s="48">
        <v>127416</v>
      </c>
      <c r="BM10" s="48">
        <v>121556</v>
      </c>
      <c r="BN10" s="48">
        <v>132400</v>
      </c>
      <c r="BO10" s="48">
        <f t="shared" si="17"/>
        <v>1440354</v>
      </c>
      <c r="BP10" s="48">
        <v>126744</v>
      </c>
      <c r="BQ10" s="48">
        <v>123930</v>
      </c>
      <c r="BR10" s="48">
        <v>129978</v>
      </c>
      <c r="BS10" s="48">
        <v>120766</v>
      </c>
      <c r="BT10" s="48">
        <v>123780</v>
      </c>
      <c r="BU10" s="48">
        <v>122234</v>
      </c>
      <c r="BV10" s="48">
        <v>125096</v>
      </c>
      <c r="BW10" s="48">
        <v>129456</v>
      </c>
      <c r="BX10" s="48">
        <v>129636</v>
      </c>
      <c r="BY10" s="48">
        <v>136064</v>
      </c>
      <c r="BZ10" s="48">
        <v>135120</v>
      </c>
      <c r="CA10" s="48">
        <v>144306</v>
      </c>
      <c r="CB10" s="48">
        <f t="shared" si="18"/>
        <v>1547110</v>
      </c>
      <c r="CC10" s="48">
        <v>141086</v>
      </c>
      <c r="CD10" s="48">
        <v>131230</v>
      </c>
      <c r="CE10" s="48">
        <v>136926</v>
      </c>
      <c r="CF10" s="48">
        <v>130020</v>
      </c>
      <c r="CG10" s="48">
        <v>131644</v>
      </c>
      <c r="CH10" s="48">
        <v>128938</v>
      </c>
      <c r="CI10" s="48">
        <v>133114</v>
      </c>
      <c r="CJ10" s="48">
        <v>140146</v>
      </c>
      <c r="CK10" s="48">
        <v>135032</v>
      </c>
      <c r="CL10" s="48">
        <v>140700</v>
      </c>
      <c r="CM10" s="48">
        <v>138112</v>
      </c>
      <c r="CN10" s="48">
        <v>149512</v>
      </c>
      <c r="CO10" s="48">
        <f t="shared" si="19"/>
        <v>1636460</v>
      </c>
      <c r="CP10" s="48">
        <v>149452</v>
      </c>
      <c r="CQ10" s="48">
        <v>142094</v>
      </c>
      <c r="CR10" s="48">
        <v>144572</v>
      </c>
      <c r="CS10" s="48">
        <v>135806</v>
      </c>
      <c r="CT10" s="48">
        <v>138826</v>
      </c>
      <c r="CU10" s="48">
        <v>137206</v>
      </c>
      <c r="CV10" s="48">
        <v>144620</v>
      </c>
      <c r="CW10" s="48">
        <v>150296</v>
      </c>
      <c r="CX10" s="48">
        <v>144010</v>
      </c>
      <c r="CY10" s="48">
        <v>152834</v>
      </c>
      <c r="CZ10" s="48">
        <v>149602</v>
      </c>
      <c r="DA10" s="48">
        <v>157046</v>
      </c>
      <c r="DB10" s="48">
        <f t="shared" si="20"/>
        <v>1746364</v>
      </c>
      <c r="DC10" s="48">
        <v>161420</v>
      </c>
      <c r="DD10" s="48">
        <v>148164</v>
      </c>
      <c r="DE10" s="48">
        <v>152178</v>
      </c>
      <c r="DF10" s="48">
        <v>148390</v>
      </c>
      <c r="DG10" s="48">
        <v>148782</v>
      </c>
      <c r="DH10" s="48">
        <v>144380</v>
      </c>
      <c r="DI10" s="48">
        <v>152168</v>
      </c>
      <c r="DJ10" s="48">
        <v>156452</v>
      </c>
      <c r="DK10" s="48">
        <v>148926</v>
      </c>
      <c r="DL10" s="48">
        <v>159132</v>
      </c>
      <c r="DM10" s="48">
        <v>158174</v>
      </c>
      <c r="DN10" s="48">
        <v>165502</v>
      </c>
      <c r="DO10" s="48">
        <f t="shared" si="21"/>
        <v>1843668</v>
      </c>
      <c r="DP10" s="48">
        <v>168348</v>
      </c>
      <c r="DQ10" s="48">
        <v>155526</v>
      </c>
      <c r="DR10" s="48">
        <v>158958</v>
      </c>
      <c r="DS10" s="48">
        <v>151288</v>
      </c>
      <c r="DT10" s="48">
        <v>150638</v>
      </c>
      <c r="DU10" s="48">
        <v>145366</v>
      </c>
      <c r="DV10" s="48">
        <v>155628</v>
      </c>
      <c r="DW10" s="48">
        <v>160760</v>
      </c>
      <c r="DX10" s="48">
        <v>155008</v>
      </c>
      <c r="DY10" s="48">
        <v>167016</v>
      </c>
      <c r="DZ10" s="48">
        <v>161530</v>
      </c>
      <c r="EA10" s="48">
        <v>172242</v>
      </c>
      <c r="EB10" s="48">
        <f t="shared" si="22"/>
        <v>1902308</v>
      </c>
      <c r="EC10" s="48">
        <v>174880</v>
      </c>
      <c r="ED10" s="48">
        <v>164314</v>
      </c>
      <c r="EE10" s="48">
        <v>168320</v>
      </c>
      <c r="EF10" s="48">
        <v>158186</v>
      </c>
      <c r="EG10" s="48">
        <v>159588</v>
      </c>
      <c r="EH10" s="48">
        <v>159438</v>
      </c>
      <c r="EI10" s="48">
        <v>169036</v>
      </c>
      <c r="EJ10" s="48">
        <v>176190</v>
      </c>
      <c r="EK10" s="48">
        <v>168558</v>
      </c>
      <c r="EL10" s="48">
        <v>175226</v>
      </c>
      <c r="EM10" s="48">
        <v>171898</v>
      </c>
      <c r="EN10" s="48">
        <v>179946</v>
      </c>
      <c r="EO10" s="48">
        <f t="shared" si="23"/>
        <v>2025580</v>
      </c>
      <c r="EP10" s="48">
        <v>181436</v>
      </c>
      <c r="EQ10" s="48">
        <v>174556</v>
      </c>
      <c r="ER10" s="48">
        <v>181404</v>
      </c>
      <c r="ES10" s="48">
        <v>171132</v>
      </c>
      <c r="ET10" s="48">
        <v>173626</v>
      </c>
      <c r="EU10" s="48">
        <v>165150</v>
      </c>
      <c r="EV10" s="48">
        <v>179366</v>
      </c>
      <c r="EW10" s="48">
        <v>183656</v>
      </c>
      <c r="EX10" s="48">
        <v>178370</v>
      </c>
      <c r="EY10" s="48">
        <v>181268</v>
      </c>
      <c r="EZ10" s="48">
        <v>178978</v>
      </c>
      <c r="FA10" s="48">
        <v>189640</v>
      </c>
      <c r="FB10" s="48">
        <f t="shared" si="24"/>
        <v>2138582</v>
      </c>
      <c r="FC10" s="48">
        <v>185090</v>
      </c>
      <c r="FD10" s="48">
        <v>173494</v>
      </c>
      <c r="FE10" s="48">
        <v>179566</v>
      </c>
      <c r="FF10" s="48">
        <v>174842</v>
      </c>
      <c r="FG10" s="48">
        <v>180558</v>
      </c>
      <c r="FH10" s="48">
        <v>174924</v>
      </c>
      <c r="FI10" s="48">
        <v>176352</v>
      </c>
      <c r="FJ10" s="48">
        <v>190614</v>
      </c>
      <c r="FK10" s="48">
        <v>182582</v>
      </c>
      <c r="FL10" s="48">
        <v>184124</v>
      </c>
      <c r="FM10" s="48">
        <v>187796</v>
      </c>
      <c r="FN10" s="48">
        <v>199526</v>
      </c>
      <c r="FO10" s="48">
        <f t="shared" ref="FO10:FO19" si="25">+SUM(FC10:FN10)</f>
        <v>2189468</v>
      </c>
      <c r="FP10" s="48">
        <v>198284</v>
      </c>
      <c r="FQ10" s="48">
        <v>180394</v>
      </c>
      <c r="FR10" s="48">
        <v>193110</v>
      </c>
      <c r="FS10" s="48">
        <v>185352</v>
      </c>
      <c r="FT10" s="48">
        <v>186974</v>
      </c>
      <c r="FU10" s="48">
        <v>175570</v>
      </c>
      <c r="FV10" s="48">
        <v>186438</v>
      </c>
      <c r="FW10" s="48">
        <v>195740</v>
      </c>
      <c r="FX10" s="48">
        <v>185348</v>
      </c>
      <c r="FY10" s="48">
        <v>193988</v>
      </c>
      <c r="FZ10" s="48">
        <v>196520</v>
      </c>
      <c r="GA10" s="48">
        <v>207994</v>
      </c>
      <c r="GB10" s="48">
        <f t="shared" ref="GB10:GB19" si="26">+SUM(FP10:GA10)</f>
        <v>2285712</v>
      </c>
      <c r="GC10" s="48">
        <v>209212</v>
      </c>
      <c r="GD10" s="48">
        <v>186868</v>
      </c>
      <c r="GE10" s="48">
        <v>199324</v>
      </c>
      <c r="GF10" s="48">
        <v>191312</v>
      </c>
      <c r="GG10" s="48">
        <v>195692</v>
      </c>
      <c r="GH10" s="48">
        <v>186340</v>
      </c>
      <c r="GI10" s="48">
        <v>199060</v>
      </c>
      <c r="GJ10" s="48">
        <v>205624</v>
      </c>
      <c r="GK10" s="48">
        <v>195852</v>
      </c>
      <c r="GL10" s="48">
        <v>208680</v>
      </c>
      <c r="GM10" s="48">
        <v>200580</v>
      </c>
      <c r="GN10" s="48">
        <v>213398</v>
      </c>
      <c r="GO10" s="48"/>
      <c r="GP10" s="48">
        <v>213186</v>
      </c>
      <c r="GQ10" s="48">
        <v>202242</v>
      </c>
      <c r="GR10" s="48">
        <v>142418</v>
      </c>
      <c r="GS10" s="48">
        <v>75836</v>
      </c>
      <c r="GT10" s="48">
        <v>100346</v>
      </c>
      <c r="GU10" s="48">
        <v>126966</v>
      </c>
      <c r="GV10" s="48">
        <v>146666</v>
      </c>
      <c r="GW10" s="48">
        <v>143794</v>
      </c>
      <c r="GX10" s="48">
        <v>152406</v>
      </c>
      <c r="GY10" s="48">
        <v>174810</v>
      </c>
      <c r="GZ10" s="48">
        <v>176660</v>
      </c>
      <c r="HA10" s="48">
        <v>184848</v>
      </c>
      <c r="HB10" s="48"/>
      <c r="HC10" s="148">
        <v>194344</v>
      </c>
      <c r="HD10" s="148">
        <v>149362</v>
      </c>
      <c r="HE10" s="148">
        <v>173336</v>
      </c>
      <c r="HF10" s="148">
        <v>169148</v>
      </c>
      <c r="HG10" s="48">
        <v>183796</v>
      </c>
      <c r="HH10" s="48">
        <v>177584</v>
      </c>
      <c r="HI10" s="48">
        <v>189150</v>
      </c>
      <c r="HJ10" s="48">
        <v>189884</v>
      </c>
      <c r="HK10" s="48">
        <v>191252</v>
      </c>
      <c r="HL10" s="48">
        <v>197998</v>
      </c>
      <c r="HM10" s="48">
        <v>200188</v>
      </c>
      <c r="HN10" s="48">
        <v>212366</v>
      </c>
      <c r="HO10" s="48"/>
      <c r="HP10" s="148">
        <v>204226</v>
      </c>
      <c r="HQ10" s="148">
        <v>199060</v>
      </c>
      <c r="HR10" s="148"/>
      <c r="HS10" s="148"/>
      <c r="HT10" s="48"/>
      <c r="HU10" s="48"/>
      <c r="HV10" s="48"/>
      <c r="HW10" s="48"/>
      <c r="HX10" s="48"/>
      <c r="HY10" s="48"/>
      <c r="HZ10" s="48"/>
      <c r="IA10" s="48"/>
      <c r="IB10" s="48"/>
    </row>
    <row r="11" spans="1:236" ht="15" x14ac:dyDescent="0.25">
      <c r="B11" s="13" t="s">
        <v>48</v>
      </c>
      <c r="C11" s="72">
        <f>SUM(C12:C13)</f>
        <v>0</v>
      </c>
      <c r="D11" s="72">
        <f t="shared" ref="D11:N11" si="27">SUM(D12:D13)</f>
        <v>0</v>
      </c>
      <c r="E11" s="72">
        <f t="shared" si="27"/>
        <v>0</v>
      </c>
      <c r="F11" s="72">
        <f t="shared" si="27"/>
        <v>0</v>
      </c>
      <c r="G11" s="72">
        <f t="shared" si="27"/>
        <v>0</v>
      </c>
      <c r="H11" s="72">
        <f t="shared" si="27"/>
        <v>0</v>
      </c>
      <c r="I11" s="72">
        <f t="shared" si="27"/>
        <v>0</v>
      </c>
      <c r="J11" s="72">
        <f t="shared" si="27"/>
        <v>0</v>
      </c>
      <c r="K11" s="72">
        <f t="shared" si="27"/>
        <v>47810</v>
      </c>
      <c r="L11" s="72">
        <f t="shared" si="27"/>
        <v>183578</v>
      </c>
      <c r="M11" s="72">
        <f t="shared" si="27"/>
        <v>168072</v>
      </c>
      <c r="N11" s="72">
        <f t="shared" si="27"/>
        <v>181024</v>
      </c>
      <c r="O11" s="72">
        <f t="shared" si="13"/>
        <v>580484</v>
      </c>
      <c r="P11" s="72">
        <f>SUM(P12:P13)</f>
        <v>182412</v>
      </c>
      <c r="Q11" s="72">
        <f t="shared" ref="Q11:AA11" si="28">SUM(Q12:Q13)</f>
        <v>168428</v>
      </c>
      <c r="R11" s="72">
        <f t="shared" si="28"/>
        <v>175244</v>
      </c>
      <c r="S11" s="72">
        <f t="shared" si="28"/>
        <v>87329</v>
      </c>
      <c r="T11" s="72">
        <f t="shared" si="28"/>
        <v>82095</v>
      </c>
      <c r="U11" s="72">
        <f t="shared" si="28"/>
        <v>79984</v>
      </c>
      <c r="V11" s="72">
        <f t="shared" si="28"/>
        <v>89580</v>
      </c>
      <c r="W11" s="72">
        <f t="shared" si="28"/>
        <v>92259</v>
      </c>
      <c r="X11" s="72">
        <f t="shared" si="28"/>
        <v>90149</v>
      </c>
      <c r="Y11" s="72">
        <f t="shared" si="28"/>
        <v>96650</v>
      </c>
      <c r="Z11" s="72">
        <f t="shared" si="28"/>
        <v>92267</v>
      </c>
      <c r="AA11" s="72">
        <f t="shared" si="28"/>
        <v>100370</v>
      </c>
      <c r="AB11" s="72">
        <f t="shared" si="14"/>
        <v>1336767</v>
      </c>
      <c r="AC11" s="72">
        <f>SUM(AC12:AC13)</f>
        <v>101280</v>
      </c>
      <c r="AD11" s="72">
        <f t="shared" ref="AD11:AN11" si="29">SUM(AD12:AD13)</f>
        <v>95317</v>
      </c>
      <c r="AE11" s="72">
        <f t="shared" si="29"/>
        <v>100411</v>
      </c>
      <c r="AF11" s="72">
        <f t="shared" si="29"/>
        <v>98373</v>
      </c>
      <c r="AG11" s="72">
        <f t="shared" si="29"/>
        <v>94526</v>
      </c>
      <c r="AH11" s="72">
        <f t="shared" si="29"/>
        <v>91831</v>
      </c>
      <c r="AI11" s="72">
        <f t="shared" si="29"/>
        <v>100455</v>
      </c>
      <c r="AJ11" s="72">
        <f t="shared" si="29"/>
        <v>115570</v>
      </c>
      <c r="AK11" s="72">
        <f t="shared" si="29"/>
        <v>105557</v>
      </c>
      <c r="AL11" s="72">
        <f t="shared" si="29"/>
        <v>111829</v>
      </c>
      <c r="AM11" s="72">
        <f t="shared" si="29"/>
        <v>106662</v>
      </c>
      <c r="AN11" s="72">
        <f t="shared" si="29"/>
        <v>112778</v>
      </c>
      <c r="AO11" s="72">
        <f t="shared" si="15"/>
        <v>1234589</v>
      </c>
      <c r="AP11" s="72">
        <f>SUM(AP12:AP13)</f>
        <v>115424</v>
      </c>
      <c r="AQ11" s="72">
        <f t="shared" ref="AQ11:BA11" si="30">SUM(AQ12:AQ13)</f>
        <v>109895</v>
      </c>
      <c r="AR11" s="72">
        <f t="shared" si="30"/>
        <v>116179</v>
      </c>
      <c r="AS11" s="72">
        <f t="shared" si="30"/>
        <v>106474</v>
      </c>
      <c r="AT11" s="72">
        <f t="shared" si="30"/>
        <v>111356</v>
      </c>
      <c r="AU11" s="72">
        <f t="shared" si="30"/>
        <v>102500</v>
      </c>
      <c r="AV11" s="72">
        <f t="shared" si="30"/>
        <v>117012</v>
      </c>
      <c r="AW11" s="72">
        <f t="shared" si="30"/>
        <v>126783</v>
      </c>
      <c r="AX11" s="72">
        <f t="shared" si="30"/>
        <v>117046</v>
      </c>
      <c r="AY11" s="72">
        <f t="shared" si="30"/>
        <v>124630</v>
      </c>
      <c r="AZ11" s="72">
        <f t="shared" si="30"/>
        <v>117447</v>
      </c>
      <c r="BA11" s="72">
        <f t="shared" si="30"/>
        <v>121811</v>
      </c>
      <c r="BB11" s="72">
        <f t="shared" si="16"/>
        <v>1386557</v>
      </c>
      <c r="BC11" s="72">
        <f>SUM(BC12:BC13)</f>
        <v>120328</v>
      </c>
      <c r="BD11" s="72">
        <f t="shared" ref="BD11:BN11" si="31">SUM(BD12:BD13)</f>
        <v>89935</v>
      </c>
      <c r="BE11" s="72">
        <f t="shared" si="31"/>
        <v>115187</v>
      </c>
      <c r="BF11" s="72">
        <f t="shared" si="31"/>
        <v>115890</v>
      </c>
      <c r="BG11" s="72">
        <f t="shared" si="31"/>
        <v>113314</v>
      </c>
      <c r="BH11" s="72">
        <f t="shared" si="31"/>
        <v>108969</v>
      </c>
      <c r="BI11" s="72">
        <f t="shared" si="31"/>
        <v>121785</v>
      </c>
      <c r="BJ11" s="72">
        <f t="shared" si="31"/>
        <v>125001</v>
      </c>
      <c r="BK11" s="72">
        <f t="shared" si="31"/>
        <v>119054</v>
      </c>
      <c r="BL11" s="72">
        <f t="shared" si="31"/>
        <v>129860</v>
      </c>
      <c r="BM11" s="72">
        <f t="shared" si="31"/>
        <v>120957</v>
      </c>
      <c r="BN11" s="72">
        <f t="shared" si="31"/>
        <v>131514</v>
      </c>
      <c r="BO11" s="72">
        <f t="shared" si="17"/>
        <v>1411794</v>
      </c>
      <c r="BP11" s="72">
        <f>SUM(BP12:BP13)</f>
        <v>133171</v>
      </c>
      <c r="BQ11" s="72">
        <f t="shared" ref="BQ11:CA11" si="32">SUM(BQ12:BQ13)</f>
        <v>123500</v>
      </c>
      <c r="BR11" s="72">
        <f t="shared" si="32"/>
        <v>126238</v>
      </c>
      <c r="BS11" s="72">
        <f t="shared" si="32"/>
        <v>123270</v>
      </c>
      <c r="BT11" s="72">
        <f t="shared" si="32"/>
        <v>123608</v>
      </c>
      <c r="BU11" s="72">
        <f t="shared" si="32"/>
        <v>118395</v>
      </c>
      <c r="BV11" s="72">
        <f t="shared" si="32"/>
        <v>131414</v>
      </c>
      <c r="BW11" s="72">
        <f t="shared" si="32"/>
        <v>135975</v>
      </c>
      <c r="BX11" s="72">
        <f t="shared" si="32"/>
        <v>132256</v>
      </c>
      <c r="BY11" s="72">
        <f t="shared" si="32"/>
        <v>142959</v>
      </c>
      <c r="BZ11" s="72">
        <f t="shared" si="32"/>
        <v>134806</v>
      </c>
      <c r="CA11" s="72">
        <f t="shared" si="32"/>
        <v>147412</v>
      </c>
      <c r="CB11" s="72">
        <f t="shared" si="18"/>
        <v>1573004</v>
      </c>
      <c r="CC11" s="72">
        <f>SUM(CC12:CC13)</f>
        <v>147754</v>
      </c>
      <c r="CD11" s="72">
        <f t="shared" ref="CD11:CN11" si="33">SUM(CD12:CD13)</f>
        <v>140415</v>
      </c>
      <c r="CE11" s="72">
        <f t="shared" si="33"/>
        <v>143592</v>
      </c>
      <c r="CF11" s="72">
        <f t="shared" si="33"/>
        <v>143936</v>
      </c>
      <c r="CG11" s="72">
        <f t="shared" si="33"/>
        <v>143592</v>
      </c>
      <c r="CH11" s="72">
        <f t="shared" si="33"/>
        <v>133893</v>
      </c>
      <c r="CI11" s="72">
        <f t="shared" si="33"/>
        <v>151160</v>
      </c>
      <c r="CJ11" s="72">
        <f t="shared" si="33"/>
        <v>151400</v>
      </c>
      <c r="CK11" s="72">
        <f t="shared" si="33"/>
        <v>146692</v>
      </c>
      <c r="CL11" s="72">
        <f t="shared" si="33"/>
        <v>156078</v>
      </c>
      <c r="CM11" s="72">
        <f t="shared" si="33"/>
        <v>146757</v>
      </c>
      <c r="CN11" s="72">
        <f t="shared" si="33"/>
        <v>162049</v>
      </c>
      <c r="CO11" s="72">
        <f t="shared" si="19"/>
        <v>1767318</v>
      </c>
      <c r="CP11" s="72">
        <f>SUM(CP12:CP13)</f>
        <v>172734</v>
      </c>
      <c r="CQ11" s="72">
        <f t="shared" ref="CQ11:DA11" si="34">SUM(CQ12:CQ13)</f>
        <v>155937</v>
      </c>
      <c r="CR11" s="72">
        <f t="shared" si="34"/>
        <v>152830</v>
      </c>
      <c r="CS11" s="72">
        <f t="shared" si="34"/>
        <v>153607</v>
      </c>
      <c r="CT11" s="72">
        <f t="shared" si="34"/>
        <v>147614</v>
      </c>
      <c r="CU11" s="72">
        <f t="shared" si="34"/>
        <v>146093</v>
      </c>
      <c r="CV11" s="72">
        <f t="shared" si="34"/>
        <v>166155</v>
      </c>
      <c r="CW11" s="72">
        <f t="shared" si="34"/>
        <v>170235</v>
      </c>
      <c r="CX11" s="72">
        <f t="shared" si="34"/>
        <v>162606</v>
      </c>
      <c r="CY11" s="72">
        <f t="shared" si="34"/>
        <v>178917</v>
      </c>
      <c r="CZ11" s="72">
        <f t="shared" si="34"/>
        <v>169088</v>
      </c>
      <c r="DA11" s="72">
        <f t="shared" si="34"/>
        <v>185675</v>
      </c>
      <c r="DB11" s="72">
        <f t="shared" si="20"/>
        <v>1961491</v>
      </c>
      <c r="DC11" s="72">
        <f>SUM(DC12:DC13)</f>
        <v>197584</v>
      </c>
      <c r="DD11" s="72">
        <f t="shared" ref="DD11:DN11" si="35">SUM(DD12:DD13)</f>
        <v>173913</v>
      </c>
      <c r="DE11" s="72">
        <f t="shared" si="35"/>
        <v>185241</v>
      </c>
      <c r="DF11" s="72">
        <f t="shared" si="35"/>
        <v>160054</v>
      </c>
      <c r="DG11" s="72">
        <f t="shared" si="35"/>
        <v>166713</v>
      </c>
      <c r="DH11" s="72">
        <f t="shared" si="35"/>
        <v>159843</v>
      </c>
      <c r="DI11" s="72">
        <f t="shared" si="35"/>
        <v>178316</v>
      </c>
      <c r="DJ11" s="72">
        <f t="shared" si="35"/>
        <v>181386</v>
      </c>
      <c r="DK11" s="72">
        <f t="shared" si="35"/>
        <v>170012</v>
      </c>
      <c r="DL11" s="72">
        <f t="shared" si="35"/>
        <v>185335</v>
      </c>
      <c r="DM11" s="72">
        <f t="shared" si="35"/>
        <v>181562</v>
      </c>
      <c r="DN11" s="72">
        <f t="shared" si="35"/>
        <v>196924</v>
      </c>
      <c r="DO11" s="72">
        <f t="shared" si="21"/>
        <v>2136883</v>
      </c>
      <c r="DP11" s="72">
        <f>SUM(DP12:DP13)</f>
        <v>204446</v>
      </c>
      <c r="DQ11" s="72">
        <f t="shared" ref="DQ11:DZ11" si="36">SUM(DQ12:DQ13)</f>
        <v>188392</v>
      </c>
      <c r="DR11" s="72">
        <f t="shared" si="36"/>
        <v>180300</v>
      </c>
      <c r="DS11" s="72">
        <f t="shared" si="36"/>
        <v>179168</v>
      </c>
      <c r="DT11" s="72">
        <f t="shared" si="36"/>
        <v>172762</v>
      </c>
      <c r="DU11" s="72">
        <f t="shared" si="36"/>
        <v>163342</v>
      </c>
      <c r="DV11" s="72">
        <f t="shared" si="36"/>
        <v>186458</v>
      </c>
      <c r="DW11" s="72">
        <f t="shared" si="36"/>
        <v>190484</v>
      </c>
      <c r="DX11" s="72">
        <f t="shared" si="36"/>
        <v>183352</v>
      </c>
      <c r="DY11" s="72">
        <f t="shared" si="36"/>
        <v>193682</v>
      </c>
      <c r="DZ11" s="72">
        <f t="shared" si="36"/>
        <v>188026</v>
      </c>
      <c r="EA11" s="72">
        <v>213056</v>
      </c>
      <c r="EB11" s="72">
        <f t="shared" si="22"/>
        <v>2243468</v>
      </c>
      <c r="EC11" s="72">
        <v>221594</v>
      </c>
      <c r="ED11" s="72">
        <v>203328</v>
      </c>
      <c r="EE11" s="72">
        <v>196234</v>
      </c>
      <c r="EF11" s="72">
        <v>195902</v>
      </c>
      <c r="EG11" s="72">
        <v>187574</v>
      </c>
      <c r="EH11" s="72">
        <v>178114</v>
      </c>
      <c r="EI11" s="72">
        <v>209414</v>
      </c>
      <c r="EJ11" s="72">
        <v>204120</v>
      </c>
      <c r="EK11" s="72">
        <v>192498</v>
      </c>
      <c r="EL11" s="72">
        <v>214574</v>
      </c>
      <c r="EM11" s="72">
        <v>196556</v>
      </c>
      <c r="EN11" s="72">
        <v>224426</v>
      </c>
      <c r="EO11" s="72">
        <f t="shared" si="23"/>
        <v>2424334</v>
      </c>
      <c r="EP11" s="72">
        <v>229482</v>
      </c>
      <c r="EQ11" s="72">
        <v>216262</v>
      </c>
      <c r="ER11" s="72">
        <v>218336</v>
      </c>
      <c r="ES11" s="72">
        <v>189832</v>
      </c>
      <c r="ET11" s="72">
        <v>193348</v>
      </c>
      <c r="EU11" s="72">
        <v>183856</v>
      </c>
      <c r="EV11" s="72">
        <v>219316</v>
      </c>
      <c r="EW11" s="72">
        <v>210678</v>
      </c>
      <c r="EX11" s="72">
        <f>+EX12+EX13</f>
        <v>200946</v>
      </c>
      <c r="EY11" s="72">
        <f>+EY12+EY13</f>
        <v>216416</v>
      </c>
      <c r="EZ11" s="72">
        <v>210796</v>
      </c>
      <c r="FA11" s="72">
        <v>234968</v>
      </c>
      <c r="FB11" s="72">
        <f t="shared" si="24"/>
        <v>2524236</v>
      </c>
      <c r="FC11" s="72">
        <f>SUM(FC12:FC13)</f>
        <v>238394</v>
      </c>
      <c r="FD11" s="72">
        <v>221148</v>
      </c>
      <c r="FE11" s="72">
        <f>SUM(FE12:FE13)</f>
        <v>210706</v>
      </c>
      <c r="FF11" s="72">
        <f>SUM(FF12:FF13)</f>
        <v>218032</v>
      </c>
      <c r="FG11" s="72">
        <f>SUM(FG12:FG13)</f>
        <v>208772</v>
      </c>
      <c r="FH11" s="72">
        <f>SUM(FH12:FH13)</f>
        <v>202758</v>
      </c>
      <c r="FI11" s="72">
        <f t="shared" ref="FI11:FN11" si="37">SUM(FI12:FI13)</f>
        <v>231254</v>
      </c>
      <c r="FJ11" s="72">
        <f t="shared" si="37"/>
        <v>232910</v>
      </c>
      <c r="FK11" s="72">
        <f t="shared" si="37"/>
        <v>223664</v>
      </c>
      <c r="FL11" s="72">
        <f t="shared" si="37"/>
        <v>230316</v>
      </c>
      <c r="FM11" s="72">
        <f t="shared" si="37"/>
        <v>229846</v>
      </c>
      <c r="FN11" s="72">
        <f t="shared" si="37"/>
        <v>272722</v>
      </c>
      <c r="FO11" s="72">
        <f t="shared" si="25"/>
        <v>2720522</v>
      </c>
      <c r="FP11" s="72">
        <f>SUM(FP12:FP13)</f>
        <v>282174</v>
      </c>
      <c r="FQ11" s="72">
        <f>SUM(FQ12:FQ13)</f>
        <v>251008</v>
      </c>
      <c r="FR11" s="72">
        <f t="shared" ref="FR11:GA11" si="38">SUM(FR12:FR13)</f>
        <v>266488</v>
      </c>
      <c r="FS11" s="72">
        <f t="shared" si="38"/>
        <v>223490</v>
      </c>
      <c r="FT11" s="72">
        <f t="shared" si="38"/>
        <v>226038</v>
      </c>
      <c r="FU11" s="72">
        <f t="shared" si="38"/>
        <v>214514</v>
      </c>
      <c r="FV11" s="72">
        <f t="shared" si="38"/>
        <v>247752</v>
      </c>
      <c r="FW11" s="72">
        <f t="shared" si="38"/>
        <v>256044</v>
      </c>
      <c r="FX11" s="72">
        <f t="shared" si="38"/>
        <v>235710</v>
      </c>
      <c r="FY11" s="72">
        <f t="shared" si="38"/>
        <v>250872</v>
      </c>
      <c r="FZ11" s="72">
        <f t="shared" si="38"/>
        <v>247494</v>
      </c>
      <c r="GA11" s="72">
        <f t="shared" si="38"/>
        <v>282450</v>
      </c>
      <c r="GB11" s="72">
        <f t="shared" si="26"/>
        <v>2984034</v>
      </c>
      <c r="GC11" s="72">
        <f>SUM(GC12:GC13)</f>
        <v>306422</v>
      </c>
      <c r="GD11" s="72">
        <f>SUM(GD12:GD13)</f>
        <v>266148</v>
      </c>
      <c r="GE11" s="72">
        <f t="shared" ref="GE11:GL11" si="39">SUM(GE12:GE13)</f>
        <v>261214</v>
      </c>
      <c r="GF11" s="72">
        <f t="shared" si="39"/>
        <v>255256</v>
      </c>
      <c r="GG11" s="72">
        <f t="shared" si="39"/>
        <v>241166</v>
      </c>
      <c r="GH11" s="72">
        <f t="shared" si="39"/>
        <v>230522</v>
      </c>
      <c r="GI11" s="72">
        <f t="shared" si="39"/>
        <v>272432</v>
      </c>
      <c r="GJ11" s="72">
        <f t="shared" si="39"/>
        <v>277608</v>
      </c>
      <c r="GK11" s="72">
        <f t="shared" si="39"/>
        <v>249182</v>
      </c>
      <c r="GL11" s="72">
        <f t="shared" si="39"/>
        <v>277782</v>
      </c>
      <c r="GM11" s="72">
        <v>266712</v>
      </c>
      <c r="GN11" s="72">
        <v>298092</v>
      </c>
      <c r="GO11" s="72">
        <f t="shared" ref="GO11:GO19" si="40">+SUM(GC11:GN11)</f>
        <v>3202536</v>
      </c>
      <c r="GP11" s="72">
        <v>320246</v>
      </c>
      <c r="GQ11" s="72">
        <v>308994</v>
      </c>
      <c r="GR11" s="72">
        <v>187444</v>
      </c>
      <c r="GS11" s="72">
        <v>79588</v>
      </c>
      <c r="GT11" s="72">
        <v>119668</v>
      </c>
      <c r="GU11" s="72">
        <v>172206</v>
      </c>
      <c r="GV11" s="72">
        <v>229568</v>
      </c>
      <c r="GW11" s="72">
        <v>236524</v>
      </c>
      <c r="GX11" s="72">
        <v>255990</v>
      </c>
      <c r="GY11" s="72">
        <v>291182</v>
      </c>
      <c r="GZ11" s="72">
        <v>281584</v>
      </c>
      <c r="HA11" s="72">
        <v>263162</v>
      </c>
      <c r="HB11" s="72">
        <f t="shared" ref="HB11:HB19" si="41">+SUM(GP11:HA11)</f>
        <v>2746156</v>
      </c>
      <c r="HC11" s="144">
        <f>SUM(HC12:HC13)</f>
        <v>326172</v>
      </c>
      <c r="HD11" s="144">
        <f>SUM(HD12:HD13)</f>
        <v>215708</v>
      </c>
      <c r="HE11" s="144">
        <v>283260</v>
      </c>
      <c r="HF11" s="144">
        <v>265570</v>
      </c>
      <c r="HG11" s="72">
        <v>290036</v>
      </c>
      <c r="HH11" s="72">
        <v>276786</v>
      </c>
      <c r="HI11" s="72">
        <v>333622</v>
      </c>
      <c r="HJ11" s="72">
        <v>346018</v>
      </c>
      <c r="HK11" s="72">
        <v>323500</v>
      </c>
      <c r="HL11" s="72">
        <v>362586</v>
      </c>
      <c r="HM11" s="72">
        <v>331082</v>
      </c>
      <c r="HN11" s="72">
        <v>360176</v>
      </c>
      <c r="HO11" s="72">
        <f>+SUM(HC11:HN11)</f>
        <v>3714516</v>
      </c>
      <c r="HP11" s="144">
        <v>358252</v>
      </c>
      <c r="HQ11" s="144">
        <v>349318</v>
      </c>
      <c r="HR11" s="144"/>
      <c r="HS11" s="144"/>
      <c r="HT11" s="72"/>
      <c r="HU11" s="72"/>
      <c r="HV11" s="72"/>
      <c r="HW11" s="72"/>
      <c r="HX11" s="72"/>
      <c r="HY11" s="72"/>
      <c r="HZ11" s="72"/>
      <c r="IA11" s="72"/>
      <c r="IB11" s="72">
        <f>+SUM(HP11:IA11)</f>
        <v>707570</v>
      </c>
    </row>
    <row r="12" spans="1:236" x14ac:dyDescent="0.2">
      <c r="B12" s="15" t="s">
        <v>2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17068</v>
      </c>
      <c r="L12" s="48">
        <v>64088</v>
      </c>
      <c r="M12" s="48">
        <v>53136</v>
      </c>
      <c r="N12" s="48">
        <v>61468</v>
      </c>
      <c r="O12" s="48">
        <f t="shared" si="13"/>
        <v>195760</v>
      </c>
      <c r="P12" s="48">
        <v>66730</v>
      </c>
      <c r="Q12" s="48">
        <v>64224</v>
      </c>
      <c r="R12" s="48">
        <v>62256</v>
      </c>
      <c r="S12" s="48">
        <v>33598</v>
      </c>
      <c r="T12" s="48">
        <v>27473</v>
      </c>
      <c r="U12" s="48">
        <v>26660</v>
      </c>
      <c r="V12" s="48">
        <v>34095</v>
      </c>
      <c r="W12" s="48">
        <v>33128</v>
      </c>
      <c r="X12" s="48">
        <v>30545</v>
      </c>
      <c r="Y12" s="48">
        <v>32877</v>
      </c>
      <c r="Z12" s="48">
        <v>30069</v>
      </c>
      <c r="AA12" s="48">
        <v>36048</v>
      </c>
      <c r="AB12" s="48">
        <f t="shared" si="14"/>
        <v>477703</v>
      </c>
      <c r="AC12" s="48">
        <v>38956</v>
      </c>
      <c r="AD12" s="48">
        <v>37535</v>
      </c>
      <c r="AE12" s="48">
        <v>37269</v>
      </c>
      <c r="AF12" s="48">
        <v>39600</v>
      </c>
      <c r="AG12" s="48">
        <v>34398</v>
      </c>
      <c r="AH12" s="48">
        <v>33525</v>
      </c>
      <c r="AI12" s="48">
        <v>39086</v>
      </c>
      <c r="AJ12" s="48">
        <v>54505</v>
      </c>
      <c r="AK12" s="48">
        <v>39118</v>
      </c>
      <c r="AL12" s="48">
        <v>41741</v>
      </c>
      <c r="AM12" s="48">
        <v>37869</v>
      </c>
      <c r="AN12" s="48">
        <v>42927</v>
      </c>
      <c r="AO12" s="48">
        <f t="shared" si="15"/>
        <v>476529</v>
      </c>
      <c r="AP12" s="48">
        <v>44834</v>
      </c>
      <c r="AQ12" s="48">
        <v>44599</v>
      </c>
      <c r="AR12" s="48">
        <v>47609</v>
      </c>
      <c r="AS12" s="48">
        <v>39512</v>
      </c>
      <c r="AT12" s="48">
        <v>44102</v>
      </c>
      <c r="AU12" s="48">
        <v>38748</v>
      </c>
      <c r="AV12" s="48">
        <v>49277</v>
      </c>
      <c r="AW12" s="48">
        <v>58495</v>
      </c>
      <c r="AX12" s="48">
        <v>45567</v>
      </c>
      <c r="AY12" s="48">
        <v>51722</v>
      </c>
      <c r="AZ12" s="48">
        <v>46726</v>
      </c>
      <c r="BA12" s="48">
        <v>51401</v>
      </c>
      <c r="BB12" s="48">
        <f t="shared" si="16"/>
        <v>562592</v>
      </c>
      <c r="BC12" s="48">
        <v>52469</v>
      </c>
      <c r="BD12" s="48">
        <v>40784</v>
      </c>
      <c r="BE12" s="48">
        <v>47961</v>
      </c>
      <c r="BF12" s="48">
        <v>50890</v>
      </c>
      <c r="BG12" s="48">
        <v>46478</v>
      </c>
      <c r="BH12" s="48">
        <v>44068</v>
      </c>
      <c r="BI12" s="48">
        <v>54350</v>
      </c>
      <c r="BJ12" s="48">
        <v>52143</v>
      </c>
      <c r="BK12" s="48">
        <v>46408</v>
      </c>
      <c r="BL12" s="48">
        <v>53226</v>
      </c>
      <c r="BM12" s="48">
        <v>47745</v>
      </c>
      <c r="BN12" s="48">
        <v>56053</v>
      </c>
      <c r="BO12" s="48">
        <f t="shared" si="17"/>
        <v>592575</v>
      </c>
      <c r="BP12" s="48">
        <v>61982</v>
      </c>
      <c r="BQ12" s="48">
        <v>55334</v>
      </c>
      <c r="BR12" s="48">
        <v>52598</v>
      </c>
      <c r="BS12" s="48">
        <v>53721</v>
      </c>
      <c r="BT12" s="48">
        <v>50624</v>
      </c>
      <c r="BU12" s="48">
        <v>47650</v>
      </c>
      <c r="BV12" s="48">
        <v>57771</v>
      </c>
      <c r="BW12" s="48">
        <v>58678</v>
      </c>
      <c r="BX12" s="48">
        <v>52639</v>
      </c>
      <c r="BY12" s="48">
        <v>58219</v>
      </c>
      <c r="BZ12" s="48">
        <v>50982</v>
      </c>
      <c r="CA12" s="48">
        <v>60932</v>
      </c>
      <c r="CB12" s="48">
        <f t="shared" si="18"/>
        <v>661130</v>
      </c>
      <c r="CC12" s="48">
        <v>66142</v>
      </c>
      <c r="CD12" s="48">
        <v>63432</v>
      </c>
      <c r="CE12" s="48">
        <v>59725</v>
      </c>
      <c r="CF12" s="48">
        <v>65359</v>
      </c>
      <c r="CG12" s="48">
        <v>59725</v>
      </c>
      <c r="CH12" s="48">
        <v>56435</v>
      </c>
      <c r="CI12" s="48">
        <v>69165</v>
      </c>
      <c r="CJ12" s="48">
        <v>64939</v>
      </c>
      <c r="CK12" s="48">
        <v>58702</v>
      </c>
      <c r="CL12" s="48">
        <v>65829</v>
      </c>
      <c r="CM12" s="48">
        <v>58132</v>
      </c>
      <c r="CN12" s="48">
        <v>68956</v>
      </c>
      <c r="CO12" s="48">
        <f t="shared" si="19"/>
        <v>756541</v>
      </c>
      <c r="CP12" s="48">
        <v>80644</v>
      </c>
      <c r="CQ12" s="48">
        <v>71584</v>
      </c>
      <c r="CR12" s="48">
        <v>65396</v>
      </c>
      <c r="CS12" s="48">
        <v>71304</v>
      </c>
      <c r="CT12" s="48">
        <v>63320</v>
      </c>
      <c r="CU12" s="48">
        <v>62138</v>
      </c>
      <c r="CV12" s="48">
        <v>75914</v>
      </c>
      <c r="CW12" s="48">
        <v>74845</v>
      </c>
      <c r="CX12" s="48">
        <v>68580</v>
      </c>
      <c r="CY12" s="48">
        <v>78993</v>
      </c>
      <c r="CZ12" s="48">
        <v>70179</v>
      </c>
      <c r="DA12" s="48">
        <v>83072</v>
      </c>
      <c r="DB12" s="48">
        <f t="shared" si="20"/>
        <v>865969</v>
      </c>
      <c r="DC12" s="48">
        <v>96006</v>
      </c>
      <c r="DD12" s="48">
        <v>84747</v>
      </c>
      <c r="DE12" s="48">
        <v>91515</v>
      </c>
      <c r="DF12" s="48">
        <v>69107</v>
      </c>
      <c r="DG12" s="48">
        <v>73920</v>
      </c>
      <c r="DH12" s="48">
        <v>70273</v>
      </c>
      <c r="DI12" s="48">
        <v>84221</v>
      </c>
      <c r="DJ12" s="48">
        <v>83619</v>
      </c>
      <c r="DK12" s="48">
        <v>73567</v>
      </c>
      <c r="DL12" s="48">
        <v>82017</v>
      </c>
      <c r="DM12" s="48">
        <v>75560</v>
      </c>
      <c r="DN12" s="48">
        <v>88632</v>
      </c>
      <c r="DO12" s="48">
        <f t="shared" si="21"/>
        <v>973184</v>
      </c>
      <c r="DP12" s="48">
        <v>96326</v>
      </c>
      <c r="DQ12" s="48">
        <v>90684</v>
      </c>
      <c r="DR12" s="48">
        <v>82196</v>
      </c>
      <c r="DS12" s="48">
        <v>85102</v>
      </c>
      <c r="DT12" s="48">
        <v>75594</v>
      </c>
      <c r="DU12" s="48">
        <v>70872</v>
      </c>
      <c r="DV12" s="48">
        <v>92778</v>
      </c>
      <c r="DW12" s="48">
        <v>87538</v>
      </c>
      <c r="DX12" s="48">
        <v>81050</v>
      </c>
      <c r="DY12" s="48">
        <v>84652</v>
      </c>
      <c r="DZ12" s="48">
        <v>79290</v>
      </c>
      <c r="EA12" s="48">
        <v>100688</v>
      </c>
      <c r="EB12" s="48">
        <f t="shared" si="22"/>
        <v>1026770</v>
      </c>
      <c r="EC12" s="48">
        <v>109978</v>
      </c>
      <c r="ED12" s="48">
        <v>105528</v>
      </c>
      <c r="EE12" s="48">
        <v>93876</v>
      </c>
      <c r="EF12" s="48">
        <v>98848</v>
      </c>
      <c r="EG12" s="48">
        <v>89806</v>
      </c>
      <c r="EH12" s="48">
        <v>83280</v>
      </c>
      <c r="EI12" s="48">
        <v>107616</v>
      </c>
      <c r="EJ12" s="48">
        <v>97172</v>
      </c>
      <c r="EK12" s="48">
        <v>86732</v>
      </c>
      <c r="EL12" s="48">
        <v>102404</v>
      </c>
      <c r="EM12" s="48">
        <v>88106</v>
      </c>
      <c r="EN12" s="48">
        <v>111102</v>
      </c>
      <c r="EO12" s="48">
        <f t="shared" si="23"/>
        <v>1174448</v>
      </c>
      <c r="EP12" s="48">
        <v>118456</v>
      </c>
      <c r="EQ12" s="48">
        <v>114282</v>
      </c>
      <c r="ER12" s="48">
        <v>114942</v>
      </c>
      <c r="ES12" s="48">
        <v>88872</v>
      </c>
      <c r="ET12" s="48">
        <v>93418</v>
      </c>
      <c r="EU12" s="48">
        <v>87348</v>
      </c>
      <c r="EV12" s="48">
        <v>116460</v>
      </c>
      <c r="EW12" s="48">
        <v>101406</v>
      </c>
      <c r="EX12" s="48">
        <v>92002</v>
      </c>
      <c r="EY12" s="48">
        <v>104494</v>
      </c>
      <c r="EZ12" s="48">
        <v>99272</v>
      </c>
      <c r="FA12" s="48">
        <v>115258</v>
      </c>
      <c r="FB12" s="48">
        <f t="shared" si="24"/>
        <v>1246210</v>
      </c>
      <c r="FC12" s="48">
        <v>124110</v>
      </c>
      <c r="FD12" s="48">
        <v>115500</v>
      </c>
      <c r="FE12" s="48">
        <v>102766</v>
      </c>
      <c r="FF12" s="48">
        <v>114886</v>
      </c>
      <c r="FG12" s="48">
        <v>101284</v>
      </c>
      <c r="FH12" s="48">
        <v>99668</v>
      </c>
      <c r="FI12" s="48">
        <v>127782</v>
      </c>
      <c r="FJ12" s="48">
        <v>115334</v>
      </c>
      <c r="FK12" s="48">
        <v>107316</v>
      </c>
      <c r="FL12" s="48">
        <v>111332</v>
      </c>
      <c r="FM12" s="48">
        <v>108086</v>
      </c>
      <c r="FN12" s="48">
        <v>139020</v>
      </c>
      <c r="FO12" s="48">
        <f t="shared" si="25"/>
        <v>1367084</v>
      </c>
      <c r="FP12" s="48">
        <v>151526</v>
      </c>
      <c r="FQ12" s="48">
        <v>139026</v>
      </c>
      <c r="FR12" s="48">
        <v>147636</v>
      </c>
      <c r="FS12" s="48">
        <v>110562</v>
      </c>
      <c r="FT12" s="48">
        <v>112266</v>
      </c>
      <c r="FU12" s="48">
        <v>106672</v>
      </c>
      <c r="FV12" s="48">
        <v>133444</v>
      </c>
      <c r="FW12" s="48">
        <v>133548</v>
      </c>
      <c r="FX12" s="48">
        <v>116640</v>
      </c>
      <c r="FY12" s="48">
        <v>126368</v>
      </c>
      <c r="FZ12" s="48">
        <v>120932</v>
      </c>
      <c r="GA12" s="48">
        <v>146452</v>
      </c>
      <c r="GB12" s="48">
        <f t="shared" si="26"/>
        <v>1545072</v>
      </c>
      <c r="GC12" s="48">
        <v>166736</v>
      </c>
      <c r="GD12" s="48">
        <v>150114</v>
      </c>
      <c r="GE12" s="48">
        <v>138234</v>
      </c>
      <c r="GF12" s="48">
        <v>138098</v>
      </c>
      <c r="GG12" s="48">
        <v>120974</v>
      </c>
      <c r="GH12" s="48">
        <v>115762</v>
      </c>
      <c r="GI12" s="48">
        <v>148666</v>
      </c>
      <c r="GJ12" s="48">
        <v>146266</v>
      </c>
      <c r="GK12" s="48">
        <v>122700</v>
      </c>
      <c r="GL12" s="48">
        <v>142846</v>
      </c>
      <c r="GM12" s="48">
        <v>134050</v>
      </c>
      <c r="GN12" s="48">
        <v>154132</v>
      </c>
      <c r="GO12" s="48"/>
      <c r="GP12" s="48">
        <v>169752</v>
      </c>
      <c r="GQ12" s="48">
        <v>175776</v>
      </c>
      <c r="GR12" s="48">
        <v>97776</v>
      </c>
      <c r="GS12" s="48">
        <v>34090</v>
      </c>
      <c r="GT12" s="48">
        <v>61642</v>
      </c>
      <c r="GU12" s="48">
        <v>97064</v>
      </c>
      <c r="GV12" s="48">
        <v>133256</v>
      </c>
      <c r="GW12" s="48">
        <v>138432</v>
      </c>
      <c r="GX12" s="48">
        <v>151330</v>
      </c>
      <c r="GY12" s="48">
        <v>169820</v>
      </c>
      <c r="GZ12" s="48">
        <v>164752</v>
      </c>
      <c r="HA12" s="48">
        <v>146680</v>
      </c>
      <c r="HB12" s="48"/>
      <c r="HC12" s="145">
        <v>180506</v>
      </c>
      <c r="HD12" s="145">
        <v>114914</v>
      </c>
      <c r="HE12" s="145">
        <v>177248</v>
      </c>
      <c r="HF12" s="145">
        <v>158714</v>
      </c>
      <c r="HG12" s="48">
        <v>176088</v>
      </c>
      <c r="HH12" s="48">
        <v>169514</v>
      </c>
      <c r="HI12" s="48">
        <v>217706</v>
      </c>
      <c r="HJ12" s="48">
        <v>226206</v>
      </c>
      <c r="HK12" s="48">
        <v>195572</v>
      </c>
      <c r="HL12" s="48">
        <v>228720</v>
      </c>
      <c r="HM12" s="48">
        <v>195374</v>
      </c>
      <c r="HN12" s="48">
        <v>216266</v>
      </c>
      <c r="HO12" s="48"/>
      <c r="HP12" s="145">
        <v>212856</v>
      </c>
      <c r="HQ12" s="145">
        <v>221710</v>
      </c>
      <c r="HR12" s="145"/>
      <c r="HS12" s="145"/>
      <c r="HT12" s="48"/>
      <c r="HU12" s="48"/>
      <c r="HV12" s="48"/>
      <c r="HW12" s="48"/>
      <c r="HX12" s="48"/>
      <c r="HY12" s="48"/>
      <c r="HZ12" s="48"/>
      <c r="IA12" s="48"/>
      <c r="IB12" s="48"/>
    </row>
    <row r="13" spans="1:236" x14ac:dyDescent="0.2">
      <c r="B13" s="15" t="s">
        <v>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30742</v>
      </c>
      <c r="L13" s="48">
        <v>119490</v>
      </c>
      <c r="M13" s="48">
        <v>114936</v>
      </c>
      <c r="N13" s="48">
        <v>119556</v>
      </c>
      <c r="O13" s="48">
        <f t="shared" si="13"/>
        <v>384724</v>
      </c>
      <c r="P13" s="48">
        <v>115682</v>
      </c>
      <c r="Q13" s="48">
        <v>104204</v>
      </c>
      <c r="R13" s="48">
        <v>112988</v>
      </c>
      <c r="S13" s="48">
        <v>53731</v>
      </c>
      <c r="T13" s="48">
        <v>54622</v>
      </c>
      <c r="U13" s="48">
        <v>53324</v>
      </c>
      <c r="V13" s="48">
        <v>55485</v>
      </c>
      <c r="W13" s="48">
        <v>59131</v>
      </c>
      <c r="X13" s="48">
        <v>59604</v>
      </c>
      <c r="Y13" s="48">
        <v>63773</v>
      </c>
      <c r="Z13" s="48">
        <v>62198</v>
      </c>
      <c r="AA13" s="48">
        <v>64322</v>
      </c>
      <c r="AB13" s="48">
        <f t="shared" si="14"/>
        <v>859064</v>
      </c>
      <c r="AC13" s="48">
        <v>62324</v>
      </c>
      <c r="AD13" s="48">
        <v>57782</v>
      </c>
      <c r="AE13" s="48">
        <v>63142</v>
      </c>
      <c r="AF13" s="48">
        <v>58773</v>
      </c>
      <c r="AG13" s="48">
        <v>60128</v>
      </c>
      <c r="AH13" s="48">
        <v>58306</v>
      </c>
      <c r="AI13" s="48">
        <v>61369</v>
      </c>
      <c r="AJ13" s="48">
        <v>61065</v>
      </c>
      <c r="AK13" s="48">
        <v>66439</v>
      </c>
      <c r="AL13" s="48">
        <v>70088</v>
      </c>
      <c r="AM13" s="48">
        <v>68793</v>
      </c>
      <c r="AN13" s="48">
        <v>69851</v>
      </c>
      <c r="AO13" s="48">
        <f t="shared" si="15"/>
        <v>758060</v>
      </c>
      <c r="AP13" s="48">
        <v>70590</v>
      </c>
      <c r="AQ13" s="48">
        <v>65296</v>
      </c>
      <c r="AR13" s="48">
        <v>68570</v>
      </c>
      <c r="AS13" s="48">
        <v>66962</v>
      </c>
      <c r="AT13" s="48">
        <v>67254</v>
      </c>
      <c r="AU13" s="48">
        <v>63752</v>
      </c>
      <c r="AV13" s="48">
        <v>67735</v>
      </c>
      <c r="AW13" s="48">
        <v>68288</v>
      </c>
      <c r="AX13" s="48">
        <v>71479</v>
      </c>
      <c r="AY13" s="48">
        <v>72908</v>
      </c>
      <c r="AZ13" s="48">
        <v>70721</v>
      </c>
      <c r="BA13" s="48">
        <v>70410</v>
      </c>
      <c r="BB13" s="48">
        <f t="shared" si="16"/>
        <v>823965</v>
      </c>
      <c r="BC13" s="48">
        <v>67859</v>
      </c>
      <c r="BD13" s="48">
        <v>49151</v>
      </c>
      <c r="BE13" s="48">
        <v>67226</v>
      </c>
      <c r="BF13" s="48">
        <v>65000</v>
      </c>
      <c r="BG13" s="48">
        <v>66836</v>
      </c>
      <c r="BH13" s="48">
        <v>64901</v>
      </c>
      <c r="BI13" s="48">
        <v>67435</v>
      </c>
      <c r="BJ13" s="48">
        <v>72858</v>
      </c>
      <c r="BK13" s="48">
        <v>72646</v>
      </c>
      <c r="BL13" s="48">
        <v>76634</v>
      </c>
      <c r="BM13" s="48">
        <v>73212</v>
      </c>
      <c r="BN13" s="48">
        <v>75461</v>
      </c>
      <c r="BO13" s="48">
        <f t="shared" si="17"/>
        <v>819219</v>
      </c>
      <c r="BP13" s="48">
        <v>71189</v>
      </c>
      <c r="BQ13" s="48">
        <v>68166</v>
      </c>
      <c r="BR13" s="48">
        <v>73640</v>
      </c>
      <c r="BS13" s="48">
        <v>69549</v>
      </c>
      <c r="BT13" s="48">
        <v>72984</v>
      </c>
      <c r="BU13" s="48">
        <v>70745</v>
      </c>
      <c r="BV13" s="48">
        <v>73643</v>
      </c>
      <c r="BW13" s="48">
        <v>77297</v>
      </c>
      <c r="BX13" s="48">
        <v>79617</v>
      </c>
      <c r="BY13" s="48">
        <v>84740</v>
      </c>
      <c r="BZ13" s="48">
        <v>83824</v>
      </c>
      <c r="CA13" s="48">
        <v>86480</v>
      </c>
      <c r="CB13" s="48">
        <f t="shared" si="18"/>
        <v>911874</v>
      </c>
      <c r="CC13" s="48">
        <v>81612</v>
      </c>
      <c r="CD13" s="48">
        <v>76983</v>
      </c>
      <c r="CE13" s="48">
        <v>83867</v>
      </c>
      <c r="CF13" s="48">
        <v>78577</v>
      </c>
      <c r="CG13" s="48">
        <v>83867</v>
      </c>
      <c r="CH13" s="48">
        <v>77458</v>
      </c>
      <c r="CI13" s="48">
        <v>81995</v>
      </c>
      <c r="CJ13" s="48">
        <v>86461</v>
      </c>
      <c r="CK13" s="48">
        <v>87990</v>
      </c>
      <c r="CL13" s="48">
        <v>90249</v>
      </c>
      <c r="CM13" s="48">
        <v>88625</v>
      </c>
      <c r="CN13" s="48">
        <v>93093</v>
      </c>
      <c r="CO13" s="48">
        <f t="shared" si="19"/>
        <v>1010777</v>
      </c>
      <c r="CP13" s="48">
        <v>92090</v>
      </c>
      <c r="CQ13" s="48">
        <v>84353</v>
      </c>
      <c r="CR13" s="48">
        <v>87434</v>
      </c>
      <c r="CS13" s="48">
        <v>82303</v>
      </c>
      <c r="CT13" s="48">
        <v>84294</v>
      </c>
      <c r="CU13" s="48">
        <v>83955</v>
      </c>
      <c r="CV13" s="48">
        <v>90241</v>
      </c>
      <c r="CW13" s="48">
        <v>95390</v>
      </c>
      <c r="CX13" s="48">
        <v>94026</v>
      </c>
      <c r="CY13" s="48">
        <v>99924</v>
      </c>
      <c r="CZ13" s="48">
        <v>98909</v>
      </c>
      <c r="DA13" s="48">
        <v>102603</v>
      </c>
      <c r="DB13" s="48">
        <f t="shared" si="20"/>
        <v>1095522</v>
      </c>
      <c r="DC13" s="48">
        <v>101578</v>
      </c>
      <c r="DD13" s="48">
        <v>89166</v>
      </c>
      <c r="DE13" s="48">
        <v>93726</v>
      </c>
      <c r="DF13" s="48">
        <v>90947</v>
      </c>
      <c r="DG13" s="48">
        <v>92793</v>
      </c>
      <c r="DH13" s="48">
        <v>89570</v>
      </c>
      <c r="DI13" s="48">
        <v>94095</v>
      </c>
      <c r="DJ13" s="48">
        <v>97767</v>
      </c>
      <c r="DK13" s="48">
        <v>96445</v>
      </c>
      <c r="DL13" s="48">
        <v>103318</v>
      </c>
      <c r="DM13" s="48">
        <v>106002</v>
      </c>
      <c r="DN13" s="48">
        <v>108292</v>
      </c>
      <c r="DO13" s="48">
        <f t="shared" si="21"/>
        <v>1163699</v>
      </c>
      <c r="DP13" s="48">
        <v>108120</v>
      </c>
      <c r="DQ13" s="48">
        <v>97708</v>
      </c>
      <c r="DR13" s="48">
        <v>98104</v>
      </c>
      <c r="DS13" s="48">
        <v>94066</v>
      </c>
      <c r="DT13" s="48">
        <v>97168</v>
      </c>
      <c r="DU13" s="48">
        <v>92470</v>
      </c>
      <c r="DV13" s="48">
        <v>93680</v>
      </c>
      <c r="DW13" s="48">
        <v>102946</v>
      </c>
      <c r="DX13" s="48">
        <v>102302</v>
      </c>
      <c r="DY13" s="48">
        <v>109030</v>
      </c>
      <c r="DZ13" s="48">
        <v>108736</v>
      </c>
      <c r="EA13" s="48">
        <v>112368</v>
      </c>
      <c r="EB13" s="48">
        <f t="shared" si="22"/>
        <v>1216698</v>
      </c>
      <c r="EC13" s="48">
        <v>111616</v>
      </c>
      <c r="ED13" s="48">
        <v>97800</v>
      </c>
      <c r="EE13" s="48">
        <v>102358</v>
      </c>
      <c r="EF13" s="48">
        <v>97054</v>
      </c>
      <c r="EG13" s="48">
        <v>97768</v>
      </c>
      <c r="EH13" s="48">
        <v>94834</v>
      </c>
      <c r="EI13" s="48">
        <v>101798</v>
      </c>
      <c r="EJ13" s="48">
        <v>106948</v>
      </c>
      <c r="EK13" s="48">
        <v>105766</v>
      </c>
      <c r="EL13" s="48">
        <v>112170</v>
      </c>
      <c r="EM13" s="48">
        <v>108450</v>
      </c>
      <c r="EN13" s="48">
        <v>113324</v>
      </c>
      <c r="EO13" s="48">
        <f t="shared" si="23"/>
        <v>1249886</v>
      </c>
      <c r="EP13" s="48">
        <v>111026</v>
      </c>
      <c r="EQ13" s="48">
        <v>101980</v>
      </c>
      <c r="ER13" s="48">
        <v>103394</v>
      </c>
      <c r="ES13" s="48">
        <v>100960</v>
      </c>
      <c r="ET13" s="48">
        <v>99930</v>
      </c>
      <c r="EU13" s="48">
        <v>96508</v>
      </c>
      <c r="EV13" s="48">
        <v>102856</v>
      </c>
      <c r="EW13" s="48">
        <v>109272</v>
      </c>
      <c r="EX13" s="48">
        <v>108944</v>
      </c>
      <c r="EY13" s="48">
        <v>111922</v>
      </c>
      <c r="EZ13" s="48">
        <v>111524</v>
      </c>
      <c r="FA13" s="48">
        <v>119710</v>
      </c>
      <c r="FB13" s="48">
        <f t="shared" si="24"/>
        <v>1278026</v>
      </c>
      <c r="FC13" s="48">
        <v>114284</v>
      </c>
      <c r="FD13" s="48">
        <v>105648</v>
      </c>
      <c r="FE13" s="48">
        <v>107940</v>
      </c>
      <c r="FF13" s="48">
        <v>103146</v>
      </c>
      <c r="FG13" s="48">
        <v>107488</v>
      </c>
      <c r="FH13" s="48">
        <v>103090</v>
      </c>
      <c r="FI13" s="48">
        <v>103472</v>
      </c>
      <c r="FJ13" s="48">
        <v>117576</v>
      </c>
      <c r="FK13" s="48">
        <v>116348</v>
      </c>
      <c r="FL13" s="48">
        <v>118984</v>
      </c>
      <c r="FM13" s="48">
        <v>121760</v>
      </c>
      <c r="FN13" s="48">
        <v>133702</v>
      </c>
      <c r="FO13" s="48">
        <f t="shared" si="25"/>
        <v>1353438</v>
      </c>
      <c r="FP13" s="48">
        <v>130648</v>
      </c>
      <c r="FQ13" s="48">
        <v>111982</v>
      </c>
      <c r="FR13" s="48">
        <v>118852</v>
      </c>
      <c r="FS13" s="48">
        <v>112928</v>
      </c>
      <c r="FT13" s="48">
        <v>113772</v>
      </c>
      <c r="FU13" s="48">
        <v>107842</v>
      </c>
      <c r="FV13" s="48">
        <v>114308</v>
      </c>
      <c r="FW13" s="48">
        <v>122496</v>
      </c>
      <c r="FX13" s="48">
        <v>119070</v>
      </c>
      <c r="FY13" s="48">
        <v>124504</v>
      </c>
      <c r="FZ13" s="48">
        <v>126562</v>
      </c>
      <c r="GA13" s="48">
        <v>135998</v>
      </c>
      <c r="GB13" s="48">
        <f t="shared" si="26"/>
        <v>1438962</v>
      </c>
      <c r="GC13" s="48">
        <v>139686</v>
      </c>
      <c r="GD13" s="48">
        <v>116034</v>
      </c>
      <c r="GE13" s="48">
        <v>122980</v>
      </c>
      <c r="GF13" s="48">
        <v>117158</v>
      </c>
      <c r="GG13" s="48">
        <v>120192</v>
      </c>
      <c r="GH13" s="48">
        <v>114760</v>
      </c>
      <c r="GI13" s="48">
        <v>123766</v>
      </c>
      <c r="GJ13" s="48">
        <v>131342</v>
      </c>
      <c r="GK13" s="48">
        <v>126482</v>
      </c>
      <c r="GL13" s="48">
        <v>134936</v>
      </c>
      <c r="GM13" s="48">
        <v>132662</v>
      </c>
      <c r="GN13" s="48">
        <v>143960</v>
      </c>
      <c r="GO13" s="48"/>
      <c r="GP13" s="48">
        <v>150494</v>
      </c>
      <c r="GQ13" s="48">
        <v>133218</v>
      </c>
      <c r="GR13" s="48">
        <v>89668</v>
      </c>
      <c r="GS13" s="48">
        <v>45498</v>
      </c>
      <c r="GT13" s="48">
        <v>58026</v>
      </c>
      <c r="GU13" s="48">
        <v>75142</v>
      </c>
      <c r="GV13" s="48">
        <v>96312</v>
      </c>
      <c r="GW13" s="48">
        <v>98092</v>
      </c>
      <c r="GX13" s="48">
        <v>104660</v>
      </c>
      <c r="GY13" s="48">
        <v>121362</v>
      </c>
      <c r="GZ13" s="48">
        <v>116832</v>
      </c>
      <c r="HA13" s="48">
        <v>116482</v>
      </c>
      <c r="HB13" s="48"/>
      <c r="HC13" s="148">
        <v>145666</v>
      </c>
      <c r="HD13" s="148">
        <v>100794</v>
      </c>
      <c r="HE13" s="148">
        <v>106012</v>
      </c>
      <c r="HF13" s="148">
        <v>106856</v>
      </c>
      <c r="HG13" s="48">
        <v>113948</v>
      </c>
      <c r="HH13" s="48">
        <v>107272</v>
      </c>
      <c r="HI13" s="48">
        <v>115916</v>
      </c>
      <c r="HJ13" s="48">
        <v>119812</v>
      </c>
      <c r="HK13" s="48">
        <v>127928</v>
      </c>
      <c r="HL13" s="48">
        <v>133866</v>
      </c>
      <c r="HM13" s="48">
        <v>135708</v>
      </c>
      <c r="HN13" s="48">
        <v>143910</v>
      </c>
      <c r="HO13" s="48"/>
      <c r="HP13" s="148">
        <v>145396</v>
      </c>
      <c r="HQ13" s="148">
        <v>127608</v>
      </c>
      <c r="HR13" s="148"/>
      <c r="HS13" s="148"/>
      <c r="HT13" s="48"/>
      <c r="HU13" s="48"/>
      <c r="HV13" s="48"/>
      <c r="HW13" s="48"/>
      <c r="HX13" s="48"/>
      <c r="HY13" s="48"/>
      <c r="HZ13" s="48"/>
      <c r="IA13" s="48"/>
      <c r="IB13" s="48"/>
    </row>
    <row r="14" spans="1:236" ht="15" x14ac:dyDescent="0.25">
      <c r="B14" s="13" t="s">
        <v>49</v>
      </c>
      <c r="C14" s="72">
        <f>SUM(C15:C16)</f>
        <v>0</v>
      </c>
      <c r="D14" s="72">
        <f t="shared" ref="D14:N14" si="42">SUM(D15:D16)</f>
        <v>0</v>
      </c>
      <c r="E14" s="72">
        <f t="shared" si="42"/>
        <v>0</v>
      </c>
      <c r="F14" s="72">
        <f t="shared" si="42"/>
        <v>0</v>
      </c>
      <c r="G14" s="72">
        <f t="shared" si="42"/>
        <v>0</v>
      </c>
      <c r="H14" s="72">
        <f t="shared" si="42"/>
        <v>0</v>
      </c>
      <c r="I14" s="72">
        <f t="shared" si="42"/>
        <v>0</v>
      </c>
      <c r="J14" s="72">
        <f t="shared" si="42"/>
        <v>0</v>
      </c>
      <c r="K14" s="72">
        <f t="shared" si="42"/>
        <v>59410</v>
      </c>
      <c r="L14" s="72">
        <f t="shared" si="42"/>
        <v>223170</v>
      </c>
      <c r="M14" s="72">
        <f t="shared" si="42"/>
        <v>208506</v>
      </c>
      <c r="N14" s="72">
        <f t="shared" si="42"/>
        <v>226942</v>
      </c>
      <c r="O14" s="72">
        <f t="shared" si="13"/>
        <v>718028</v>
      </c>
      <c r="P14" s="72">
        <f>SUM(P15:P16)</f>
        <v>230230</v>
      </c>
      <c r="Q14" s="72">
        <f t="shared" ref="Q14:AA14" si="43">SUM(Q15:Q16)</f>
        <v>209814</v>
      </c>
      <c r="R14" s="72">
        <f t="shared" si="43"/>
        <v>220802</v>
      </c>
      <c r="S14" s="72">
        <f t="shared" si="43"/>
        <v>116585</v>
      </c>
      <c r="T14" s="72">
        <f t="shared" si="43"/>
        <v>105211</v>
      </c>
      <c r="U14" s="72">
        <f t="shared" si="43"/>
        <v>101975</v>
      </c>
      <c r="V14" s="72">
        <f t="shared" si="43"/>
        <v>114924</v>
      </c>
      <c r="W14" s="72">
        <f t="shared" si="43"/>
        <v>111849</v>
      </c>
      <c r="X14" s="72">
        <f t="shared" si="43"/>
        <v>108140</v>
      </c>
      <c r="Y14" s="72">
        <f t="shared" si="43"/>
        <v>116107</v>
      </c>
      <c r="Z14" s="72">
        <f t="shared" si="43"/>
        <v>109963</v>
      </c>
      <c r="AA14" s="72">
        <f t="shared" si="43"/>
        <v>127492</v>
      </c>
      <c r="AB14" s="72">
        <f t="shared" si="14"/>
        <v>1673092</v>
      </c>
      <c r="AC14" s="72">
        <f>SUM(AC15:AC16)</f>
        <v>127519</v>
      </c>
      <c r="AD14" s="72">
        <f t="shared" ref="AD14:AN14" si="44">SUM(AD15:AD16)</f>
        <v>122536</v>
      </c>
      <c r="AE14" s="72">
        <f t="shared" si="44"/>
        <v>124357</v>
      </c>
      <c r="AF14" s="72">
        <f t="shared" si="44"/>
        <v>130703</v>
      </c>
      <c r="AG14" s="72">
        <f t="shared" si="44"/>
        <v>123763</v>
      </c>
      <c r="AH14" s="72">
        <f t="shared" si="44"/>
        <v>119064</v>
      </c>
      <c r="AI14" s="72">
        <f t="shared" si="44"/>
        <v>129261</v>
      </c>
      <c r="AJ14" s="72">
        <f t="shared" si="44"/>
        <v>162288</v>
      </c>
      <c r="AK14" s="72">
        <f t="shared" si="44"/>
        <v>136658</v>
      </c>
      <c r="AL14" s="72">
        <f t="shared" si="44"/>
        <v>137744</v>
      </c>
      <c r="AM14" s="72">
        <f t="shared" si="44"/>
        <v>134927</v>
      </c>
      <c r="AN14" s="72">
        <f t="shared" si="44"/>
        <v>148018</v>
      </c>
      <c r="AO14" s="72">
        <f t="shared" si="15"/>
        <v>1596838</v>
      </c>
      <c r="AP14" s="72">
        <f>SUM(AP15:AP16)</f>
        <v>144878</v>
      </c>
      <c r="AQ14" s="72">
        <f t="shared" ref="AQ14:BA14" si="45">SUM(AQ15:AQ16)</f>
        <v>141221</v>
      </c>
      <c r="AR14" s="72">
        <f t="shared" si="45"/>
        <v>155189</v>
      </c>
      <c r="AS14" s="72">
        <f t="shared" si="45"/>
        <v>141260</v>
      </c>
      <c r="AT14" s="72">
        <f t="shared" si="45"/>
        <v>149403</v>
      </c>
      <c r="AU14" s="72">
        <f t="shared" si="45"/>
        <v>136417</v>
      </c>
      <c r="AV14" s="72">
        <f t="shared" si="45"/>
        <v>153689</v>
      </c>
      <c r="AW14" s="72">
        <f t="shared" si="45"/>
        <v>155703</v>
      </c>
      <c r="AX14" s="72">
        <f t="shared" si="45"/>
        <v>144719</v>
      </c>
      <c r="AY14" s="72">
        <f t="shared" si="45"/>
        <v>152660</v>
      </c>
      <c r="AZ14" s="72">
        <f t="shared" si="45"/>
        <v>148512</v>
      </c>
      <c r="BA14" s="72">
        <f t="shared" si="45"/>
        <v>157818</v>
      </c>
      <c r="BB14" s="72">
        <f t="shared" si="16"/>
        <v>1781469</v>
      </c>
      <c r="BC14" s="72">
        <f>SUM(BC15:BC16)</f>
        <v>157410</v>
      </c>
      <c r="BD14" s="72">
        <f t="shared" ref="BD14:BN14" si="46">SUM(BD15:BD16)</f>
        <v>170718</v>
      </c>
      <c r="BE14" s="72">
        <f t="shared" si="46"/>
        <v>151267</v>
      </c>
      <c r="BF14" s="72">
        <f t="shared" si="46"/>
        <v>156234</v>
      </c>
      <c r="BG14" s="72">
        <f t="shared" si="46"/>
        <v>148698</v>
      </c>
      <c r="BH14" s="72">
        <f t="shared" si="46"/>
        <v>144837</v>
      </c>
      <c r="BI14" s="72">
        <f t="shared" si="46"/>
        <v>162951</v>
      </c>
      <c r="BJ14" s="72">
        <f t="shared" si="46"/>
        <v>163528</v>
      </c>
      <c r="BK14" s="72">
        <f t="shared" si="46"/>
        <v>154485</v>
      </c>
      <c r="BL14" s="72">
        <f t="shared" si="46"/>
        <v>165406</v>
      </c>
      <c r="BM14" s="72">
        <f t="shared" si="46"/>
        <v>156076</v>
      </c>
      <c r="BN14" s="72">
        <f t="shared" si="46"/>
        <v>172291</v>
      </c>
      <c r="BO14" s="72">
        <f t="shared" si="17"/>
        <v>1903901</v>
      </c>
      <c r="BP14" s="72">
        <f>SUM(BP15:BP16)</f>
        <v>170899</v>
      </c>
      <c r="BQ14" s="72">
        <f t="shared" ref="BQ14:CA14" si="47">SUM(BQ15:BQ16)</f>
        <v>161021</v>
      </c>
      <c r="BR14" s="72">
        <f t="shared" si="47"/>
        <v>163888</v>
      </c>
      <c r="BS14" s="72">
        <f t="shared" si="47"/>
        <v>162206</v>
      </c>
      <c r="BT14" s="72">
        <f t="shared" si="47"/>
        <v>157883</v>
      </c>
      <c r="BU14" s="72">
        <f t="shared" si="47"/>
        <v>151308</v>
      </c>
      <c r="BV14" s="72">
        <f t="shared" si="47"/>
        <v>167777</v>
      </c>
      <c r="BW14" s="72">
        <f t="shared" si="47"/>
        <v>170874</v>
      </c>
      <c r="BX14" s="72">
        <f t="shared" si="47"/>
        <v>159348</v>
      </c>
      <c r="BY14" s="72">
        <f t="shared" si="47"/>
        <v>176675</v>
      </c>
      <c r="BZ14" s="72">
        <f t="shared" si="47"/>
        <v>165720</v>
      </c>
      <c r="CA14" s="72">
        <f t="shared" si="47"/>
        <v>183572</v>
      </c>
      <c r="CB14" s="72">
        <f t="shared" si="18"/>
        <v>1991171</v>
      </c>
      <c r="CC14" s="72">
        <f>SUM(CC15:CC16)</f>
        <v>185165</v>
      </c>
      <c r="CD14" s="72">
        <f t="shared" ref="CD14:CN14" si="48">SUM(CD15:CD16)</f>
        <v>172496</v>
      </c>
      <c r="CE14" s="72">
        <f t="shared" si="48"/>
        <v>172530</v>
      </c>
      <c r="CF14" s="72">
        <f t="shared" si="48"/>
        <v>182888</v>
      </c>
      <c r="CG14" s="72">
        <f t="shared" si="48"/>
        <v>169714</v>
      </c>
      <c r="CH14" s="72">
        <f t="shared" si="48"/>
        <v>166322</v>
      </c>
      <c r="CI14" s="72">
        <f t="shared" si="48"/>
        <v>189516</v>
      </c>
      <c r="CJ14" s="72">
        <f t="shared" si="48"/>
        <v>186310</v>
      </c>
      <c r="CK14" s="72">
        <f t="shared" si="48"/>
        <v>173568</v>
      </c>
      <c r="CL14" s="72">
        <f t="shared" si="48"/>
        <v>186494</v>
      </c>
      <c r="CM14" s="72">
        <f t="shared" si="48"/>
        <v>178400</v>
      </c>
      <c r="CN14" s="72">
        <f t="shared" si="48"/>
        <v>198914</v>
      </c>
      <c r="CO14" s="72">
        <f t="shared" si="19"/>
        <v>2162317</v>
      </c>
      <c r="CP14" s="72">
        <f>SUM(CP15:CP16)</f>
        <v>215000</v>
      </c>
      <c r="CQ14" s="72">
        <f t="shared" ref="CQ14:DA14" si="49">SUM(CQ15:CQ16)</f>
        <v>192474</v>
      </c>
      <c r="CR14" s="72">
        <f t="shared" si="49"/>
        <v>191142</v>
      </c>
      <c r="CS14" s="72">
        <f t="shared" si="49"/>
        <v>201812</v>
      </c>
      <c r="CT14" s="72">
        <f t="shared" si="49"/>
        <v>188320</v>
      </c>
      <c r="CU14" s="72">
        <f t="shared" si="49"/>
        <v>181956</v>
      </c>
      <c r="CV14" s="72">
        <f t="shared" si="49"/>
        <v>207576</v>
      </c>
      <c r="CW14" s="72">
        <f t="shared" si="49"/>
        <v>207206</v>
      </c>
      <c r="CX14" s="72">
        <f t="shared" si="49"/>
        <v>194906</v>
      </c>
      <c r="CY14" s="72">
        <f t="shared" si="49"/>
        <v>216292</v>
      </c>
      <c r="CZ14" s="72">
        <f t="shared" si="49"/>
        <v>200984</v>
      </c>
      <c r="DA14" s="72">
        <f t="shared" si="49"/>
        <v>217416</v>
      </c>
      <c r="DB14" s="72">
        <f t="shared" si="20"/>
        <v>2415084</v>
      </c>
      <c r="DC14" s="72">
        <f>SUM(DC15:DC16)</f>
        <v>238082</v>
      </c>
      <c r="DD14" s="72">
        <f t="shared" ref="DD14:DN14" si="50">SUM(DD15:DD16)</f>
        <v>208550</v>
      </c>
      <c r="DE14" s="72">
        <f t="shared" si="50"/>
        <v>235778</v>
      </c>
      <c r="DF14" s="72">
        <f t="shared" si="50"/>
        <v>193064</v>
      </c>
      <c r="DG14" s="72">
        <f t="shared" si="50"/>
        <v>205922</v>
      </c>
      <c r="DH14" s="72">
        <f t="shared" si="50"/>
        <v>198842</v>
      </c>
      <c r="DI14" s="72">
        <f t="shared" si="50"/>
        <v>222274</v>
      </c>
      <c r="DJ14" s="72">
        <f t="shared" si="50"/>
        <v>222970</v>
      </c>
      <c r="DK14" s="72">
        <f t="shared" si="50"/>
        <v>211694</v>
      </c>
      <c r="DL14" s="72">
        <f t="shared" si="50"/>
        <v>223768</v>
      </c>
      <c r="DM14" s="72">
        <f t="shared" si="50"/>
        <v>219744</v>
      </c>
      <c r="DN14" s="72">
        <f t="shared" si="50"/>
        <v>235994</v>
      </c>
      <c r="DO14" s="72">
        <f t="shared" si="21"/>
        <v>2616682</v>
      </c>
      <c r="DP14" s="72">
        <f>SUM(DP15:DP16)</f>
        <v>242348</v>
      </c>
      <c r="DQ14" s="72">
        <f t="shared" ref="DQ14:DZ14" si="51">SUM(DQ15:DQ16)</f>
        <v>225596</v>
      </c>
      <c r="DR14" s="72">
        <f t="shared" si="51"/>
        <v>229460</v>
      </c>
      <c r="DS14" s="72">
        <f t="shared" si="51"/>
        <v>233148</v>
      </c>
      <c r="DT14" s="72">
        <f t="shared" si="51"/>
        <v>212886</v>
      </c>
      <c r="DU14" s="72">
        <f t="shared" si="51"/>
        <v>205346</v>
      </c>
      <c r="DV14" s="72">
        <f t="shared" si="51"/>
        <v>231596</v>
      </c>
      <c r="DW14" s="72">
        <f t="shared" si="51"/>
        <v>238810</v>
      </c>
      <c r="DX14" s="72">
        <f t="shared" si="51"/>
        <v>217440</v>
      </c>
      <c r="DY14" s="72">
        <f t="shared" si="51"/>
        <v>233390</v>
      </c>
      <c r="DZ14" s="72">
        <f t="shared" si="51"/>
        <v>233954</v>
      </c>
      <c r="EA14" s="72">
        <v>255378</v>
      </c>
      <c r="EB14" s="72">
        <f t="shared" si="22"/>
        <v>2759352</v>
      </c>
      <c r="EC14" s="72">
        <v>272482</v>
      </c>
      <c r="ED14" s="72">
        <v>251174</v>
      </c>
      <c r="EE14" s="72">
        <v>248798</v>
      </c>
      <c r="EF14" s="72">
        <v>255332</v>
      </c>
      <c r="EG14" s="72">
        <v>244458</v>
      </c>
      <c r="EH14" s="72">
        <v>230054</v>
      </c>
      <c r="EI14" s="72">
        <v>270622</v>
      </c>
      <c r="EJ14" s="72">
        <v>267816</v>
      </c>
      <c r="EK14" s="72">
        <v>242590</v>
      </c>
      <c r="EL14" s="72">
        <v>266992</v>
      </c>
      <c r="EM14" s="72">
        <v>250090</v>
      </c>
      <c r="EN14" s="72">
        <v>278744</v>
      </c>
      <c r="EO14" s="72">
        <f t="shared" si="23"/>
        <v>3079152</v>
      </c>
      <c r="EP14" s="72">
        <v>297076</v>
      </c>
      <c r="EQ14" s="72">
        <v>280734</v>
      </c>
      <c r="ER14" s="72">
        <v>296530</v>
      </c>
      <c r="ES14" s="72">
        <v>241502</v>
      </c>
      <c r="ET14" s="72">
        <v>256278</v>
      </c>
      <c r="EU14" s="72">
        <v>238106</v>
      </c>
      <c r="EV14" s="72">
        <v>292726</v>
      </c>
      <c r="EW14" s="72">
        <v>281564</v>
      </c>
      <c r="EX14" s="72">
        <f>+EX15+EX16</f>
        <v>254592</v>
      </c>
      <c r="EY14" s="72">
        <f>+EY15+EY16</f>
        <v>274728</v>
      </c>
      <c r="EZ14" s="72">
        <v>273426</v>
      </c>
      <c r="FA14" s="72">
        <v>290720</v>
      </c>
      <c r="FB14" s="72">
        <f t="shared" si="24"/>
        <v>3277982</v>
      </c>
      <c r="FC14" s="72">
        <f>SUM(FC15:FC16)</f>
        <v>307378</v>
      </c>
      <c r="FD14" s="72">
        <v>279928</v>
      </c>
      <c r="FE14" s="72">
        <f>SUM(FE15:FE16)</f>
        <v>272256</v>
      </c>
      <c r="FF14" s="72">
        <f>SUM(FF15:FF16)</f>
        <v>289526</v>
      </c>
      <c r="FG14" s="72">
        <f>SUM(FG15:FG16)</f>
        <v>278868</v>
      </c>
      <c r="FH14" s="72">
        <f>SUM(FH15:FH16)</f>
        <v>263508</v>
      </c>
      <c r="FI14" s="72">
        <f t="shared" ref="FI14:FN14" si="52">SUM(FI15:FI16)</f>
        <v>315296</v>
      </c>
      <c r="FJ14" s="72">
        <f t="shared" si="52"/>
        <v>304984</v>
      </c>
      <c r="FK14" s="72">
        <f t="shared" si="52"/>
        <v>274996</v>
      </c>
      <c r="FL14" s="72">
        <f t="shared" si="52"/>
        <v>294250</v>
      </c>
      <c r="FM14" s="72">
        <f t="shared" si="52"/>
        <v>286120</v>
      </c>
      <c r="FN14" s="72">
        <f t="shared" si="52"/>
        <v>327182</v>
      </c>
      <c r="FO14" s="72">
        <f t="shared" si="25"/>
        <v>3494292</v>
      </c>
      <c r="FP14" s="72">
        <f>SUM(FP15:FP16)</f>
        <v>355868</v>
      </c>
      <c r="FQ14" s="72">
        <f>SUM(FQ15:FQ16)</f>
        <v>317322</v>
      </c>
      <c r="FR14" s="72">
        <f t="shared" ref="FR14:GA14" si="53">SUM(FR15:FR16)</f>
        <v>331254</v>
      </c>
      <c r="FS14" s="72">
        <f t="shared" si="53"/>
        <v>306142</v>
      </c>
      <c r="FT14" s="72">
        <f t="shared" si="53"/>
        <v>290936</v>
      </c>
      <c r="FU14" s="72">
        <f t="shared" si="53"/>
        <v>266832</v>
      </c>
      <c r="FV14" s="72">
        <f t="shared" si="53"/>
        <v>321144</v>
      </c>
      <c r="FW14" s="72">
        <f t="shared" si="53"/>
        <v>324042</v>
      </c>
      <c r="FX14" s="72">
        <f t="shared" si="53"/>
        <v>300146</v>
      </c>
      <c r="FY14" s="72">
        <f t="shared" si="53"/>
        <v>311234</v>
      </c>
      <c r="FZ14" s="72">
        <f t="shared" si="53"/>
        <v>311020</v>
      </c>
      <c r="GA14" s="72">
        <f t="shared" si="53"/>
        <v>341542</v>
      </c>
      <c r="GB14" s="72">
        <f t="shared" si="26"/>
        <v>3777482</v>
      </c>
      <c r="GC14" s="72">
        <f>SUM(GC15:GC16)</f>
        <v>371696</v>
      </c>
      <c r="GD14" s="72">
        <f>SUM(GD15:GD16)</f>
        <v>325702</v>
      </c>
      <c r="GE14" s="72">
        <f t="shared" ref="GE14:GL14" si="54">SUM(GE15:GE16)</f>
        <v>333082</v>
      </c>
      <c r="GF14" s="72">
        <f t="shared" si="54"/>
        <v>333284</v>
      </c>
      <c r="GG14" s="72">
        <f t="shared" si="54"/>
        <v>301882</v>
      </c>
      <c r="GH14" s="72">
        <f t="shared" si="54"/>
        <v>289326</v>
      </c>
      <c r="GI14" s="72">
        <f t="shared" si="54"/>
        <v>338258</v>
      </c>
      <c r="GJ14" s="72">
        <f t="shared" si="54"/>
        <v>336866</v>
      </c>
      <c r="GK14" s="72">
        <f t="shared" si="54"/>
        <v>313154</v>
      </c>
      <c r="GL14" s="72">
        <f t="shared" si="54"/>
        <v>330144</v>
      </c>
      <c r="GM14" s="72">
        <v>323988</v>
      </c>
      <c r="GN14" s="72">
        <v>349236</v>
      </c>
      <c r="GO14" s="72">
        <f t="shared" si="40"/>
        <v>3946618</v>
      </c>
      <c r="GP14" s="72">
        <v>368796</v>
      </c>
      <c r="GQ14" s="72">
        <v>360828</v>
      </c>
      <c r="GR14" s="72">
        <v>228872</v>
      </c>
      <c r="GS14" s="72">
        <v>86444</v>
      </c>
      <c r="GT14" s="72">
        <v>136126</v>
      </c>
      <c r="GU14" s="72">
        <v>201264</v>
      </c>
      <c r="GV14" s="72">
        <v>273404</v>
      </c>
      <c r="GW14" s="72">
        <v>273340</v>
      </c>
      <c r="GX14" s="72">
        <v>293470</v>
      </c>
      <c r="GY14" s="72">
        <v>337576</v>
      </c>
      <c r="GZ14" s="72">
        <v>348634</v>
      </c>
      <c r="HA14" s="72">
        <v>355450</v>
      </c>
      <c r="HB14" s="72">
        <f t="shared" si="41"/>
        <v>3264204</v>
      </c>
      <c r="HC14" s="144">
        <f>SUM(HC15:HC16)</f>
        <v>383204</v>
      </c>
      <c r="HD14" s="144">
        <f>SUM(HD15:HD16)</f>
        <v>250394</v>
      </c>
      <c r="HE14" s="144">
        <v>342226</v>
      </c>
      <c r="HF14" s="144">
        <v>323634</v>
      </c>
      <c r="HG14" s="72">
        <v>362922</v>
      </c>
      <c r="HH14" s="72">
        <v>343590</v>
      </c>
      <c r="HI14" s="72">
        <v>411428</v>
      </c>
      <c r="HJ14" s="72">
        <v>449764</v>
      </c>
      <c r="HK14" s="72">
        <v>400460</v>
      </c>
      <c r="HL14" s="72">
        <v>436148</v>
      </c>
      <c r="HM14" s="72">
        <v>415042</v>
      </c>
      <c r="HN14" s="72">
        <v>437118</v>
      </c>
      <c r="HO14" s="72">
        <f>+SUM(HC14:HN14)</f>
        <v>4555930</v>
      </c>
      <c r="HP14" s="144">
        <v>440146</v>
      </c>
      <c r="HQ14" s="144">
        <v>425304</v>
      </c>
      <c r="HR14" s="144"/>
      <c r="HS14" s="144"/>
      <c r="HT14" s="72"/>
      <c r="HU14" s="72"/>
      <c r="HV14" s="72"/>
      <c r="HW14" s="72"/>
      <c r="HX14" s="72"/>
      <c r="HY14" s="72"/>
      <c r="HZ14" s="72"/>
      <c r="IA14" s="72"/>
      <c r="IB14" s="72">
        <f>+SUM(HP14:IA14)</f>
        <v>865450</v>
      </c>
    </row>
    <row r="15" spans="1:236" x14ac:dyDescent="0.2">
      <c r="B15" s="15" t="s">
        <v>2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18406</v>
      </c>
      <c r="L15" s="48">
        <v>74904</v>
      </c>
      <c r="M15" s="48">
        <v>63314</v>
      </c>
      <c r="N15" s="48">
        <v>79804</v>
      </c>
      <c r="O15" s="48">
        <f t="shared" si="13"/>
        <v>236428</v>
      </c>
      <c r="P15" s="48">
        <v>88930</v>
      </c>
      <c r="Q15" s="48">
        <v>81414</v>
      </c>
      <c r="R15" s="48">
        <v>79738</v>
      </c>
      <c r="S15" s="48">
        <v>47986</v>
      </c>
      <c r="T15" s="48">
        <v>34247</v>
      </c>
      <c r="U15" s="48">
        <v>32841</v>
      </c>
      <c r="V15" s="48">
        <v>44075</v>
      </c>
      <c r="W15" s="48">
        <v>38010</v>
      </c>
      <c r="X15" s="48">
        <v>34611</v>
      </c>
      <c r="Y15" s="48">
        <v>39152</v>
      </c>
      <c r="Z15" s="48">
        <v>35784</v>
      </c>
      <c r="AA15" s="48">
        <v>47934</v>
      </c>
      <c r="AB15" s="48">
        <f t="shared" si="14"/>
        <v>604722</v>
      </c>
      <c r="AC15" s="48">
        <v>50680</v>
      </c>
      <c r="AD15" s="48">
        <v>47989</v>
      </c>
      <c r="AE15" s="48">
        <v>44952</v>
      </c>
      <c r="AF15" s="48">
        <v>54695</v>
      </c>
      <c r="AG15" s="48">
        <v>44082</v>
      </c>
      <c r="AH15" s="48">
        <v>43331</v>
      </c>
      <c r="AI15" s="48">
        <v>49831</v>
      </c>
      <c r="AJ15" s="48">
        <v>83706</v>
      </c>
      <c r="AK15" s="48">
        <v>50299</v>
      </c>
      <c r="AL15" s="48">
        <v>48904</v>
      </c>
      <c r="AM15" s="48">
        <v>45572</v>
      </c>
      <c r="AN15" s="48">
        <v>54790</v>
      </c>
      <c r="AO15" s="48">
        <f t="shared" si="15"/>
        <v>618831</v>
      </c>
      <c r="AP15" s="48">
        <v>54798</v>
      </c>
      <c r="AQ15" s="48">
        <v>55221</v>
      </c>
      <c r="AR15" s="48">
        <v>63299</v>
      </c>
      <c r="AS15" s="48">
        <v>48396</v>
      </c>
      <c r="AT15" s="48">
        <v>55150</v>
      </c>
      <c r="AU15" s="48">
        <v>47145</v>
      </c>
      <c r="AV15" s="48">
        <v>59971</v>
      </c>
      <c r="AW15" s="48">
        <v>60990</v>
      </c>
      <c r="AX15" s="48">
        <v>50386</v>
      </c>
      <c r="AY15" s="48">
        <v>55560</v>
      </c>
      <c r="AZ15" s="48">
        <v>55755</v>
      </c>
      <c r="BA15" s="48">
        <v>63251</v>
      </c>
      <c r="BB15" s="48">
        <f t="shared" si="16"/>
        <v>669922</v>
      </c>
      <c r="BC15" s="48">
        <v>65138</v>
      </c>
      <c r="BD15" s="48">
        <v>72421</v>
      </c>
      <c r="BE15" s="48">
        <v>57885</v>
      </c>
      <c r="BF15" s="48">
        <v>67256</v>
      </c>
      <c r="BG15" s="48">
        <v>56970</v>
      </c>
      <c r="BH15" s="48">
        <v>53650</v>
      </c>
      <c r="BI15" s="48">
        <v>66327</v>
      </c>
      <c r="BJ15" s="48">
        <v>60276</v>
      </c>
      <c r="BK15" s="48">
        <v>52816</v>
      </c>
      <c r="BL15" s="48">
        <v>61246</v>
      </c>
      <c r="BM15" s="48">
        <v>56512</v>
      </c>
      <c r="BN15" s="48">
        <v>69507</v>
      </c>
      <c r="BO15" s="48">
        <f t="shared" si="17"/>
        <v>740004</v>
      </c>
      <c r="BP15" s="48">
        <v>75064</v>
      </c>
      <c r="BQ15" s="48">
        <v>68913</v>
      </c>
      <c r="BR15" s="48">
        <v>63816</v>
      </c>
      <c r="BS15" s="48">
        <v>69470</v>
      </c>
      <c r="BT15" s="48">
        <v>60272</v>
      </c>
      <c r="BU15" s="48">
        <v>56072</v>
      </c>
      <c r="BV15" s="48">
        <v>68601</v>
      </c>
      <c r="BW15" s="48">
        <v>69124</v>
      </c>
      <c r="BX15" s="48">
        <v>58156</v>
      </c>
      <c r="BY15" s="48">
        <v>69110</v>
      </c>
      <c r="BZ15" s="48">
        <v>60729</v>
      </c>
      <c r="CA15" s="48">
        <v>75351</v>
      </c>
      <c r="CB15" s="48">
        <f t="shared" si="18"/>
        <v>794678</v>
      </c>
      <c r="CC15" s="48">
        <v>82640</v>
      </c>
      <c r="CD15" s="48">
        <v>75882</v>
      </c>
      <c r="CE15" s="48">
        <v>69184</v>
      </c>
      <c r="CF15" s="48">
        <v>84142</v>
      </c>
      <c r="CG15" s="48">
        <v>68052</v>
      </c>
      <c r="CH15" s="48">
        <v>64990</v>
      </c>
      <c r="CI15" s="48">
        <v>83116</v>
      </c>
      <c r="CJ15" s="48">
        <v>76006</v>
      </c>
      <c r="CK15" s="48">
        <v>64432</v>
      </c>
      <c r="CL15" s="48">
        <v>75148</v>
      </c>
      <c r="CM15" s="48">
        <v>68098</v>
      </c>
      <c r="CN15" s="48">
        <v>83200</v>
      </c>
      <c r="CO15" s="48">
        <f t="shared" si="19"/>
        <v>894890</v>
      </c>
      <c r="CP15" s="48">
        <v>102226</v>
      </c>
      <c r="CQ15" s="48">
        <v>87844</v>
      </c>
      <c r="CR15" s="48">
        <v>78348</v>
      </c>
      <c r="CS15" s="48">
        <v>94506</v>
      </c>
      <c r="CT15" s="48">
        <v>77022</v>
      </c>
      <c r="CU15" s="48">
        <v>71602</v>
      </c>
      <c r="CV15" s="48">
        <v>89954</v>
      </c>
      <c r="CW15" s="48">
        <v>84714</v>
      </c>
      <c r="CX15" s="48">
        <v>77586</v>
      </c>
      <c r="CY15" s="48">
        <v>92218</v>
      </c>
      <c r="CZ15" s="48">
        <v>79218</v>
      </c>
      <c r="DA15" s="48">
        <v>94844</v>
      </c>
      <c r="DB15" s="48">
        <f t="shared" si="20"/>
        <v>1030082</v>
      </c>
      <c r="DC15" s="48">
        <v>116720</v>
      </c>
      <c r="DD15" s="48">
        <v>98804</v>
      </c>
      <c r="DE15" s="48">
        <v>116068</v>
      </c>
      <c r="DF15" s="48">
        <v>76792</v>
      </c>
      <c r="DG15" s="48">
        <v>85528</v>
      </c>
      <c r="DH15" s="48">
        <v>81706</v>
      </c>
      <c r="DI15" s="48">
        <v>98366</v>
      </c>
      <c r="DJ15" s="48">
        <v>95052</v>
      </c>
      <c r="DK15" s="48">
        <v>87294</v>
      </c>
      <c r="DL15" s="48">
        <v>92310</v>
      </c>
      <c r="DM15" s="48">
        <v>90408</v>
      </c>
      <c r="DN15" s="48">
        <v>101794</v>
      </c>
      <c r="DO15" s="48">
        <f t="shared" si="21"/>
        <v>1140842</v>
      </c>
      <c r="DP15" s="48">
        <v>114782</v>
      </c>
      <c r="DQ15" s="48">
        <v>105964</v>
      </c>
      <c r="DR15" s="48">
        <v>102948</v>
      </c>
      <c r="DS15" s="48">
        <v>110838</v>
      </c>
      <c r="DT15" s="48">
        <v>88812</v>
      </c>
      <c r="DU15" s="48">
        <v>83574</v>
      </c>
      <c r="DV15" s="48">
        <v>108978</v>
      </c>
      <c r="DW15" s="48">
        <v>105548</v>
      </c>
      <c r="DX15" s="48">
        <v>88866</v>
      </c>
      <c r="DY15" s="48">
        <v>96644</v>
      </c>
      <c r="DZ15" s="48">
        <v>97650</v>
      </c>
      <c r="EA15" s="48">
        <v>115754</v>
      </c>
      <c r="EB15" s="48">
        <f t="shared" si="22"/>
        <v>1220358</v>
      </c>
      <c r="EC15" s="48">
        <v>137072</v>
      </c>
      <c r="ED15" s="48">
        <v>126776</v>
      </c>
      <c r="EE15" s="48">
        <v>114646</v>
      </c>
      <c r="EF15" s="48">
        <v>128792</v>
      </c>
      <c r="EG15" s="48">
        <v>112872</v>
      </c>
      <c r="EH15" s="48">
        <v>100604</v>
      </c>
      <c r="EI15" s="48">
        <v>131254</v>
      </c>
      <c r="EJ15" s="48">
        <v>120830</v>
      </c>
      <c r="EK15" s="48">
        <v>101434</v>
      </c>
      <c r="EL15" s="48">
        <v>121924</v>
      </c>
      <c r="EM15" s="48">
        <v>108692</v>
      </c>
      <c r="EN15" s="48">
        <v>133370</v>
      </c>
      <c r="EO15" s="48">
        <f t="shared" si="23"/>
        <v>1438266</v>
      </c>
      <c r="EP15" s="48">
        <v>155812</v>
      </c>
      <c r="EQ15" s="48">
        <v>144094</v>
      </c>
      <c r="ER15" s="48">
        <v>153874</v>
      </c>
      <c r="ES15" s="48">
        <v>104930</v>
      </c>
      <c r="ET15" s="48">
        <v>117956</v>
      </c>
      <c r="EU15" s="48">
        <v>105216</v>
      </c>
      <c r="EV15" s="48">
        <v>146966</v>
      </c>
      <c r="EW15" s="48">
        <v>129170</v>
      </c>
      <c r="EX15" s="48">
        <v>108768</v>
      </c>
      <c r="EY15" s="48">
        <v>126776</v>
      </c>
      <c r="EZ15" s="48">
        <v>129306</v>
      </c>
      <c r="FA15" s="48">
        <v>139624</v>
      </c>
      <c r="FB15" s="48">
        <f t="shared" si="24"/>
        <v>1562492</v>
      </c>
      <c r="FC15" s="48">
        <v>164180</v>
      </c>
      <c r="FD15" s="48">
        <v>142972</v>
      </c>
      <c r="FE15" s="48">
        <v>129636</v>
      </c>
      <c r="FF15" s="48">
        <v>150784</v>
      </c>
      <c r="FG15" s="48">
        <v>131390</v>
      </c>
      <c r="FH15" s="48">
        <v>121154</v>
      </c>
      <c r="FI15" s="48">
        <v>170354</v>
      </c>
      <c r="FJ15" s="48">
        <v>145514</v>
      </c>
      <c r="FK15" s="48">
        <v>125462</v>
      </c>
      <c r="FL15" s="48">
        <v>138666</v>
      </c>
      <c r="FM15" s="48">
        <v>131270</v>
      </c>
      <c r="FN15" s="48">
        <v>164752</v>
      </c>
      <c r="FO15" s="48">
        <f t="shared" si="25"/>
        <v>1716134</v>
      </c>
      <c r="FP15" s="48">
        <v>199986</v>
      </c>
      <c r="FQ15" s="48">
        <v>176736</v>
      </c>
      <c r="FR15" s="48">
        <v>179804</v>
      </c>
      <c r="FS15" s="48">
        <v>158844</v>
      </c>
      <c r="FT15" s="48">
        <v>140044</v>
      </c>
      <c r="FU15" s="48">
        <v>125640</v>
      </c>
      <c r="FV15" s="48">
        <v>167456</v>
      </c>
      <c r="FW15" s="48">
        <v>163060</v>
      </c>
      <c r="FX15" s="48">
        <v>146532</v>
      </c>
      <c r="FY15" s="48">
        <v>151966</v>
      </c>
      <c r="FZ15" s="48">
        <v>150706</v>
      </c>
      <c r="GA15" s="48">
        <v>173004</v>
      </c>
      <c r="GB15" s="48">
        <f t="shared" si="26"/>
        <v>1933778</v>
      </c>
      <c r="GC15" s="48">
        <v>206712</v>
      </c>
      <c r="GD15" s="48">
        <v>180516</v>
      </c>
      <c r="GE15" s="48">
        <v>174056</v>
      </c>
      <c r="GF15" s="48">
        <v>180046</v>
      </c>
      <c r="GG15" s="48">
        <v>145548</v>
      </c>
      <c r="GH15" s="48">
        <v>138804</v>
      </c>
      <c r="GI15" s="48">
        <v>177198</v>
      </c>
      <c r="GJ15" s="48">
        <v>171696</v>
      </c>
      <c r="GK15" s="48">
        <v>152216</v>
      </c>
      <c r="GL15" s="48">
        <v>162618</v>
      </c>
      <c r="GM15" s="48">
        <v>164832</v>
      </c>
      <c r="GN15" s="48">
        <v>178968</v>
      </c>
      <c r="GO15" s="48"/>
      <c r="GP15" s="48">
        <v>201766</v>
      </c>
      <c r="GQ15" s="48">
        <v>203692</v>
      </c>
      <c r="GR15" s="48">
        <v>115732</v>
      </c>
      <c r="GS15" s="48">
        <v>28198</v>
      </c>
      <c r="GT15" s="48">
        <v>55110</v>
      </c>
      <c r="GU15" s="48">
        <v>95840</v>
      </c>
      <c r="GV15" s="48">
        <v>151568</v>
      </c>
      <c r="GW15" s="48">
        <v>152746</v>
      </c>
      <c r="GX15" s="48">
        <v>164260</v>
      </c>
      <c r="GY15" s="48">
        <v>193652</v>
      </c>
      <c r="GZ15" s="48">
        <v>206078</v>
      </c>
      <c r="HA15" s="48">
        <v>207032</v>
      </c>
      <c r="HB15" s="48"/>
      <c r="HC15" s="145">
        <v>223840</v>
      </c>
      <c r="HD15" s="145">
        <v>126116</v>
      </c>
      <c r="HE15" s="145">
        <v>207080</v>
      </c>
      <c r="HF15" s="145">
        <v>186750</v>
      </c>
      <c r="HG15" s="48">
        <v>214366</v>
      </c>
      <c r="HH15" s="48">
        <v>197622</v>
      </c>
      <c r="HI15" s="48">
        <v>255924</v>
      </c>
      <c r="HJ15" s="48">
        <v>288600</v>
      </c>
      <c r="HK15" s="48">
        <v>239542</v>
      </c>
      <c r="HL15" s="48">
        <v>270496</v>
      </c>
      <c r="HM15" s="48">
        <v>248978</v>
      </c>
      <c r="HN15" s="48">
        <v>260348</v>
      </c>
      <c r="HO15" s="48"/>
      <c r="HP15" s="145">
        <v>269528</v>
      </c>
      <c r="HQ15" s="145">
        <v>264424</v>
      </c>
      <c r="HR15" s="145"/>
      <c r="HS15" s="145"/>
      <c r="HT15" s="48"/>
      <c r="HU15" s="48"/>
      <c r="HV15" s="48"/>
      <c r="HW15" s="48"/>
      <c r="HX15" s="48"/>
      <c r="HY15" s="48"/>
      <c r="HZ15" s="48"/>
      <c r="IA15" s="48"/>
      <c r="IB15" s="48"/>
    </row>
    <row r="16" spans="1:236" x14ac:dyDescent="0.2">
      <c r="B16" s="15" t="s">
        <v>3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41004</v>
      </c>
      <c r="L16" s="48">
        <v>148266</v>
      </c>
      <c r="M16" s="48">
        <v>145192</v>
      </c>
      <c r="N16" s="48">
        <v>147138</v>
      </c>
      <c r="O16" s="48">
        <f t="shared" si="13"/>
        <v>481600</v>
      </c>
      <c r="P16" s="48">
        <v>141300</v>
      </c>
      <c r="Q16" s="48">
        <v>128400</v>
      </c>
      <c r="R16" s="48">
        <v>141064</v>
      </c>
      <c r="S16" s="48">
        <v>68599</v>
      </c>
      <c r="T16" s="48">
        <v>70964</v>
      </c>
      <c r="U16" s="48">
        <v>69134</v>
      </c>
      <c r="V16" s="48">
        <v>70849</v>
      </c>
      <c r="W16" s="48">
        <v>73839</v>
      </c>
      <c r="X16" s="48">
        <v>73529</v>
      </c>
      <c r="Y16" s="48">
        <v>76955</v>
      </c>
      <c r="Z16" s="48">
        <v>74179</v>
      </c>
      <c r="AA16" s="48">
        <v>79558</v>
      </c>
      <c r="AB16" s="48">
        <f t="shared" si="14"/>
        <v>1068370</v>
      </c>
      <c r="AC16" s="48">
        <v>76839</v>
      </c>
      <c r="AD16" s="48">
        <v>74547</v>
      </c>
      <c r="AE16" s="48">
        <v>79405</v>
      </c>
      <c r="AF16" s="48">
        <v>76008</v>
      </c>
      <c r="AG16" s="48">
        <v>79681</v>
      </c>
      <c r="AH16" s="48">
        <v>75733</v>
      </c>
      <c r="AI16" s="48">
        <v>79430</v>
      </c>
      <c r="AJ16" s="48">
        <v>78582</v>
      </c>
      <c r="AK16" s="48">
        <v>86359</v>
      </c>
      <c r="AL16" s="48">
        <v>88840</v>
      </c>
      <c r="AM16" s="48">
        <v>89355</v>
      </c>
      <c r="AN16" s="48">
        <v>93228</v>
      </c>
      <c r="AO16" s="48">
        <f t="shared" si="15"/>
        <v>978007</v>
      </c>
      <c r="AP16" s="48">
        <v>90080</v>
      </c>
      <c r="AQ16" s="48">
        <v>86000</v>
      </c>
      <c r="AR16" s="48">
        <v>91890</v>
      </c>
      <c r="AS16" s="48">
        <v>92864</v>
      </c>
      <c r="AT16" s="48">
        <v>94253</v>
      </c>
      <c r="AU16" s="48">
        <v>89272</v>
      </c>
      <c r="AV16" s="48">
        <v>93718</v>
      </c>
      <c r="AW16" s="48">
        <v>94713</v>
      </c>
      <c r="AX16" s="48">
        <v>94333</v>
      </c>
      <c r="AY16" s="48">
        <v>97100</v>
      </c>
      <c r="AZ16" s="48">
        <v>92757</v>
      </c>
      <c r="BA16" s="48">
        <v>94567</v>
      </c>
      <c r="BB16" s="48">
        <f t="shared" si="16"/>
        <v>1111547</v>
      </c>
      <c r="BC16" s="48">
        <v>92272</v>
      </c>
      <c r="BD16" s="48">
        <v>98297</v>
      </c>
      <c r="BE16" s="48">
        <v>93382</v>
      </c>
      <c r="BF16" s="48">
        <v>88978</v>
      </c>
      <c r="BG16" s="48">
        <v>91728</v>
      </c>
      <c r="BH16" s="48">
        <v>91187</v>
      </c>
      <c r="BI16" s="48">
        <v>96624</v>
      </c>
      <c r="BJ16" s="48">
        <v>103252</v>
      </c>
      <c r="BK16" s="48">
        <v>101669</v>
      </c>
      <c r="BL16" s="48">
        <v>104160</v>
      </c>
      <c r="BM16" s="48">
        <v>99564</v>
      </c>
      <c r="BN16" s="48">
        <v>102784</v>
      </c>
      <c r="BO16" s="48">
        <f t="shared" si="17"/>
        <v>1163897</v>
      </c>
      <c r="BP16" s="48">
        <v>95835</v>
      </c>
      <c r="BQ16" s="48">
        <v>92108</v>
      </c>
      <c r="BR16" s="48">
        <v>100072</v>
      </c>
      <c r="BS16" s="48">
        <v>92736</v>
      </c>
      <c r="BT16" s="48">
        <v>97611</v>
      </c>
      <c r="BU16" s="48">
        <v>95236</v>
      </c>
      <c r="BV16" s="48">
        <v>99176</v>
      </c>
      <c r="BW16" s="48">
        <v>101750</v>
      </c>
      <c r="BX16" s="48">
        <v>101192</v>
      </c>
      <c r="BY16" s="48">
        <v>107565</v>
      </c>
      <c r="BZ16" s="48">
        <v>104991</v>
      </c>
      <c r="CA16" s="48">
        <v>108221</v>
      </c>
      <c r="CB16" s="48">
        <f t="shared" si="18"/>
        <v>1196493</v>
      </c>
      <c r="CC16" s="48">
        <v>102525</v>
      </c>
      <c r="CD16" s="48">
        <v>96614</v>
      </c>
      <c r="CE16" s="48">
        <v>103346</v>
      </c>
      <c r="CF16" s="48">
        <v>98746</v>
      </c>
      <c r="CG16" s="48">
        <v>101662</v>
      </c>
      <c r="CH16" s="48">
        <v>101332</v>
      </c>
      <c r="CI16" s="48">
        <v>106400</v>
      </c>
      <c r="CJ16" s="48">
        <v>110304</v>
      </c>
      <c r="CK16" s="48">
        <v>109136</v>
      </c>
      <c r="CL16" s="48">
        <v>111346</v>
      </c>
      <c r="CM16" s="48">
        <v>110302</v>
      </c>
      <c r="CN16" s="48">
        <v>115714</v>
      </c>
      <c r="CO16" s="48">
        <f t="shared" si="19"/>
        <v>1267427</v>
      </c>
      <c r="CP16" s="48">
        <v>112774</v>
      </c>
      <c r="CQ16" s="48">
        <v>104630</v>
      </c>
      <c r="CR16" s="48">
        <v>112794</v>
      </c>
      <c r="CS16" s="48">
        <v>107306</v>
      </c>
      <c r="CT16" s="48">
        <v>111298</v>
      </c>
      <c r="CU16" s="48">
        <v>110354</v>
      </c>
      <c r="CV16" s="48">
        <v>117622</v>
      </c>
      <c r="CW16" s="48">
        <v>122492</v>
      </c>
      <c r="CX16" s="48">
        <v>117320</v>
      </c>
      <c r="CY16" s="48">
        <v>124074</v>
      </c>
      <c r="CZ16" s="48">
        <v>121766</v>
      </c>
      <c r="DA16" s="48">
        <v>122572</v>
      </c>
      <c r="DB16" s="48">
        <f t="shared" si="20"/>
        <v>1385002</v>
      </c>
      <c r="DC16" s="48">
        <v>121362</v>
      </c>
      <c r="DD16" s="48">
        <v>109746</v>
      </c>
      <c r="DE16" s="48">
        <v>119710</v>
      </c>
      <c r="DF16" s="48">
        <v>116272</v>
      </c>
      <c r="DG16" s="48">
        <v>120394</v>
      </c>
      <c r="DH16" s="48">
        <v>117136</v>
      </c>
      <c r="DI16" s="48">
        <v>123908</v>
      </c>
      <c r="DJ16" s="48">
        <v>127918</v>
      </c>
      <c r="DK16" s="48">
        <v>124400</v>
      </c>
      <c r="DL16" s="48">
        <v>131458</v>
      </c>
      <c r="DM16" s="48">
        <v>129336</v>
      </c>
      <c r="DN16" s="48">
        <v>134200</v>
      </c>
      <c r="DO16" s="48">
        <f t="shared" si="21"/>
        <v>1475840</v>
      </c>
      <c r="DP16" s="48">
        <v>127566</v>
      </c>
      <c r="DQ16" s="48">
        <v>119632</v>
      </c>
      <c r="DR16" s="48">
        <v>126512</v>
      </c>
      <c r="DS16" s="48">
        <v>122310</v>
      </c>
      <c r="DT16" s="48">
        <v>124074</v>
      </c>
      <c r="DU16" s="48">
        <v>121772</v>
      </c>
      <c r="DV16" s="48">
        <v>122618</v>
      </c>
      <c r="DW16" s="48">
        <v>133262</v>
      </c>
      <c r="DX16" s="48">
        <v>128574</v>
      </c>
      <c r="DY16" s="48">
        <v>136746</v>
      </c>
      <c r="DZ16" s="48">
        <v>136304</v>
      </c>
      <c r="EA16" s="48">
        <v>139624</v>
      </c>
      <c r="EB16" s="48">
        <f t="shared" si="22"/>
        <v>1538994</v>
      </c>
      <c r="EC16" s="48">
        <v>135410</v>
      </c>
      <c r="ED16" s="48">
        <v>124398</v>
      </c>
      <c r="EE16" s="48">
        <v>134152</v>
      </c>
      <c r="EF16" s="48">
        <v>126540</v>
      </c>
      <c r="EG16" s="48">
        <v>131586</v>
      </c>
      <c r="EH16" s="48">
        <v>129450</v>
      </c>
      <c r="EI16" s="48">
        <v>139368</v>
      </c>
      <c r="EJ16" s="48">
        <v>146986</v>
      </c>
      <c r="EK16" s="48">
        <v>141156</v>
      </c>
      <c r="EL16" s="48">
        <v>145068</v>
      </c>
      <c r="EM16" s="48">
        <v>141398</v>
      </c>
      <c r="EN16" s="48">
        <v>145374</v>
      </c>
      <c r="EO16" s="48">
        <f t="shared" si="23"/>
        <v>1640886</v>
      </c>
      <c r="EP16" s="48">
        <v>141264</v>
      </c>
      <c r="EQ16" s="48">
        <v>136640</v>
      </c>
      <c r="ER16" s="48">
        <v>142656</v>
      </c>
      <c r="ES16" s="48">
        <v>136572</v>
      </c>
      <c r="ET16" s="48">
        <v>138322</v>
      </c>
      <c r="EU16" s="48">
        <v>132890</v>
      </c>
      <c r="EV16" s="48">
        <v>145760</v>
      </c>
      <c r="EW16" s="48">
        <v>152394</v>
      </c>
      <c r="EX16" s="48">
        <v>145824</v>
      </c>
      <c r="EY16" s="48">
        <v>147952</v>
      </c>
      <c r="EZ16" s="48">
        <v>144120</v>
      </c>
      <c r="FA16" s="48">
        <v>151096</v>
      </c>
      <c r="FB16" s="48">
        <f t="shared" si="24"/>
        <v>1715490</v>
      </c>
      <c r="FC16" s="48">
        <v>143198</v>
      </c>
      <c r="FD16" s="48">
        <v>136956</v>
      </c>
      <c r="FE16" s="48">
        <v>142620</v>
      </c>
      <c r="FF16" s="48">
        <v>138742</v>
      </c>
      <c r="FG16" s="48">
        <v>147478</v>
      </c>
      <c r="FH16" s="48">
        <v>142354</v>
      </c>
      <c r="FI16" s="48">
        <v>144942</v>
      </c>
      <c r="FJ16" s="48">
        <v>159470</v>
      </c>
      <c r="FK16" s="48">
        <v>149534</v>
      </c>
      <c r="FL16" s="48">
        <v>155584</v>
      </c>
      <c r="FM16" s="48">
        <v>154850</v>
      </c>
      <c r="FN16" s="48">
        <v>162430</v>
      </c>
      <c r="FO16" s="48">
        <f t="shared" si="25"/>
        <v>1778158</v>
      </c>
      <c r="FP16" s="48">
        <v>155882</v>
      </c>
      <c r="FQ16" s="48">
        <v>140586</v>
      </c>
      <c r="FR16" s="48">
        <v>151450</v>
      </c>
      <c r="FS16" s="48">
        <v>147298</v>
      </c>
      <c r="FT16" s="48">
        <v>150892</v>
      </c>
      <c r="FU16" s="48">
        <v>141192</v>
      </c>
      <c r="FV16" s="48">
        <v>153688</v>
      </c>
      <c r="FW16" s="48">
        <v>160982</v>
      </c>
      <c r="FX16" s="48">
        <v>153614</v>
      </c>
      <c r="FY16" s="48">
        <v>159268</v>
      </c>
      <c r="FZ16" s="48">
        <v>160314</v>
      </c>
      <c r="GA16" s="48">
        <v>168538</v>
      </c>
      <c r="GB16" s="48">
        <f t="shared" si="26"/>
        <v>1843704</v>
      </c>
      <c r="GC16" s="48">
        <v>164984</v>
      </c>
      <c r="GD16" s="48">
        <v>145186</v>
      </c>
      <c r="GE16" s="48">
        <v>159026</v>
      </c>
      <c r="GF16" s="48">
        <v>153238</v>
      </c>
      <c r="GG16" s="48">
        <v>156334</v>
      </c>
      <c r="GH16" s="48">
        <v>150522</v>
      </c>
      <c r="GI16" s="48">
        <v>161060</v>
      </c>
      <c r="GJ16" s="48">
        <v>165170</v>
      </c>
      <c r="GK16" s="48">
        <v>160938</v>
      </c>
      <c r="GL16" s="48">
        <v>167526</v>
      </c>
      <c r="GM16" s="48">
        <v>159156</v>
      </c>
      <c r="GN16" s="48">
        <v>170268</v>
      </c>
      <c r="GO16" s="48"/>
      <c r="GP16" s="48">
        <v>167030</v>
      </c>
      <c r="GQ16" s="48">
        <v>157136</v>
      </c>
      <c r="GR16" s="48">
        <v>113140</v>
      </c>
      <c r="GS16" s="48">
        <v>58246</v>
      </c>
      <c r="GT16" s="48">
        <v>81016</v>
      </c>
      <c r="GU16" s="48">
        <v>105424</v>
      </c>
      <c r="GV16" s="48">
        <v>121836</v>
      </c>
      <c r="GW16" s="48">
        <v>120594</v>
      </c>
      <c r="GX16" s="48">
        <v>129210</v>
      </c>
      <c r="GY16" s="48">
        <v>143924</v>
      </c>
      <c r="GZ16" s="48">
        <v>142556</v>
      </c>
      <c r="HA16" s="48">
        <v>148418</v>
      </c>
      <c r="HB16" s="48"/>
      <c r="HC16" s="148">
        <v>159364</v>
      </c>
      <c r="HD16" s="148">
        <v>124278</v>
      </c>
      <c r="HE16" s="148">
        <v>135146</v>
      </c>
      <c r="HF16" s="148">
        <v>136884</v>
      </c>
      <c r="HG16" s="48">
        <v>148556</v>
      </c>
      <c r="HH16" s="48">
        <v>145968</v>
      </c>
      <c r="HI16" s="48">
        <v>155504</v>
      </c>
      <c r="HJ16" s="48">
        <v>161164</v>
      </c>
      <c r="HK16" s="48">
        <v>160918</v>
      </c>
      <c r="HL16" s="48">
        <v>165652</v>
      </c>
      <c r="HM16" s="48">
        <v>166064</v>
      </c>
      <c r="HN16" s="48">
        <v>176770</v>
      </c>
      <c r="HO16" s="48"/>
      <c r="HP16" s="148">
        <v>170618</v>
      </c>
      <c r="HQ16" s="148">
        <v>160880</v>
      </c>
      <c r="HR16" s="148"/>
      <c r="HS16" s="148"/>
      <c r="HT16" s="48"/>
      <c r="HU16" s="48"/>
      <c r="HV16" s="48"/>
      <c r="HW16" s="48"/>
      <c r="HX16" s="48"/>
      <c r="HY16" s="48"/>
      <c r="HZ16" s="48"/>
      <c r="IA16" s="48"/>
      <c r="IB16" s="48"/>
    </row>
    <row r="17" spans="2:236" s="5" customFormat="1" ht="15" x14ac:dyDescent="0.25">
      <c r="B17" s="18" t="s">
        <v>10</v>
      </c>
      <c r="C17" s="19">
        <f>SUM(C18:C19)</f>
        <v>0</v>
      </c>
      <c r="D17" s="19">
        <f t="shared" ref="D17:N17" si="55">SUM(D18:D19)</f>
        <v>0</v>
      </c>
      <c r="E17" s="19">
        <f t="shared" si="55"/>
        <v>0</v>
      </c>
      <c r="F17" s="19">
        <f t="shared" si="55"/>
        <v>0</v>
      </c>
      <c r="G17" s="19">
        <f t="shared" si="55"/>
        <v>0</v>
      </c>
      <c r="H17" s="19">
        <f t="shared" si="55"/>
        <v>0</v>
      </c>
      <c r="I17" s="19">
        <f t="shared" si="55"/>
        <v>0</v>
      </c>
      <c r="J17" s="19">
        <f t="shared" si="55"/>
        <v>0</v>
      </c>
      <c r="K17" s="19">
        <f t="shared" si="55"/>
        <v>205680</v>
      </c>
      <c r="L17" s="19">
        <f t="shared" si="55"/>
        <v>793132</v>
      </c>
      <c r="M17" s="19">
        <f t="shared" si="55"/>
        <v>761172</v>
      </c>
      <c r="N17" s="19">
        <f t="shared" si="55"/>
        <v>797258</v>
      </c>
      <c r="O17" s="19">
        <f>SUM(O18:O19)</f>
        <v>2557242</v>
      </c>
      <c r="P17" s="19">
        <f>SUM(P18:P19)</f>
        <v>762506</v>
      </c>
      <c r="Q17" s="19">
        <f t="shared" ref="Q17:AA17" si="56">SUM(Q18:Q19)</f>
        <v>720604</v>
      </c>
      <c r="R17" s="19">
        <f t="shared" si="56"/>
        <v>687176</v>
      </c>
      <c r="S17" s="19">
        <f t="shared" si="56"/>
        <v>446590</v>
      </c>
      <c r="T17" s="19">
        <f t="shared" si="56"/>
        <v>348772</v>
      </c>
      <c r="U17" s="19">
        <f t="shared" si="56"/>
        <v>336373</v>
      </c>
      <c r="V17" s="19">
        <f t="shared" si="56"/>
        <v>388260</v>
      </c>
      <c r="W17" s="19">
        <f t="shared" si="56"/>
        <v>378714</v>
      </c>
      <c r="X17" s="19">
        <f t="shared" si="56"/>
        <v>369795</v>
      </c>
      <c r="Y17" s="19">
        <f t="shared" si="56"/>
        <v>405345</v>
      </c>
      <c r="Z17" s="19">
        <f t="shared" si="56"/>
        <v>400012</v>
      </c>
      <c r="AA17" s="19">
        <f t="shared" si="56"/>
        <v>548144</v>
      </c>
      <c r="AB17" s="19">
        <f>SUM(AB18:AB19)</f>
        <v>5792291</v>
      </c>
      <c r="AC17" s="19">
        <f>SUM(AC18:AC19)</f>
        <v>612707</v>
      </c>
      <c r="AD17" s="19">
        <f t="shared" ref="AD17:AN17" si="57">SUM(AD18:AD19)</f>
        <v>605143</v>
      </c>
      <c r="AE17" s="19">
        <f t="shared" si="57"/>
        <v>547056</v>
      </c>
      <c r="AF17" s="19">
        <f t="shared" si="57"/>
        <v>495662</v>
      </c>
      <c r="AG17" s="19">
        <f t="shared" si="57"/>
        <v>406195</v>
      </c>
      <c r="AH17" s="19">
        <f t="shared" si="57"/>
        <v>394425</v>
      </c>
      <c r="AI17" s="19">
        <f t="shared" si="57"/>
        <v>428778</v>
      </c>
      <c r="AJ17" s="19">
        <f t="shared" si="57"/>
        <v>510158</v>
      </c>
      <c r="AK17" s="19">
        <f t="shared" si="57"/>
        <v>443691</v>
      </c>
      <c r="AL17" s="19">
        <f t="shared" si="57"/>
        <v>469287</v>
      </c>
      <c r="AM17" s="19">
        <f t="shared" si="57"/>
        <v>470511</v>
      </c>
      <c r="AN17" s="19">
        <f t="shared" si="57"/>
        <v>614918</v>
      </c>
      <c r="AO17" s="19">
        <f>SUM(AO18:AO19)</f>
        <v>5998531</v>
      </c>
      <c r="AP17" s="19">
        <f>SUM(AP18:AP19)</f>
        <v>667628</v>
      </c>
      <c r="AQ17" s="19">
        <f t="shared" ref="AQ17:BA17" si="58">SUM(AQ18:AQ19)</f>
        <v>681430</v>
      </c>
      <c r="AR17" s="19">
        <f t="shared" si="58"/>
        <v>671654</v>
      </c>
      <c r="AS17" s="19">
        <f t="shared" si="58"/>
        <v>481858</v>
      </c>
      <c r="AT17" s="19">
        <f t="shared" si="58"/>
        <v>491631</v>
      </c>
      <c r="AU17" s="19">
        <f t="shared" si="58"/>
        <v>440105</v>
      </c>
      <c r="AV17" s="19">
        <f t="shared" si="58"/>
        <v>515975</v>
      </c>
      <c r="AW17" s="19">
        <f t="shared" si="58"/>
        <v>518604</v>
      </c>
      <c r="AX17" s="19">
        <f t="shared" si="58"/>
        <v>484931</v>
      </c>
      <c r="AY17" s="19">
        <f t="shared" si="58"/>
        <v>526662</v>
      </c>
      <c r="AZ17" s="19">
        <f t="shared" si="58"/>
        <v>538021</v>
      </c>
      <c r="BA17" s="19">
        <f t="shared" si="58"/>
        <v>665767</v>
      </c>
      <c r="BB17" s="19">
        <f>SUM(BB18:BB19)</f>
        <v>6684266</v>
      </c>
      <c r="BC17" s="19">
        <f>SUM(BC18:BC19)</f>
        <v>747954</v>
      </c>
      <c r="BD17" s="19">
        <f t="shared" ref="BD17:BN17" si="59">SUM(BD18:BD19)</f>
        <v>701625</v>
      </c>
      <c r="BE17" s="19">
        <f t="shared" si="59"/>
        <v>633326</v>
      </c>
      <c r="BF17" s="19">
        <f t="shared" si="59"/>
        <v>597586</v>
      </c>
      <c r="BG17" s="19">
        <f t="shared" si="59"/>
        <v>501902</v>
      </c>
      <c r="BH17" s="19">
        <f t="shared" si="59"/>
        <v>476908</v>
      </c>
      <c r="BI17" s="19">
        <f t="shared" si="59"/>
        <v>545528</v>
      </c>
      <c r="BJ17" s="19">
        <f t="shared" si="59"/>
        <v>534661</v>
      </c>
      <c r="BK17" s="19">
        <f t="shared" si="59"/>
        <v>509421</v>
      </c>
      <c r="BL17" s="19">
        <f t="shared" si="59"/>
        <v>572896</v>
      </c>
      <c r="BM17" s="19">
        <f t="shared" si="59"/>
        <v>550487</v>
      </c>
      <c r="BN17" s="19">
        <f t="shared" si="59"/>
        <v>713017</v>
      </c>
      <c r="BO17" s="19">
        <f>SUM(BO18:BO19)</f>
        <v>7085311</v>
      </c>
      <c r="BP17" s="19">
        <f>SUM(BP18:BP19)</f>
        <v>794844</v>
      </c>
      <c r="BQ17" s="19">
        <f t="shared" ref="BQ17:CA17" si="60">SUM(BQ18:BQ19)</f>
        <v>765643</v>
      </c>
      <c r="BR17" s="19">
        <f t="shared" si="60"/>
        <v>697292</v>
      </c>
      <c r="BS17" s="19">
        <f t="shared" si="60"/>
        <v>620590</v>
      </c>
      <c r="BT17" s="19">
        <f t="shared" si="60"/>
        <v>538857</v>
      </c>
      <c r="BU17" s="19">
        <f t="shared" si="60"/>
        <v>513401</v>
      </c>
      <c r="BV17" s="19">
        <f t="shared" si="60"/>
        <v>580429</v>
      </c>
      <c r="BW17" s="19">
        <f t="shared" si="60"/>
        <v>584689</v>
      </c>
      <c r="BX17" s="19">
        <f t="shared" si="60"/>
        <v>555054</v>
      </c>
      <c r="BY17" s="19">
        <f t="shared" si="60"/>
        <v>637024</v>
      </c>
      <c r="BZ17" s="19">
        <f t="shared" si="60"/>
        <v>602422</v>
      </c>
      <c r="CA17" s="19">
        <f t="shared" si="60"/>
        <v>792932</v>
      </c>
      <c r="CB17" s="19">
        <f>SUM(CB18:CB19)</f>
        <v>7683177</v>
      </c>
      <c r="CC17" s="19">
        <f>SUM(CC18:CC19)</f>
        <v>897797</v>
      </c>
      <c r="CD17" s="19">
        <f t="shared" ref="CD17:CN17" si="61">SUM(CD18:CD19)</f>
        <v>849029</v>
      </c>
      <c r="CE17" s="19">
        <f t="shared" si="61"/>
        <v>732820</v>
      </c>
      <c r="CF17" s="19">
        <f t="shared" si="61"/>
        <v>712556</v>
      </c>
      <c r="CG17" s="19">
        <f t="shared" si="61"/>
        <v>593506</v>
      </c>
      <c r="CH17" s="19">
        <f t="shared" si="61"/>
        <v>569257</v>
      </c>
      <c r="CI17" s="19">
        <f t="shared" si="61"/>
        <v>656774</v>
      </c>
      <c r="CJ17" s="19">
        <f t="shared" si="61"/>
        <v>639924</v>
      </c>
      <c r="CK17" s="19">
        <f t="shared" si="61"/>
        <v>605224</v>
      </c>
      <c r="CL17" s="19">
        <f t="shared" si="61"/>
        <v>675872</v>
      </c>
      <c r="CM17" s="19">
        <f t="shared" si="61"/>
        <v>654463</v>
      </c>
      <c r="CN17" s="19">
        <f t="shared" si="61"/>
        <v>847535</v>
      </c>
      <c r="CO17" s="19">
        <f>SUM(CO18:CO19)</f>
        <v>8434757</v>
      </c>
      <c r="CP17" s="19">
        <f>SUM(CP18:CP19)</f>
        <v>990324</v>
      </c>
      <c r="CQ17" s="19">
        <f t="shared" ref="CQ17:DA17" si="62">SUM(CQ18:CQ19)</f>
        <v>939569</v>
      </c>
      <c r="CR17" s="19">
        <f t="shared" si="62"/>
        <v>845930</v>
      </c>
      <c r="CS17" s="19">
        <f t="shared" si="62"/>
        <v>783909</v>
      </c>
      <c r="CT17" s="19">
        <f t="shared" si="62"/>
        <v>644294</v>
      </c>
      <c r="CU17" s="19">
        <f t="shared" si="62"/>
        <v>638601</v>
      </c>
      <c r="CV17" s="19">
        <f t="shared" si="62"/>
        <v>717857</v>
      </c>
      <c r="CW17" s="19">
        <f t="shared" si="62"/>
        <v>722521</v>
      </c>
      <c r="CX17" s="19">
        <f t="shared" si="62"/>
        <v>694664</v>
      </c>
      <c r="CY17" s="19">
        <f t="shared" si="62"/>
        <v>762885</v>
      </c>
      <c r="CZ17" s="19">
        <f t="shared" si="62"/>
        <v>741002</v>
      </c>
      <c r="DA17" s="19">
        <f t="shared" si="62"/>
        <v>937745</v>
      </c>
      <c r="DB17" s="19">
        <f>SUM(DB18:DB19)</f>
        <v>9419301</v>
      </c>
      <c r="DC17" s="19">
        <f>SUM(DC18:DC19)</f>
        <v>1075086</v>
      </c>
      <c r="DD17" s="19">
        <f t="shared" ref="DD17:DN17" si="63">SUM(DD18:DD19)</f>
        <v>998683</v>
      </c>
      <c r="DE17" s="19">
        <f t="shared" si="63"/>
        <v>1016987</v>
      </c>
      <c r="DF17" s="19">
        <f t="shared" si="63"/>
        <v>703676</v>
      </c>
      <c r="DG17" s="19">
        <f t="shared" si="63"/>
        <v>713637</v>
      </c>
      <c r="DH17" s="19">
        <f t="shared" si="63"/>
        <v>687073</v>
      </c>
      <c r="DI17" s="19">
        <f t="shared" si="63"/>
        <v>772432</v>
      </c>
      <c r="DJ17" s="19">
        <f t="shared" si="63"/>
        <v>778282</v>
      </c>
      <c r="DK17" s="19">
        <f t="shared" si="63"/>
        <v>718190</v>
      </c>
      <c r="DL17" s="19">
        <f t="shared" si="63"/>
        <v>797925</v>
      </c>
      <c r="DM17" s="19">
        <f t="shared" si="63"/>
        <v>804670</v>
      </c>
      <c r="DN17" s="19">
        <f t="shared" si="63"/>
        <v>996368</v>
      </c>
      <c r="DO17" s="19">
        <f>SUM(DO18:DO19)</f>
        <v>10063009</v>
      </c>
      <c r="DP17" s="19">
        <f>SUM(DP18:DP19)</f>
        <v>1120656</v>
      </c>
      <c r="DQ17" s="19">
        <f t="shared" ref="DQ17:EA17" si="64">SUM(DQ18:DQ19)</f>
        <v>1056006</v>
      </c>
      <c r="DR17" s="19">
        <f t="shared" si="64"/>
        <v>947922</v>
      </c>
      <c r="DS17" s="19">
        <f t="shared" si="64"/>
        <v>884718</v>
      </c>
      <c r="DT17" s="19">
        <f t="shared" si="64"/>
        <v>737744</v>
      </c>
      <c r="DU17" s="19">
        <f t="shared" si="64"/>
        <v>694636</v>
      </c>
      <c r="DV17" s="19">
        <f t="shared" si="64"/>
        <v>812276</v>
      </c>
      <c r="DW17" s="19">
        <f t="shared" si="64"/>
        <v>809934</v>
      </c>
      <c r="DX17" s="19">
        <f t="shared" si="64"/>
        <v>754410</v>
      </c>
      <c r="DY17" s="19">
        <f t="shared" si="64"/>
        <v>834248</v>
      </c>
      <c r="DZ17" s="19">
        <f t="shared" si="64"/>
        <v>842944</v>
      </c>
      <c r="EA17" s="19">
        <f t="shared" si="64"/>
        <v>1079588</v>
      </c>
      <c r="EB17" s="19">
        <f>SUM(EB18:EB19)</f>
        <v>10575082</v>
      </c>
      <c r="EC17" s="19">
        <f t="shared" ref="EC17:EJ17" si="65">SUM(EC18:EC19)</f>
        <v>1238720</v>
      </c>
      <c r="ED17" s="19">
        <f t="shared" si="65"/>
        <v>1157022</v>
      </c>
      <c r="EE17" s="19">
        <f t="shared" si="65"/>
        <v>1013362</v>
      </c>
      <c r="EF17" s="19">
        <f t="shared" si="65"/>
        <v>955444</v>
      </c>
      <c r="EG17" s="19">
        <f t="shared" si="65"/>
        <v>842562</v>
      </c>
      <c r="EH17" s="19">
        <f t="shared" si="65"/>
        <v>786220</v>
      </c>
      <c r="EI17" s="19">
        <f t="shared" si="65"/>
        <v>934344</v>
      </c>
      <c r="EJ17" s="19">
        <f t="shared" si="65"/>
        <v>892350</v>
      </c>
      <c r="EK17" s="19">
        <f t="shared" ref="EK17:FC17" si="66">SUM(EK18:EK19)</f>
        <v>826386</v>
      </c>
      <c r="EL17" s="19">
        <f t="shared" si="66"/>
        <v>951864</v>
      </c>
      <c r="EM17" s="19">
        <f t="shared" si="66"/>
        <v>885900</v>
      </c>
      <c r="EN17" s="19">
        <f t="shared" si="66"/>
        <v>1139942</v>
      </c>
      <c r="EO17" s="19">
        <f t="shared" si="66"/>
        <v>11624116</v>
      </c>
      <c r="EP17" s="19">
        <f t="shared" si="66"/>
        <v>1303610</v>
      </c>
      <c r="EQ17" s="19">
        <f t="shared" si="66"/>
        <v>1237880</v>
      </c>
      <c r="ER17" s="19">
        <f t="shared" si="66"/>
        <v>1211876</v>
      </c>
      <c r="ES17" s="19">
        <f t="shared" si="66"/>
        <v>871896</v>
      </c>
      <c r="ET17" s="19">
        <f t="shared" si="66"/>
        <v>869234</v>
      </c>
      <c r="EU17" s="19">
        <f t="shared" si="66"/>
        <v>810294</v>
      </c>
      <c r="EV17" s="19">
        <f t="shared" si="66"/>
        <v>1005058</v>
      </c>
      <c r="EW17" s="19">
        <f t="shared" si="66"/>
        <v>935708</v>
      </c>
      <c r="EX17" s="19">
        <f t="shared" si="66"/>
        <v>873028</v>
      </c>
      <c r="EY17" s="19">
        <f t="shared" si="66"/>
        <v>970688</v>
      </c>
      <c r="EZ17" s="19">
        <v>998382</v>
      </c>
      <c r="FA17" s="19">
        <f t="shared" si="66"/>
        <v>1181828</v>
      </c>
      <c r="FB17" s="19">
        <f t="shared" si="66"/>
        <v>12269482</v>
      </c>
      <c r="FC17" s="19">
        <f t="shared" si="66"/>
        <v>1315210</v>
      </c>
      <c r="FD17" s="19">
        <v>1232972</v>
      </c>
      <c r="FE17" s="19">
        <f t="shared" ref="FE17:FN17" si="67">SUM(FE18:FE19)</f>
        <v>1061434</v>
      </c>
      <c r="FF17" s="19">
        <f t="shared" si="67"/>
        <v>1112402</v>
      </c>
      <c r="FG17" s="19">
        <f t="shared" si="67"/>
        <v>928496</v>
      </c>
      <c r="FH17" s="19">
        <f t="shared" si="67"/>
        <v>900958</v>
      </c>
      <c r="FI17" s="19">
        <f t="shared" si="67"/>
        <v>1055814</v>
      </c>
      <c r="FJ17" s="19">
        <f t="shared" si="67"/>
        <v>1010226</v>
      </c>
      <c r="FK17" s="19">
        <f t="shared" si="67"/>
        <v>942530</v>
      </c>
      <c r="FL17" s="19">
        <f t="shared" si="67"/>
        <v>999984</v>
      </c>
      <c r="FM17" s="19">
        <f t="shared" si="67"/>
        <v>1007934</v>
      </c>
      <c r="FN17" s="19">
        <f t="shared" si="67"/>
        <v>1302144</v>
      </c>
      <c r="FO17" s="19">
        <f t="shared" si="25"/>
        <v>12870104</v>
      </c>
      <c r="FP17" s="19">
        <f>SUM(FP18:FP19)</f>
        <v>1443472</v>
      </c>
      <c r="FQ17" s="19">
        <f>SUM(FQ18:FQ19)</f>
        <v>1356436</v>
      </c>
      <c r="FR17" s="19">
        <f t="shared" ref="FR17:GA17" si="68">SUM(FR18:FR19)</f>
        <v>1394704</v>
      </c>
      <c r="FS17" s="19">
        <f t="shared" si="68"/>
        <v>1034392</v>
      </c>
      <c r="FT17" s="19">
        <f t="shared" si="68"/>
        <v>982232</v>
      </c>
      <c r="FU17" s="19">
        <f t="shared" si="68"/>
        <v>914362</v>
      </c>
      <c r="FV17" s="19">
        <f t="shared" si="68"/>
        <v>1068544</v>
      </c>
      <c r="FW17" s="19">
        <f t="shared" si="68"/>
        <v>1088102</v>
      </c>
      <c r="FX17" s="19">
        <f t="shared" si="68"/>
        <v>999494</v>
      </c>
      <c r="FY17" s="19">
        <f t="shared" si="68"/>
        <v>1073206</v>
      </c>
      <c r="FZ17" s="19">
        <f t="shared" si="68"/>
        <v>1093668</v>
      </c>
      <c r="GA17" s="19">
        <f t="shared" si="68"/>
        <v>1350300</v>
      </c>
      <c r="GB17" s="19">
        <f t="shared" si="26"/>
        <v>13798912</v>
      </c>
      <c r="GC17" s="19">
        <f t="shared" ref="GC17:GN17" si="69">SUM(GC18:GC19)</f>
        <v>1499724</v>
      </c>
      <c r="GD17" s="19">
        <f t="shared" si="69"/>
        <v>1386376</v>
      </c>
      <c r="GE17" s="19">
        <f t="shared" si="69"/>
        <v>1311212</v>
      </c>
      <c r="GF17" s="19">
        <f t="shared" si="69"/>
        <v>1227592</v>
      </c>
      <c r="GG17" s="19">
        <f t="shared" si="69"/>
        <v>1031476</v>
      </c>
      <c r="GH17" s="19">
        <f t="shared" si="69"/>
        <v>974372</v>
      </c>
      <c r="GI17" s="19">
        <f t="shared" si="69"/>
        <v>1149680</v>
      </c>
      <c r="GJ17" s="19">
        <f t="shared" si="69"/>
        <v>1148364</v>
      </c>
      <c r="GK17" s="19">
        <f t="shared" si="69"/>
        <v>1038398</v>
      </c>
      <c r="GL17" s="19">
        <f>SUM(GL18:GL19)</f>
        <v>1159656</v>
      </c>
      <c r="GM17" s="19">
        <f t="shared" si="69"/>
        <v>1148668</v>
      </c>
      <c r="GN17" s="19">
        <f t="shared" si="69"/>
        <v>1382032</v>
      </c>
      <c r="GO17" s="19">
        <f t="shared" si="40"/>
        <v>14457550</v>
      </c>
      <c r="GP17" s="19">
        <f t="shared" ref="GP17:HA17" si="70">SUM(GP18:GP19)</f>
        <v>1524802</v>
      </c>
      <c r="GQ17" s="19">
        <f t="shared" si="70"/>
        <v>1549924</v>
      </c>
      <c r="GR17" s="19">
        <f t="shared" si="70"/>
        <v>849156</v>
      </c>
      <c r="GS17" s="19">
        <f t="shared" si="70"/>
        <v>292336</v>
      </c>
      <c r="GT17" s="19">
        <f t="shared" si="70"/>
        <v>460854</v>
      </c>
      <c r="GU17" s="19">
        <f t="shared" si="70"/>
        <v>687078</v>
      </c>
      <c r="GV17" s="19">
        <f t="shared" si="70"/>
        <v>990034</v>
      </c>
      <c r="GW17" s="19">
        <f t="shared" si="70"/>
        <v>975698</v>
      </c>
      <c r="GX17" s="19">
        <f t="shared" si="70"/>
        <v>1051888</v>
      </c>
      <c r="GY17" s="19">
        <f t="shared" si="70"/>
        <v>1275256</v>
      </c>
      <c r="GZ17" s="19">
        <f t="shared" si="70"/>
        <v>1285604</v>
      </c>
      <c r="HA17" s="19">
        <f t="shared" si="70"/>
        <v>1371224</v>
      </c>
      <c r="HB17" s="19">
        <f t="shared" si="41"/>
        <v>12313854</v>
      </c>
      <c r="HC17" s="146">
        <f>SUM(HC18:HC19)</f>
        <v>1483100</v>
      </c>
      <c r="HD17" s="146">
        <f>SUM(HD18:HD19)</f>
        <v>914086</v>
      </c>
      <c r="HE17" s="146">
        <v>1374174</v>
      </c>
      <c r="HF17" s="146">
        <v>1158830</v>
      </c>
      <c r="HG17" s="19">
        <v>1275836</v>
      </c>
      <c r="HH17" s="19">
        <v>1187526</v>
      </c>
      <c r="HI17" s="19">
        <v>1464730</v>
      </c>
      <c r="HJ17" s="19">
        <v>1512622</v>
      </c>
      <c r="HK17" s="19">
        <v>1377864</v>
      </c>
      <c r="HL17" s="19">
        <v>1586224</v>
      </c>
      <c r="HM17" s="19">
        <v>1445482</v>
      </c>
      <c r="HN17" s="19">
        <v>1677890</v>
      </c>
      <c r="HO17" s="19">
        <f>+SUM(HC17:HN17)</f>
        <v>16458364</v>
      </c>
      <c r="HP17" s="146">
        <v>1726864</v>
      </c>
      <c r="HQ17" s="146">
        <v>1755278</v>
      </c>
      <c r="HR17" s="146"/>
      <c r="HS17" s="146"/>
      <c r="HT17" s="19"/>
      <c r="HU17" s="19"/>
      <c r="HV17" s="19"/>
      <c r="HW17" s="19"/>
      <c r="HX17" s="19"/>
      <c r="HY17" s="19"/>
      <c r="HZ17" s="19"/>
      <c r="IA17" s="19"/>
      <c r="IB17" s="19">
        <f>+SUM(HP17:IA17)</f>
        <v>3482142</v>
      </c>
    </row>
    <row r="18" spans="2:236" x14ac:dyDescent="0.2">
      <c r="B18" s="15" t="s">
        <v>2</v>
      </c>
      <c r="C18" s="78">
        <f>C9+C12+C15</f>
        <v>0</v>
      </c>
      <c r="D18" s="78">
        <f t="shared" ref="D18:O19" si="71">D9+D12+D15</f>
        <v>0</v>
      </c>
      <c r="E18" s="78">
        <f t="shared" si="71"/>
        <v>0</v>
      </c>
      <c r="F18" s="78">
        <f t="shared" si="71"/>
        <v>0</v>
      </c>
      <c r="G18" s="78">
        <f t="shared" si="71"/>
        <v>0</v>
      </c>
      <c r="H18" s="78">
        <f t="shared" si="71"/>
        <v>0</v>
      </c>
      <c r="I18" s="78">
        <f t="shared" si="71"/>
        <v>0</v>
      </c>
      <c r="J18" s="78">
        <f t="shared" si="71"/>
        <v>0</v>
      </c>
      <c r="K18" s="78">
        <f>K9+K12+K15</f>
        <v>75518</v>
      </c>
      <c r="L18" s="78">
        <f t="shared" si="71"/>
        <v>329362</v>
      </c>
      <c r="M18" s="78">
        <f t="shared" si="71"/>
        <v>308478</v>
      </c>
      <c r="N18" s="78">
        <f t="shared" si="71"/>
        <v>383676</v>
      </c>
      <c r="O18" s="78">
        <f t="shared" si="71"/>
        <v>1097034</v>
      </c>
      <c r="P18" s="78">
        <f>P9+P12+P15</f>
        <v>405126</v>
      </c>
      <c r="Q18" s="78">
        <f t="shared" ref="Q18:AB19" si="72">Q9+Q12+Q15</f>
        <v>394636</v>
      </c>
      <c r="R18" s="78">
        <f t="shared" si="72"/>
        <v>335906</v>
      </c>
      <c r="S18" s="78">
        <f t="shared" si="72"/>
        <v>233020</v>
      </c>
      <c r="T18" s="78">
        <f t="shared" si="72"/>
        <v>130776</v>
      </c>
      <c r="U18" s="78">
        <f t="shared" si="72"/>
        <v>125909</v>
      </c>
      <c r="V18" s="78">
        <f t="shared" si="72"/>
        <v>171368</v>
      </c>
      <c r="W18" s="78">
        <f t="shared" si="72"/>
        <v>149414</v>
      </c>
      <c r="X18" s="78">
        <f>X9+X12+X15</f>
        <v>142656</v>
      </c>
      <c r="Y18" s="78">
        <f t="shared" si="72"/>
        <v>166811</v>
      </c>
      <c r="Z18" s="78">
        <f t="shared" si="72"/>
        <v>166843</v>
      </c>
      <c r="AA18" s="78">
        <f t="shared" si="72"/>
        <v>297684</v>
      </c>
      <c r="AB18" s="78">
        <f t="shared" si="72"/>
        <v>2720149</v>
      </c>
      <c r="AC18" s="78">
        <f>AC9+AC12+AC15</f>
        <v>365986</v>
      </c>
      <c r="AD18" s="78">
        <f t="shared" ref="AD18:AO19" si="73">AD9+AD12+AD15</f>
        <v>370790</v>
      </c>
      <c r="AE18" s="78">
        <f t="shared" si="73"/>
        <v>299755</v>
      </c>
      <c r="AF18" s="78">
        <f t="shared" si="73"/>
        <v>262395</v>
      </c>
      <c r="AG18" s="78">
        <f t="shared" si="73"/>
        <v>164452</v>
      </c>
      <c r="AH18" s="78">
        <f t="shared" si="73"/>
        <v>163390</v>
      </c>
      <c r="AI18" s="78">
        <f t="shared" si="73"/>
        <v>185065</v>
      </c>
      <c r="AJ18" s="78">
        <f t="shared" si="73"/>
        <v>261947</v>
      </c>
      <c r="AK18" s="78">
        <f>AK9+AK12+AK15</f>
        <v>183215</v>
      </c>
      <c r="AL18" s="78">
        <f t="shared" si="73"/>
        <v>198979</v>
      </c>
      <c r="AM18" s="78">
        <f t="shared" si="73"/>
        <v>201821</v>
      </c>
      <c r="AN18" s="78">
        <f t="shared" si="73"/>
        <v>332219</v>
      </c>
      <c r="AO18" s="78">
        <f t="shared" si="73"/>
        <v>2990014</v>
      </c>
      <c r="AP18" s="78">
        <f>AP9+AP12+AP15</f>
        <v>387602</v>
      </c>
      <c r="AQ18" s="78">
        <f t="shared" ref="AQ18:BB19" si="74">AQ9+AQ12+AQ15</f>
        <v>412550</v>
      </c>
      <c r="AR18" s="78">
        <f t="shared" si="74"/>
        <v>392168</v>
      </c>
      <c r="AS18" s="78">
        <f t="shared" si="74"/>
        <v>207242</v>
      </c>
      <c r="AT18" s="78">
        <f t="shared" si="74"/>
        <v>213068</v>
      </c>
      <c r="AU18" s="78">
        <f t="shared" si="74"/>
        <v>176317</v>
      </c>
      <c r="AV18" s="78">
        <f t="shared" si="74"/>
        <v>236216</v>
      </c>
      <c r="AW18" s="78">
        <f t="shared" si="74"/>
        <v>235151</v>
      </c>
      <c r="AX18" s="78">
        <f>AX9+AX12+AX15</f>
        <v>199995</v>
      </c>
      <c r="AY18" s="78">
        <f t="shared" si="74"/>
        <v>233788</v>
      </c>
      <c r="AZ18" s="78">
        <f t="shared" si="74"/>
        <v>258843</v>
      </c>
      <c r="BA18" s="78">
        <f t="shared" si="74"/>
        <v>377352</v>
      </c>
      <c r="BB18" s="78">
        <f t="shared" si="74"/>
        <v>3330292</v>
      </c>
      <c r="BC18" s="78">
        <f>BC9+BC12+BC15</f>
        <v>464915</v>
      </c>
      <c r="BD18" s="78">
        <f t="shared" ref="BD18:BO19" si="75">BD9+BD12+BD15</f>
        <v>438835</v>
      </c>
      <c r="BE18" s="78">
        <f t="shared" si="75"/>
        <v>352088</v>
      </c>
      <c r="BF18" s="78">
        <f t="shared" si="75"/>
        <v>331164</v>
      </c>
      <c r="BG18" s="78">
        <f t="shared" si="75"/>
        <v>229666</v>
      </c>
      <c r="BH18" s="78">
        <f t="shared" si="75"/>
        <v>209468</v>
      </c>
      <c r="BI18" s="78">
        <f t="shared" si="75"/>
        <v>263095</v>
      </c>
      <c r="BJ18" s="78">
        <f t="shared" si="75"/>
        <v>234835</v>
      </c>
      <c r="BK18" s="78">
        <f>BK9+BK12+BK15</f>
        <v>214562</v>
      </c>
      <c r="BL18" s="78">
        <f t="shared" si="75"/>
        <v>264686</v>
      </c>
      <c r="BM18" s="78">
        <f t="shared" si="75"/>
        <v>256155</v>
      </c>
      <c r="BN18" s="78">
        <f t="shared" si="75"/>
        <v>402372</v>
      </c>
      <c r="BO18" s="78">
        <f t="shared" si="75"/>
        <v>3661841</v>
      </c>
      <c r="BP18" s="78">
        <f>BP9+BP12+BP15</f>
        <v>501076</v>
      </c>
      <c r="BQ18" s="78">
        <f t="shared" ref="BQ18:CB19" si="76">BQ9+BQ12+BQ15</f>
        <v>481439</v>
      </c>
      <c r="BR18" s="78">
        <f t="shared" si="76"/>
        <v>393602</v>
      </c>
      <c r="BS18" s="78">
        <f t="shared" si="76"/>
        <v>337539</v>
      </c>
      <c r="BT18" s="78">
        <f t="shared" si="76"/>
        <v>244482</v>
      </c>
      <c r="BU18" s="78">
        <f t="shared" si="76"/>
        <v>225186</v>
      </c>
      <c r="BV18" s="78">
        <f t="shared" si="76"/>
        <v>282514</v>
      </c>
      <c r="BW18" s="78">
        <f t="shared" si="76"/>
        <v>276186</v>
      </c>
      <c r="BX18" s="78">
        <f>BX9+BX12+BX15</f>
        <v>244609</v>
      </c>
      <c r="BY18" s="78">
        <f t="shared" si="76"/>
        <v>308655</v>
      </c>
      <c r="BZ18" s="78">
        <f t="shared" si="76"/>
        <v>278487</v>
      </c>
      <c r="CA18" s="78">
        <f t="shared" si="76"/>
        <v>453925</v>
      </c>
      <c r="CB18" s="78">
        <f t="shared" si="76"/>
        <v>4027700</v>
      </c>
      <c r="CC18" s="78">
        <f>CC9+CC12+CC15</f>
        <v>572574</v>
      </c>
      <c r="CD18" s="78">
        <f t="shared" ref="CD18:CO19" si="77">CD9+CD12+CD15</f>
        <v>544202</v>
      </c>
      <c r="CE18" s="78">
        <f t="shared" si="77"/>
        <v>408681</v>
      </c>
      <c r="CF18" s="78">
        <f t="shared" si="77"/>
        <v>405213</v>
      </c>
      <c r="CG18" s="78">
        <f t="shared" si="77"/>
        <v>276333</v>
      </c>
      <c r="CH18" s="78">
        <f t="shared" si="77"/>
        <v>261529</v>
      </c>
      <c r="CI18" s="78">
        <f t="shared" si="77"/>
        <v>335265</v>
      </c>
      <c r="CJ18" s="78">
        <f t="shared" si="77"/>
        <v>303013</v>
      </c>
      <c r="CK18" s="78">
        <f>CK9+CK12+CK15</f>
        <v>273066</v>
      </c>
      <c r="CL18" s="78">
        <f t="shared" si="77"/>
        <v>333577</v>
      </c>
      <c r="CM18" s="78">
        <f t="shared" si="77"/>
        <v>317424</v>
      </c>
      <c r="CN18" s="78">
        <f t="shared" si="77"/>
        <v>489216</v>
      </c>
      <c r="CO18" s="78">
        <f t="shared" si="77"/>
        <v>4520093</v>
      </c>
      <c r="CP18" s="78">
        <f>CP9+CP12+CP15</f>
        <v>636008</v>
      </c>
      <c r="CQ18" s="78">
        <f t="shared" ref="CQ18:DB19" si="78">CQ9+CQ12+CQ15</f>
        <v>608492</v>
      </c>
      <c r="CR18" s="78">
        <f t="shared" si="78"/>
        <v>501130</v>
      </c>
      <c r="CS18" s="78">
        <f t="shared" si="78"/>
        <v>458494</v>
      </c>
      <c r="CT18" s="78">
        <f t="shared" si="78"/>
        <v>309876</v>
      </c>
      <c r="CU18" s="78">
        <f t="shared" si="78"/>
        <v>307086</v>
      </c>
      <c r="CV18" s="78">
        <f t="shared" si="78"/>
        <v>365374</v>
      </c>
      <c r="CW18" s="78">
        <f t="shared" si="78"/>
        <v>354343</v>
      </c>
      <c r="CX18" s="78">
        <f>CX9+CX12+CX15</f>
        <v>339308</v>
      </c>
      <c r="CY18" s="78">
        <f t="shared" si="78"/>
        <v>386053</v>
      </c>
      <c r="CZ18" s="78">
        <f t="shared" si="78"/>
        <v>370725</v>
      </c>
      <c r="DA18" s="78">
        <f t="shared" si="78"/>
        <v>555524</v>
      </c>
      <c r="DB18" s="78">
        <f t="shared" si="78"/>
        <v>5192413</v>
      </c>
      <c r="DC18" s="78">
        <f>DC9+DC12+DC15</f>
        <v>690726</v>
      </c>
      <c r="DD18" s="78">
        <f t="shared" ref="DD18:DO19" si="79">DD9+DD12+DD15</f>
        <v>651607</v>
      </c>
      <c r="DE18" s="78">
        <f t="shared" si="79"/>
        <v>651373</v>
      </c>
      <c r="DF18" s="78">
        <f t="shared" si="79"/>
        <v>348067</v>
      </c>
      <c r="DG18" s="78">
        <f t="shared" si="79"/>
        <v>351668</v>
      </c>
      <c r="DH18" s="78">
        <f t="shared" si="79"/>
        <v>335987</v>
      </c>
      <c r="DI18" s="78">
        <f t="shared" si="79"/>
        <v>402261</v>
      </c>
      <c r="DJ18" s="78">
        <f t="shared" si="79"/>
        <v>396145</v>
      </c>
      <c r="DK18" s="78">
        <f>DK9+DK12+DK15</f>
        <v>348419</v>
      </c>
      <c r="DL18" s="78">
        <f t="shared" si="79"/>
        <v>404017</v>
      </c>
      <c r="DM18" s="78">
        <f t="shared" si="79"/>
        <v>411158</v>
      </c>
      <c r="DN18" s="78">
        <f t="shared" si="79"/>
        <v>588374</v>
      </c>
      <c r="DO18" s="78">
        <f t="shared" si="79"/>
        <v>5579802</v>
      </c>
      <c r="DP18" s="78">
        <f>DP9+DP12+DP15</f>
        <v>716622</v>
      </c>
      <c r="DQ18" s="78">
        <f t="shared" ref="DQ18:EB19" si="80">DQ9+DQ12+DQ15</f>
        <v>683140</v>
      </c>
      <c r="DR18" s="78">
        <f t="shared" si="80"/>
        <v>564348</v>
      </c>
      <c r="DS18" s="78">
        <f t="shared" si="80"/>
        <v>517054</v>
      </c>
      <c r="DT18" s="78">
        <f t="shared" si="80"/>
        <v>365864</v>
      </c>
      <c r="DU18" s="78">
        <f t="shared" si="80"/>
        <v>335028</v>
      </c>
      <c r="DV18" s="78">
        <f t="shared" si="80"/>
        <v>440350</v>
      </c>
      <c r="DW18" s="78">
        <f t="shared" si="80"/>
        <v>412966</v>
      </c>
      <c r="DX18" s="78">
        <f>DX9+DX12+DX15</f>
        <v>368526</v>
      </c>
      <c r="DY18" s="78">
        <f t="shared" si="80"/>
        <v>421456</v>
      </c>
      <c r="DZ18" s="78">
        <f t="shared" si="80"/>
        <v>436374</v>
      </c>
      <c r="EA18" s="78">
        <f t="shared" si="80"/>
        <v>655354</v>
      </c>
      <c r="EB18" s="78">
        <f t="shared" si="80"/>
        <v>5917082</v>
      </c>
      <c r="EC18" s="78">
        <f t="shared" ref="EC18:EE19" si="81">EC9+EC12+EC15</f>
        <v>816814</v>
      </c>
      <c r="ED18" s="78">
        <f t="shared" si="81"/>
        <v>770510</v>
      </c>
      <c r="EE18" s="78">
        <f t="shared" si="81"/>
        <v>608532</v>
      </c>
      <c r="EF18" s="78">
        <v>573664</v>
      </c>
      <c r="EG18" s="78">
        <f t="shared" ref="EG18:EK19" si="82">EG9+EG12+EG15</f>
        <v>453620</v>
      </c>
      <c r="EH18" s="78">
        <f t="shared" si="82"/>
        <v>402498</v>
      </c>
      <c r="EI18" s="78">
        <f t="shared" si="82"/>
        <v>524142</v>
      </c>
      <c r="EJ18" s="78">
        <f t="shared" si="82"/>
        <v>462226</v>
      </c>
      <c r="EK18" s="78">
        <f>EK9+EK12+EK15</f>
        <v>410906</v>
      </c>
      <c r="EL18" s="78">
        <f t="shared" ref="EL18:FA18" si="83">EL9+EL12+EL15</f>
        <v>519400</v>
      </c>
      <c r="EM18" s="78">
        <f t="shared" si="83"/>
        <v>464154</v>
      </c>
      <c r="EN18" s="78">
        <f t="shared" si="83"/>
        <v>701298</v>
      </c>
      <c r="EO18" s="78">
        <f t="shared" si="83"/>
        <v>6707764</v>
      </c>
      <c r="EP18" s="78">
        <f t="shared" si="83"/>
        <v>869884</v>
      </c>
      <c r="EQ18" s="78">
        <f t="shared" si="83"/>
        <v>824704</v>
      </c>
      <c r="ER18" s="78">
        <f t="shared" si="83"/>
        <v>784422</v>
      </c>
      <c r="ES18" s="78">
        <f t="shared" si="83"/>
        <v>463232</v>
      </c>
      <c r="ET18" s="78">
        <f t="shared" si="83"/>
        <v>457356</v>
      </c>
      <c r="EU18" s="78">
        <f t="shared" si="83"/>
        <v>415746</v>
      </c>
      <c r="EV18" s="78">
        <f t="shared" si="83"/>
        <v>577076</v>
      </c>
      <c r="EW18" s="78">
        <f t="shared" si="83"/>
        <v>490386</v>
      </c>
      <c r="EX18" s="78">
        <f t="shared" si="83"/>
        <v>439890</v>
      </c>
      <c r="EY18" s="78">
        <f t="shared" si="83"/>
        <v>529546</v>
      </c>
      <c r="EZ18" s="78">
        <v>563760</v>
      </c>
      <c r="FA18" s="78">
        <f t="shared" si="83"/>
        <v>721382</v>
      </c>
      <c r="FB18" s="78">
        <f>FB9+FB12+FB15</f>
        <v>7137384</v>
      </c>
      <c r="FC18" s="78">
        <f>FC9+FC12+FC15</f>
        <v>872638</v>
      </c>
      <c r="FD18" s="78">
        <v>816874</v>
      </c>
      <c r="FE18" s="78">
        <f t="shared" ref="FE18:FN18" si="84">FE9+FE12+FE15</f>
        <v>631308</v>
      </c>
      <c r="FF18" s="78">
        <f t="shared" si="84"/>
        <v>695672</v>
      </c>
      <c r="FG18" s="78">
        <f t="shared" si="84"/>
        <v>492972</v>
      </c>
      <c r="FH18" s="78">
        <f t="shared" si="84"/>
        <v>480590</v>
      </c>
      <c r="FI18" s="78">
        <f t="shared" si="84"/>
        <v>631048</v>
      </c>
      <c r="FJ18" s="78">
        <f t="shared" si="84"/>
        <v>542566</v>
      </c>
      <c r="FK18" s="78">
        <f t="shared" si="84"/>
        <v>494066</v>
      </c>
      <c r="FL18" s="78">
        <f t="shared" si="84"/>
        <v>541292</v>
      </c>
      <c r="FM18" s="78">
        <f t="shared" si="84"/>
        <v>543528</v>
      </c>
      <c r="FN18" s="78">
        <f t="shared" si="84"/>
        <v>806486</v>
      </c>
      <c r="FO18" s="78">
        <f t="shared" si="25"/>
        <v>7549040</v>
      </c>
      <c r="FP18" s="78">
        <f t="shared" ref="FP18:FU18" si="85">FP9+FP12+FP15</f>
        <v>958658</v>
      </c>
      <c r="FQ18" s="78">
        <f t="shared" si="85"/>
        <v>923474</v>
      </c>
      <c r="FR18" s="78">
        <f t="shared" si="85"/>
        <v>931292</v>
      </c>
      <c r="FS18" s="78">
        <f t="shared" si="85"/>
        <v>588814</v>
      </c>
      <c r="FT18" s="78">
        <f t="shared" si="85"/>
        <v>530594</v>
      </c>
      <c r="FU18" s="78">
        <f t="shared" si="85"/>
        <v>489758</v>
      </c>
      <c r="FV18" s="78">
        <f t="shared" ref="FV18:GA18" si="86">FV9+FV12+FV15</f>
        <v>614110</v>
      </c>
      <c r="FW18" s="78">
        <f t="shared" si="86"/>
        <v>608884</v>
      </c>
      <c r="FX18" s="78">
        <f t="shared" si="86"/>
        <v>541462</v>
      </c>
      <c r="FY18" s="78">
        <f t="shared" si="86"/>
        <v>595446</v>
      </c>
      <c r="FZ18" s="78">
        <f t="shared" si="86"/>
        <v>610272</v>
      </c>
      <c r="GA18" s="78">
        <f t="shared" si="86"/>
        <v>837770</v>
      </c>
      <c r="GB18" s="78">
        <f t="shared" si="26"/>
        <v>8230534</v>
      </c>
      <c r="GC18" s="78">
        <f t="shared" ref="GC18:GN18" si="87">GC9+GC12+GC15</f>
        <v>985842</v>
      </c>
      <c r="GD18" s="78">
        <f t="shared" si="87"/>
        <v>938288</v>
      </c>
      <c r="GE18" s="78">
        <f t="shared" si="87"/>
        <v>829882</v>
      </c>
      <c r="GF18" s="78">
        <f t="shared" si="87"/>
        <v>765884</v>
      </c>
      <c r="GG18" s="78">
        <f t="shared" si="87"/>
        <v>559258</v>
      </c>
      <c r="GH18" s="78">
        <f t="shared" si="87"/>
        <v>522750</v>
      </c>
      <c r="GI18" s="78">
        <f t="shared" si="87"/>
        <v>665794</v>
      </c>
      <c r="GJ18" s="78">
        <f t="shared" si="87"/>
        <v>646228</v>
      </c>
      <c r="GK18" s="78">
        <f t="shared" si="87"/>
        <v>555126</v>
      </c>
      <c r="GL18" s="78">
        <f>GL9+GL12+GL15</f>
        <v>648514</v>
      </c>
      <c r="GM18" s="78">
        <f t="shared" si="87"/>
        <v>656270</v>
      </c>
      <c r="GN18" s="78">
        <f t="shared" si="87"/>
        <v>854406</v>
      </c>
      <c r="GO18" s="78">
        <f t="shared" si="40"/>
        <v>8628242</v>
      </c>
      <c r="GP18" s="78">
        <f t="shared" ref="GP18:HA18" si="88">GP9+GP12+GP15</f>
        <v>994092</v>
      </c>
      <c r="GQ18" s="78">
        <f t="shared" si="88"/>
        <v>1057328</v>
      </c>
      <c r="GR18" s="78">
        <f t="shared" si="88"/>
        <v>503930</v>
      </c>
      <c r="GS18" s="78">
        <f t="shared" si="88"/>
        <v>112756</v>
      </c>
      <c r="GT18" s="78">
        <f t="shared" si="88"/>
        <v>221466</v>
      </c>
      <c r="GU18" s="78">
        <f t="shared" si="88"/>
        <v>379546</v>
      </c>
      <c r="GV18" s="78">
        <f t="shared" si="88"/>
        <v>625220</v>
      </c>
      <c r="GW18" s="78">
        <f t="shared" si="88"/>
        <v>613218</v>
      </c>
      <c r="GX18" s="78">
        <f t="shared" si="88"/>
        <v>665612</v>
      </c>
      <c r="GY18" s="78">
        <f t="shared" si="88"/>
        <v>835160</v>
      </c>
      <c r="GZ18" s="78">
        <f t="shared" si="88"/>
        <v>849556</v>
      </c>
      <c r="HA18" s="78">
        <f t="shared" si="88"/>
        <v>921476</v>
      </c>
      <c r="HB18" s="78">
        <f t="shared" si="41"/>
        <v>7779360</v>
      </c>
      <c r="HC18" s="147">
        <f>HC9+HC12+HC15</f>
        <v>983726</v>
      </c>
      <c r="HD18" s="147">
        <f>HD9+HD12+HD15</f>
        <v>539652</v>
      </c>
      <c r="HE18" s="147">
        <v>959680</v>
      </c>
      <c r="HF18" s="147">
        <v>745942</v>
      </c>
      <c r="HG18" s="78">
        <v>829536</v>
      </c>
      <c r="HH18" s="78">
        <v>756702</v>
      </c>
      <c r="HI18" s="78">
        <v>1004160</v>
      </c>
      <c r="HJ18" s="78">
        <v>1041762</v>
      </c>
      <c r="HK18" s="78">
        <v>897766</v>
      </c>
      <c r="HL18" s="78">
        <v>1088708</v>
      </c>
      <c r="HM18" s="78">
        <v>943522</v>
      </c>
      <c r="HN18" s="78">
        <v>1144844</v>
      </c>
      <c r="HO18" s="78">
        <f>+SUM(HC18:HN18)</f>
        <v>10936000</v>
      </c>
      <c r="HP18" s="147">
        <v>1206624</v>
      </c>
      <c r="HQ18" s="147">
        <v>1267730</v>
      </c>
      <c r="HR18" s="147"/>
      <c r="HS18" s="147"/>
      <c r="HT18" s="78"/>
      <c r="HU18" s="78"/>
      <c r="HV18" s="78"/>
      <c r="HW18" s="78"/>
      <c r="HX18" s="78"/>
      <c r="HY18" s="78"/>
      <c r="HZ18" s="78"/>
      <c r="IA18" s="78"/>
      <c r="IB18" s="78">
        <f>+SUM(HP18:IA18)</f>
        <v>2474354</v>
      </c>
    </row>
    <row r="19" spans="2:236" x14ac:dyDescent="0.2">
      <c r="B19" s="15" t="s">
        <v>3</v>
      </c>
      <c r="C19" s="78">
        <f>C10+C13+C16</f>
        <v>0</v>
      </c>
      <c r="D19" s="78">
        <f t="shared" si="71"/>
        <v>0</v>
      </c>
      <c r="E19" s="78">
        <f t="shared" si="71"/>
        <v>0</v>
      </c>
      <c r="F19" s="78">
        <f t="shared" si="71"/>
        <v>0</v>
      </c>
      <c r="G19" s="78">
        <f t="shared" si="71"/>
        <v>0</v>
      </c>
      <c r="H19" s="78">
        <f t="shared" si="71"/>
        <v>0</v>
      </c>
      <c r="I19" s="78">
        <f t="shared" si="71"/>
        <v>0</v>
      </c>
      <c r="J19" s="78">
        <f t="shared" si="71"/>
        <v>0</v>
      </c>
      <c r="K19" s="78">
        <f t="shared" si="71"/>
        <v>130162</v>
      </c>
      <c r="L19" s="78">
        <f t="shared" si="71"/>
        <v>463770</v>
      </c>
      <c r="M19" s="78">
        <f t="shared" si="71"/>
        <v>452694</v>
      </c>
      <c r="N19" s="78">
        <f t="shared" si="71"/>
        <v>413582</v>
      </c>
      <c r="O19" s="78">
        <f t="shared" si="71"/>
        <v>1460208</v>
      </c>
      <c r="P19" s="78">
        <f>P10+P13+P16</f>
        <v>357380</v>
      </c>
      <c r="Q19" s="78">
        <f t="shared" si="72"/>
        <v>325968</v>
      </c>
      <c r="R19" s="78">
        <f t="shared" si="72"/>
        <v>351270</v>
      </c>
      <c r="S19" s="78">
        <f t="shared" si="72"/>
        <v>213570</v>
      </c>
      <c r="T19" s="78">
        <f t="shared" si="72"/>
        <v>217996</v>
      </c>
      <c r="U19" s="78">
        <f t="shared" si="72"/>
        <v>210464</v>
      </c>
      <c r="V19" s="78">
        <f t="shared" si="72"/>
        <v>216892</v>
      </c>
      <c r="W19" s="78">
        <f t="shared" si="72"/>
        <v>229300</v>
      </c>
      <c r="X19" s="78">
        <f t="shared" si="72"/>
        <v>227139</v>
      </c>
      <c r="Y19" s="78">
        <f t="shared" si="72"/>
        <v>238534</v>
      </c>
      <c r="Z19" s="78">
        <f t="shared" si="72"/>
        <v>233169</v>
      </c>
      <c r="AA19" s="78">
        <f t="shared" si="72"/>
        <v>250460</v>
      </c>
      <c r="AB19" s="78">
        <f t="shared" si="72"/>
        <v>3072142</v>
      </c>
      <c r="AC19" s="78">
        <f>AC10+AC13+AC16</f>
        <v>246721</v>
      </c>
      <c r="AD19" s="78">
        <f t="shared" si="73"/>
        <v>234353</v>
      </c>
      <c r="AE19" s="78">
        <f t="shared" si="73"/>
        <v>247301</v>
      </c>
      <c r="AF19" s="78">
        <f t="shared" si="73"/>
        <v>233267</v>
      </c>
      <c r="AG19" s="78">
        <f t="shared" si="73"/>
        <v>241743</v>
      </c>
      <c r="AH19" s="78">
        <f t="shared" si="73"/>
        <v>231035</v>
      </c>
      <c r="AI19" s="78">
        <f t="shared" si="73"/>
        <v>243713</v>
      </c>
      <c r="AJ19" s="78">
        <f t="shared" si="73"/>
        <v>248211</v>
      </c>
      <c r="AK19" s="78">
        <f t="shared" si="73"/>
        <v>260476</v>
      </c>
      <c r="AL19" s="78">
        <f t="shared" si="73"/>
        <v>270308</v>
      </c>
      <c r="AM19" s="78">
        <f t="shared" si="73"/>
        <v>268690</v>
      </c>
      <c r="AN19" s="78">
        <f t="shared" si="73"/>
        <v>282699</v>
      </c>
      <c r="AO19" s="78">
        <f t="shared" si="73"/>
        <v>3008517</v>
      </c>
      <c r="AP19" s="78">
        <f>AP10+AP13+AP16</f>
        <v>280026</v>
      </c>
      <c r="AQ19" s="78">
        <f t="shared" si="74"/>
        <v>268880</v>
      </c>
      <c r="AR19" s="78">
        <f t="shared" si="74"/>
        <v>279486</v>
      </c>
      <c r="AS19" s="78">
        <f t="shared" si="74"/>
        <v>274616</v>
      </c>
      <c r="AT19" s="78">
        <f t="shared" si="74"/>
        <v>278563</v>
      </c>
      <c r="AU19" s="78">
        <f t="shared" si="74"/>
        <v>263788</v>
      </c>
      <c r="AV19" s="78">
        <f t="shared" si="74"/>
        <v>279759</v>
      </c>
      <c r="AW19" s="78">
        <f t="shared" si="74"/>
        <v>283453</v>
      </c>
      <c r="AX19" s="78">
        <f t="shared" si="74"/>
        <v>284936</v>
      </c>
      <c r="AY19" s="78">
        <f t="shared" si="74"/>
        <v>292874</v>
      </c>
      <c r="AZ19" s="78">
        <f t="shared" si="74"/>
        <v>279178</v>
      </c>
      <c r="BA19" s="78">
        <f t="shared" si="74"/>
        <v>288415</v>
      </c>
      <c r="BB19" s="78">
        <f t="shared" si="74"/>
        <v>3353974</v>
      </c>
      <c r="BC19" s="78">
        <f>BC10+BC13+BC16</f>
        <v>283039</v>
      </c>
      <c r="BD19" s="78">
        <f t="shared" si="75"/>
        <v>262790</v>
      </c>
      <c r="BE19" s="78">
        <f t="shared" si="75"/>
        <v>281238</v>
      </c>
      <c r="BF19" s="78">
        <f t="shared" si="75"/>
        <v>266422</v>
      </c>
      <c r="BG19" s="78">
        <f t="shared" si="75"/>
        <v>272236</v>
      </c>
      <c r="BH19" s="78">
        <f t="shared" si="75"/>
        <v>267440</v>
      </c>
      <c r="BI19" s="78">
        <f t="shared" si="75"/>
        <v>282433</v>
      </c>
      <c r="BJ19" s="78">
        <f t="shared" si="75"/>
        <v>299826</v>
      </c>
      <c r="BK19" s="78">
        <f t="shared" si="75"/>
        <v>294859</v>
      </c>
      <c r="BL19" s="78">
        <f t="shared" si="75"/>
        <v>308210</v>
      </c>
      <c r="BM19" s="78">
        <f t="shared" si="75"/>
        <v>294332</v>
      </c>
      <c r="BN19" s="78">
        <f t="shared" si="75"/>
        <v>310645</v>
      </c>
      <c r="BO19" s="78">
        <f t="shared" si="75"/>
        <v>3423470</v>
      </c>
      <c r="BP19" s="78">
        <f>BP10+BP13+BP16</f>
        <v>293768</v>
      </c>
      <c r="BQ19" s="78">
        <f t="shared" si="76"/>
        <v>284204</v>
      </c>
      <c r="BR19" s="78">
        <f t="shared" si="76"/>
        <v>303690</v>
      </c>
      <c r="BS19" s="78">
        <f t="shared" si="76"/>
        <v>283051</v>
      </c>
      <c r="BT19" s="78">
        <f t="shared" si="76"/>
        <v>294375</v>
      </c>
      <c r="BU19" s="78">
        <f t="shared" si="76"/>
        <v>288215</v>
      </c>
      <c r="BV19" s="78">
        <f t="shared" si="76"/>
        <v>297915</v>
      </c>
      <c r="BW19" s="78">
        <f t="shared" si="76"/>
        <v>308503</v>
      </c>
      <c r="BX19" s="78">
        <f t="shared" si="76"/>
        <v>310445</v>
      </c>
      <c r="BY19" s="78">
        <f t="shared" si="76"/>
        <v>328369</v>
      </c>
      <c r="BZ19" s="78">
        <f t="shared" si="76"/>
        <v>323935</v>
      </c>
      <c r="CA19" s="78">
        <f t="shared" si="76"/>
        <v>339007</v>
      </c>
      <c r="CB19" s="78">
        <f t="shared" si="76"/>
        <v>3655477</v>
      </c>
      <c r="CC19" s="78">
        <f>CC10+CC13+CC16</f>
        <v>325223</v>
      </c>
      <c r="CD19" s="78">
        <f t="shared" si="77"/>
        <v>304827</v>
      </c>
      <c r="CE19" s="78">
        <f t="shared" si="77"/>
        <v>324139</v>
      </c>
      <c r="CF19" s="78">
        <f t="shared" si="77"/>
        <v>307343</v>
      </c>
      <c r="CG19" s="78">
        <f t="shared" si="77"/>
        <v>317173</v>
      </c>
      <c r="CH19" s="78">
        <f t="shared" si="77"/>
        <v>307728</v>
      </c>
      <c r="CI19" s="78">
        <f t="shared" si="77"/>
        <v>321509</v>
      </c>
      <c r="CJ19" s="78">
        <f t="shared" si="77"/>
        <v>336911</v>
      </c>
      <c r="CK19" s="78">
        <f t="shared" si="77"/>
        <v>332158</v>
      </c>
      <c r="CL19" s="78">
        <f t="shared" si="77"/>
        <v>342295</v>
      </c>
      <c r="CM19" s="78">
        <f t="shared" si="77"/>
        <v>337039</v>
      </c>
      <c r="CN19" s="78">
        <f t="shared" si="77"/>
        <v>358319</v>
      </c>
      <c r="CO19" s="78">
        <f t="shared" si="77"/>
        <v>3914664</v>
      </c>
      <c r="CP19" s="78">
        <f>CP10+CP13+CP16</f>
        <v>354316</v>
      </c>
      <c r="CQ19" s="78">
        <f t="shared" si="78"/>
        <v>331077</v>
      </c>
      <c r="CR19" s="78">
        <f t="shared" si="78"/>
        <v>344800</v>
      </c>
      <c r="CS19" s="78">
        <f t="shared" si="78"/>
        <v>325415</v>
      </c>
      <c r="CT19" s="78">
        <f t="shared" si="78"/>
        <v>334418</v>
      </c>
      <c r="CU19" s="78">
        <f t="shared" si="78"/>
        <v>331515</v>
      </c>
      <c r="CV19" s="78">
        <f t="shared" si="78"/>
        <v>352483</v>
      </c>
      <c r="CW19" s="78">
        <f t="shared" si="78"/>
        <v>368178</v>
      </c>
      <c r="CX19" s="78">
        <f t="shared" si="78"/>
        <v>355356</v>
      </c>
      <c r="CY19" s="78">
        <f t="shared" si="78"/>
        <v>376832</v>
      </c>
      <c r="CZ19" s="78">
        <f t="shared" si="78"/>
        <v>370277</v>
      </c>
      <c r="DA19" s="78">
        <f t="shared" si="78"/>
        <v>382221</v>
      </c>
      <c r="DB19" s="78">
        <f t="shared" si="78"/>
        <v>4226888</v>
      </c>
      <c r="DC19" s="78">
        <f>DC10+DC13+DC16</f>
        <v>384360</v>
      </c>
      <c r="DD19" s="78">
        <f t="shared" si="79"/>
        <v>347076</v>
      </c>
      <c r="DE19" s="78">
        <f t="shared" si="79"/>
        <v>365614</v>
      </c>
      <c r="DF19" s="78">
        <f t="shared" si="79"/>
        <v>355609</v>
      </c>
      <c r="DG19" s="78">
        <f t="shared" si="79"/>
        <v>361969</v>
      </c>
      <c r="DH19" s="78">
        <f t="shared" si="79"/>
        <v>351086</v>
      </c>
      <c r="DI19" s="78">
        <f t="shared" si="79"/>
        <v>370171</v>
      </c>
      <c r="DJ19" s="78">
        <f t="shared" si="79"/>
        <v>382137</v>
      </c>
      <c r="DK19" s="78">
        <f t="shared" si="79"/>
        <v>369771</v>
      </c>
      <c r="DL19" s="78">
        <f t="shared" si="79"/>
        <v>393908</v>
      </c>
      <c r="DM19" s="78">
        <f t="shared" si="79"/>
        <v>393512</v>
      </c>
      <c r="DN19" s="78">
        <f t="shared" si="79"/>
        <v>407994</v>
      </c>
      <c r="DO19" s="78">
        <f t="shared" si="79"/>
        <v>4483207</v>
      </c>
      <c r="DP19" s="78">
        <f>DP10+DP13+DP16</f>
        <v>404034</v>
      </c>
      <c r="DQ19" s="78">
        <f t="shared" si="80"/>
        <v>372866</v>
      </c>
      <c r="DR19" s="78">
        <f t="shared" si="80"/>
        <v>383574</v>
      </c>
      <c r="DS19" s="78">
        <f t="shared" si="80"/>
        <v>367664</v>
      </c>
      <c r="DT19" s="78">
        <f t="shared" si="80"/>
        <v>371880</v>
      </c>
      <c r="DU19" s="78">
        <f t="shared" si="80"/>
        <v>359608</v>
      </c>
      <c r="DV19" s="78">
        <f t="shared" si="80"/>
        <v>371926</v>
      </c>
      <c r="DW19" s="78">
        <f t="shared" si="80"/>
        <v>396968</v>
      </c>
      <c r="DX19" s="78">
        <f t="shared" si="80"/>
        <v>385884</v>
      </c>
      <c r="DY19" s="78">
        <f t="shared" si="80"/>
        <v>412792</v>
      </c>
      <c r="DZ19" s="78">
        <f t="shared" si="80"/>
        <v>406570</v>
      </c>
      <c r="EA19" s="78">
        <f t="shared" si="80"/>
        <v>424234</v>
      </c>
      <c r="EB19" s="78">
        <f t="shared" si="80"/>
        <v>4658000</v>
      </c>
      <c r="EC19" s="78">
        <f t="shared" si="81"/>
        <v>421906</v>
      </c>
      <c r="ED19" s="78">
        <f t="shared" si="81"/>
        <v>386512</v>
      </c>
      <c r="EE19" s="78">
        <f t="shared" si="81"/>
        <v>404830</v>
      </c>
      <c r="EF19" s="78">
        <v>381780</v>
      </c>
      <c r="EG19" s="78">
        <f t="shared" si="82"/>
        <v>388942</v>
      </c>
      <c r="EH19" s="78">
        <f t="shared" si="82"/>
        <v>383722</v>
      </c>
      <c r="EI19" s="78">
        <f t="shared" si="82"/>
        <v>410202</v>
      </c>
      <c r="EJ19" s="78">
        <f t="shared" si="82"/>
        <v>430124</v>
      </c>
      <c r="EK19" s="78">
        <f t="shared" si="82"/>
        <v>415480</v>
      </c>
      <c r="EL19" s="78">
        <f t="shared" ref="EL19:FA19" si="89">EL10+EL13+EL16</f>
        <v>432464</v>
      </c>
      <c r="EM19" s="78">
        <f t="shared" si="89"/>
        <v>421746</v>
      </c>
      <c r="EN19" s="78">
        <f t="shared" si="89"/>
        <v>438644</v>
      </c>
      <c r="EO19" s="78">
        <f t="shared" si="89"/>
        <v>4916352</v>
      </c>
      <c r="EP19" s="78">
        <f t="shared" si="89"/>
        <v>433726</v>
      </c>
      <c r="EQ19" s="78">
        <f t="shared" si="89"/>
        <v>413176</v>
      </c>
      <c r="ER19" s="78">
        <f t="shared" si="89"/>
        <v>427454</v>
      </c>
      <c r="ES19" s="78">
        <f t="shared" si="89"/>
        <v>408664</v>
      </c>
      <c r="ET19" s="78">
        <f t="shared" si="89"/>
        <v>411878</v>
      </c>
      <c r="EU19" s="78">
        <f t="shared" si="89"/>
        <v>394548</v>
      </c>
      <c r="EV19" s="78">
        <f t="shared" si="89"/>
        <v>427982</v>
      </c>
      <c r="EW19" s="78">
        <f t="shared" si="89"/>
        <v>445322</v>
      </c>
      <c r="EX19" s="78">
        <f t="shared" si="89"/>
        <v>433138</v>
      </c>
      <c r="EY19" s="78">
        <f t="shared" si="89"/>
        <v>441142</v>
      </c>
      <c r="EZ19" s="78">
        <v>434622</v>
      </c>
      <c r="FA19" s="78">
        <f t="shared" si="89"/>
        <v>460446</v>
      </c>
      <c r="FB19" s="78">
        <f>FB10+FB13+FB16</f>
        <v>5132098</v>
      </c>
      <c r="FC19" s="78">
        <f>FC10+FC13+FC16</f>
        <v>442572</v>
      </c>
      <c r="FD19" s="78">
        <v>416098</v>
      </c>
      <c r="FE19" s="78">
        <f t="shared" ref="FE19:FN19" si="90">FE10+FE13+FE16</f>
        <v>430126</v>
      </c>
      <c r="FF19" s="78">
        <f t="shared" si="90"/>
        <v>416730</v>
      </c>
      <c r="FG19" s="78">
        <f t="shared" si="90"/>
        <v>435524</v>
      </c>
      <c r="FH19" s="78">
        <f t="shared" si="90"/>
        <v>420368</v>
      </c>
      <c r="FI19" s="78">
        <f t="shared" si="90"/>
        <v>424766</v>
      </c>
      <c r="FJ19" s="78">
        <f t="shared" si="90"/>
        <v>467660</v>
      </c>
      <c r="FK19" s="78">
        <f t="shared" si="90"/>
        <v>448464</v>
      </c>
      <c r="FL19" s="78">
        <f t="shared" si="90"/>
        <v>458692</v>
      </c>
      <c r="FM19" s="78">
        <f t="shared" si="90"/>
        <v>464406</v>
      </c>
      <c r="FN19" s="78">
        <f t="shared" si="90"/>
        <v>495658</v>
      </c>
      <c r="FO19" s="78">
        <f t="shared" si="25"/>
        <v>5321064</v>
      </c>
      <c r="FP19" s="78">
        <f>FP10+FP13+FP16</f>
        <v>484814</v>
      </c>
      <c r="FQ19" s="78">
        <f>FQ10+FQ13+FQ16</f>
        <v>432962</v>
      </c>
      <c r="FR19" s="78">
        <f t="shared" ref="FR19:GA19" si="91">FR10+FR13+FR16</f>
        <v>463412</v>
      </c>
      <c r="FS19" s="78">
        <f t="shared" si="91"/>
        <v>445578</v>
      </c>
      <c r="FT19" s="78">
        <f t="shared" si="91"/>
        <v>451638</v>
      </c>
      <c r="FU19" s="78">
        <f t="shared" si="91"/>
        <v>424604</v>
      </c>
      <c r="FV19" s="78">
        <f t="shared" si="91"/>
        <v>454434</v>
      </c>
      <c r="FW19" s="78">
        <f t="shared" si="91"/>
        <v>479218</v>
      </c>
      <c r="FX19" s="78">
        <f t="shared" si="91"/>
        <v>458032</v>
      </c>
      <c r="FY19" s="78">
        <f t="shared" si="91"/>
        <v>477760</v>
      </c>
      <c r="FZ19" s="78">
        <f t="shared" si="91"/>
        <v>483396</v>
      </c>
      <c r="GA19" s="78">
        <f t="shared" si="91"/>
        <v>512530</v>
      </c>
      <c r="GB19" s="78">
        <f t="shared" si="26"/>
        <v>5568378</v>
      </c>
      <c r="GC19" s="78">
        <f>GC10+GC13+GC16</f>
        <v>513882</v>
      </c>
      <c r="GD19" s="78">
        <f>GD10+GD13+GD16</f>
        <v>448088</v>
      </c>
      <c r="GE19" s="78">
        <f t="shared" ref="GE19:GN19" si="92">GE10+GE13+GE16</f>
        <v>481330</v>
      </c>
      <c r="GF19" s="78">
        <f t="shared" si="92"/>
        <v>461708</v>
      </c>
      <c r="GG19" s="78">
        <f t="shared" si="92"/>
        <v>472218</v>
      </c>
      <c r="GH19" s="78">
        <f t="shared" si="92"/>
        <v>451622</v>
      </c>
      <c r="GI19" s="78">
        <f t="shared" si="92"/>
        <v>483886</v>
      </c>
      <c r="GJ19" s="78">
        <f t="shared" si="92"/>
        <v>502136</v>
      </c>
      <c r="GK19" s="78">
        <f t="shared" si="92"/>
        <v>483272</v>
      </c>
      <c r="GL19" s="78">
        <f>GL10+GL13+GL16</f>
        <v>511142</v>
      </c>
      <c r="GM19" s="78">
        <f t="shared" si="92"/>
        <v>492398</v>
      </c>
      <c r="GN19" s="78">
        <f t="shared" si="92"/>
        <v>527626</v>
      </c>
      <c r="GO19" s="78">
        <f t="shared" si="40"/>
        <v>5829308</v>
      </c>
      <c r="GP19" s="78">
        <f t="shared" ref="GP19:HA19" si="93">GP10+GP13+GP16</f>
        <v>530710</v>
      </c>
      <c r="GQ19" s="78">
        <f t="shared" si="93"/>
        <v>492596</v>
      </c>
      <c r="GR19" s="78">
        <f t="shared" si="93"/>
        <v>345226</v>
      </c>
      <c r="GS19" s="78">
        <f t="shared" si="93"/>
        <v>179580</v>
      </c>
      <c r="GT19" s="78">
        <f t="shared" si="93"/>
        <v>239388</v>
      </c>
      <c r="GU19" s="78">
        <f t="shared" si="93"/>
        <v>307532</v>
      </c>
      <c r="GV19" s="78">
        <f t="shared" si="93"/>
        <v>364814</v>
      </c>
      <c r="GW19" s="78">
        <f t="shared" si="93"/>
        <v>362480</v>
      </c>
      <c r="GX19" s="78">
        <f t="shared" si="93"/>
        <v>386276</v>
      </c>
      <c r="GY19" s="78">
        <f t="shared" si="93"/>
        <v>440096</v>
      </c>
      <c r="GZ19" s="78">
        <f t="shared" si="93"/>
        <v>436048</v>
      </c>
      <c r="HA19" s="78">
        <f t="shared" si="93"/>
        <v>449748</v>
      </c>
      <c r="HB19" s="78">
        <f t="shared" si="41"/>
        <v>4534494</v>
      </c>
      <c r="HC19" s="147">
        <f>HC10+HC13+HC16</f>
        <v>499374</v>
      </c>
      <c r="HD19" s="147">
        <f>HD10+HD13+HD16</f>
        <v>374434</v>
      </c>
      <c r="HE19" s="147">
        <v>414494</v>
      </c>
      <c r="HF19" s="147">
        <v>412888</v>
      </c>
      <c r="HG19" s="78">
        <v>446300</v>
      </c>
      <c r="HH19" s="78">
        <v>430824</v>
      </c>
      <c r="HI19" s="78">
        <v>460570</v>
      </c>
      <c r="HJ19" s="78">
        <v>470860</v>
      </c>
      <c r="HK19" s="78">
        <v>480098</v>
      </c>
      <c r="HL19" s="78">
        <v>497516</v>
      </c>
      <c r="HM19" s="78">
        <v>501960</v>
      </c>
      <c r="HN19" s="78">
        <v>533046</v>
      </c>
      <c r="HO19" s="78">
        <f>+SUM(HC19:HN19)</f>
        <v>5522364</v>
      </c>
      <c r="HP19" s="147">
        <v>520240</v>
      </c>
      <c r="HQ19" s="147">
        <v>487548</v>
      </c>
      <c r="HR19" s="147"/>
      <c r="HS19" s="147"/>
      <c r="HT19" s="78"/>
      <c r="HU19" s="78"/>
      <c r="HV19" s="78"/>
      <c r="HW19" s="78"/>
      <c r="HX19" s="78"/>
      <c r="HY19" s="78"/>
      <c r="HZ19" s="78"/>
      <c r="IA19" s="78"/>
      <c r="IB19" s="78">
        <f>+SUM(HP19:IA19)</f>
        <v>1007788</v>
      </c>
    </row>
    <row r="20" spans="2:236" x14ac:dyDescent="0.2"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</row>
    <row r="21" spans="2:236" x14ac:dyDescent="0.2"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</row>
    <row r="22" spans="2:236" ht="15" customHeight="1" x14ac:dyDescent="0.25">
      <c r="B22" s="5" t="s">
        <v>68</v>
      </c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</row>
    <row r="23" spans="2:236" ht="15" customHeight="1" x14ac:dyDescent="0.25">
      <c r="B23" s="193" t="s">
        <v>0</v>
      </c>
      <c r="C23" s="190">
        <v>2005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2"/>
      <c r="O23" s="188" t="s">
        <v>98</v>
      </c>
      <c r="P23" s="190">
        <v>2006</v>
      </c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2"/>
      <c r="AB23" s="188" t="s">
        <v>99</v>
      </c>
      <c r="AC23" s="190">
        <v>2007</v>
      </c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2"/>
      <c r="AO23" s="188" t="s">
        <v>100</v>
      </c>
      <c r="AP23" s="190">
        <v>2008</v>
      </c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2"/>
      <c r="BB23" s="188" t="s">
        <v>101</v>
      </c>
      <c r="BC23" s="190">
        <v>2009</v>
      </c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2"/>
      <c r="BO23" s="188" t="s">
        <v>86</v>
      </c>
      <c r="BP23" s="190">
        <v>2010</v>
      </c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2"/>
      <c r="CB23" s="188" t="s">
        <v>87</v>
      </c>
      <c r="CC23" s="190">
        <v>2011</v>
      </c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2"/>
      <c r="CO23" s="188" t="s">
        <v>88</v>
      </c>
      <c r="CP23" s="190">
        <v>2012</v>
      </c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2"/>
      <c r="DB23" s="188" t="s">
        <v>89</v>
      </c>
      <c r="DC23" s="190">
        <v>2013</v>
      </c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2"/>
      <c r="DO23" s="188" t="s">
        <v>90</v>
      </c>
      <c r="DP23" s="190">
        <v>2014</v>
      </c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2"/>
      <c r="EB23" s="188" t="s">
        <v>91</v>
      </c>
      <c r="EC23" s="190">
        <v>2015</v>
      </c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2"/>
      <c r="EO23" s="188" t="s">
        <v>92</v>
      </c>
      <c r="EP23" s="190">
        <v>2016</v>
      </c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2"/>
      <c r="FB23" s="188" t="s">
        <v>93</v>
      </c>
      <c r="FC23" s="190">
        <v>2017</v>
      </c>
      <c r="FD23" s="191"/>
      <c r="FE23" s="191"/>
      <c r="FF23" s="191"/>
      <c r="FG23" s="191"/>
      <c r="FH23" s="191"/>
      <c r="FI23" s="191"/>
      <c r="FJ23" s="191"/>
      <c r="FK23" s="191"/>
      <c r="FL23" s="191"/>
      <c r="FM23" s="191"/>
      <c r="FN23" s="192"/>
      <c r="FO23" s="188" t="s">
        <v>104</v>
      </c>
      <c r="FP23" s="190">
        <v>2018</v>
      </c>
      <c r="FQ23" s="191"/>
      <c r="FR23" s="191"/>
      <c r="FS23" s="191"/>
      <c r="FT23" s="191"/>
      <c r="FU23" s="191"/>
      <c r="FV23" s="191"/>
      <c r="FW23" s="191"/>
      <c r="FX23" s="191"/>
      <c r="FY23" s="191"/>
      <c r="FZ23" s="191"/>
      <c r="GA23" s="192"/>
      <c r="GB23" s="188" t="s">
        <v>137</v>
      </c>
      <c r="GC23" s="190">
        <v>2019</v>
      </c>
      <c r="GD23" s="191"/>
      <c r="GE23" s="191"/>
      <c r="GF23" s="191"/>
      <c r="GG23" s="191"/>
      <c r="GH23" s="191"/>
      <c r="GI23" s="191"/>
      <c r="GJ23" s="191"/>
      <c r="GK23" s="191"/>
      <c r="GL23" s="191"/>
      <c r="GM23" s="191"/>
      <c r="GN23" s="192"/>
      <c r="GO23" s="188" t="s">
        <v>161</v>
      </c>
      <c r="GP23" s="185">
        <v>2020</v>
      </c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7"/>
      <c r="HB23" s="188" t="s">
        <v>169</v>
      </c>
      <c r="HC23" s="185">
        <v>2021</v>
      </c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7"/>
      <c r="HO23" s="188" t="s">
        <v>170</v>
      </c>
      <c r="HP23" s="204">
        <v>2022</v>
      </c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6"/>
      <c r="IB23" s="188" t="s">
        <v>171</v>
      </c>
    </row>
    <row r="24" spans="2:236" ht="15" x14ac:dyDescent="0.25">
      <c r="B24" s="194"/>
      <c r="C24" s="12" t="s">
        <v>11</v>
      </c>
      <c r="D24" s="12" t="s">
        <v>12</v>
      </c>
      <c r="E24" s="12" t="s">
        <v>13</v>
      </c>
      <c r="F24" s="12" t="s">
        <v>14</v>
      </c>
      <c r="G24" s="12" t="s">
        <v>15</v>
      </c>
      <c r="H24" s="12" t="s">
        <v>16</v>
      </c>
      <c r="I24" s="12" t="s">
        <v>17</v>
      </c>
      <c r="J24" s="12" t="s">
        <v>18</v>
      </c>
      <c r="K24" s="12" t="s">
        <v>160</v>
      </c>
      <c r="L24" s="12" t="s">
        <v>19</v>
      </c>
      <c r="M24" s="12" t="s">
        <v>20</v>
      </c>
      <c r="N24" s="12" t="s">
        <v>21</v>
      </c>
      <c r="O24" s="189"/>
      <c r="P24" s="12" t="s">
        <v>11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16</v>
      </c>
      <c r="V24" s="12" t="s">
        <v>17</v>
      </c>
      <c r="W24" s="12" t="s">
        <v>18</v>
      </c>
      <c r="X24" s="12" t="s">
        <v>160</v>
      </c>
      <c r="Y24" s="12" t="s">
        <v>19</v>
      </c>
      <c r="Z24" s="12" t="s">
        <v>20</v>
      </c>
      <c r="AA24" s="12" t="s">
        <v>21</v>
      </c>
      <c r="AB24" s="189"/>
      <c r="AC24" s="12" t="s">
        <v>11</v>
      </c>
      <c r="AD24" s="12" t="s">
        <v>12</v>
      </c>
      <c r="AE24" s="12" t="s">
        <v>13</v>
      </c>
      <c r="AF24" s="12" t="s">
        <v>14</v>
      </c>
      <c r="AG24" s="12" t="s">
        <v>15</v>
      </c>
      <c r="AH24" s="12" t="s">
        <v>16</v>
      </c>
      <c r="AI24" s="12" t="s">
        <v>17</v>
      </c>
      <c r="AJ24" s="12" t="s">
        <v>18</v>
      </c>
      <c r="AK24" s="12" t="s">
        <v>160</v>
      </c>
      <c r="AL24" s="12" t="s">
        <v>19</v>
      </c>
      <c r="AM24" s="12" t="s">
        <v>20</v>
      </c>
      <c r="AN24" s="12" t="s">
        <v>21</v>
      </c>
      <c r="AO24" s="189"/>
      <c r="AP24" s="12" t="s">
        <v>11</v>
      </c>
      <c r="AQ24" s="12" t="s">
        <v>12</v>
      </c>
      <c r="AR24" s="12" t="s">
        <v>13</v>
      </c>
      <c r="AS24" s="12" t="s">
        <v>14</v>
      </c>
      <c r="AT24" s="12" t="s">
        <v>15</v>
      </c>
      <c r="AU24" s="12" t="s">
        <v>16</v>
      </c>
      <c r="AV24" s="12" t="s">
        <v>17</v>
      </c>
      <c r="AW24" s="12" t="s">
        <v>18</v>
      </c>
      <c r="AX24" s="12" t="s">
        <v>160</v>
      </c>
      <c r="AY24" s="12" t="s">
        <v>19</v>
      </c>
      <c r="AZ24" s="12" t="s">
        <v>20</v>
      </c>
      <c r="BA24" s="12" t="s">
        <v>21</v>
      </c>
      <c r="BB24" s="189"/>
      <c r="BC24" s="12" t="s">
        <v>11</v>
      </c>
      <c r="BD24" s="12" t="s">
        <v>12</v>
      </c>
      <c r="BE24" s="12" t="s">
        <v>13</v>
      </c>
      <c r="BF24" s="12" t="s">
        <v>14</v>
      </c>
      <c r="BG24" s="12" t="s">
        <v>15</v>
      </c>
      <c r="BH24" s="12" t="s">
        <v>16</v>
      </c>
      <c r="BI24" s="12" t="s">
        <v>17</v>
      </c>
      <c r="BJ24" s="12" t="s">
        <v>18</v>
      </c>
      <c r="BK24" s="12" t="s">
        <v>160</v>
      </c>
      <c r="BL24" s="12" t="s">
        <v>19</v>
      </c>
      <c r="BM24" s="12" t="s">
        <v>20</v>
      </c>
      <c r="BN24" s="12" t="s">
        <v>21</v>
      </c>
      <c r="BO24" s="189"/>
      <c r="BP24" s="12" t="s">
        <v>11</v>
      </c>
      <c r="BQ24" s="12" t="s">
        <v>12</v>
      </c>
      <c r="BR24" s="12" t="s">
        <v>13</v>
      </c>
      <c r="BS24" s="12" t="s">
        <v>14</v>
      </c>
      <c r="BT24" s="12" t="s">
        <v>15</v>
      </c>
      <c r="BU24" s="12" t="s">
        <v>16</v>
      </c>
      <c r="BV24" s="12" t="s">
        <v>17</v>
      </c>
      <c r="BW24" s="12" t="s">
        <v>18</v>
      </c>
      <c r="BX24" s="12" t="s">
        <v>160</v>
      </c>
      <c r="BY24" s="12" t="s">
        <v>19</v>
      </c>
      <c r="BZ24" s="12" t="s">
        <v>20</v>
      </c>
      <c r="CA24" s="12" t="s">
        <v>21</v>
      </c>
      <c r="CB24" s="189"/>
      <c r="CC24" s="12" t="s">
        <v>11</v>
      </c>
      <c r="CD24" s="12" t="s">
        <v>12</v>
      </c>
      <c r="CE24" s="12" t="s">
        <v>13</v>
      </c>
      <c r="CF24" s="12" t="s">
        <v>14</v>
      </c>
      <c r="CG24" s="12" t="s">
        <v>15</v>
      </c>
      <c r="CH24" s="12" t="s">
        <v>16</v>
      </c>
      <c r="CI24" s="12" t="s">
        <v>17</v>
      </c>
      <c r="CJ24" s="12" t="s">
        <v>18</v>
      </c>
      <c r="CK24" s="12" t="s">
        <v>160</v>
      </c>
      <c r="CL24" s="12" t="s">
        <v>19</v>
      </c>
      <c r="CM24" s="12" t="s">
        <v>20</v>
      </c>
      <c r="CN24" s="12" t="s">
        <v>21</v>
      </c>
      <c r="CO24" s="189"/>
      <c r="CP24" s="12" t="s">
        <v>11</v>
      </c>
      <c r="CQ24" s="12" t="s">
        <v>12</v>
      </c>
      <c r="CR24" s="12" t="s">
        <v>13</v>
      </c>
      <c r="CS24" s="12" t="s">
        <v>14</v>
      </c>
      <c r="CT24" s="12" t="s">
        <v>15</v>
      </c>
      <c r="CU24" s="12" t="s">
        <v>16</v>
      </c>
      <c r="CV24" s="12" t="s">
        <v>17</v>
      </c>
      <c r="CW24" s="12" t="s">
        <v>18</v>
      </c>
      <c r="CX24" s="12" t="s">
        <v>160</v>
      </c>
      <c r="CY24" s="12" t="s">
        <v>19</v>
      </c>
      <c r="CZ24" s="12" t="s">
        <v>20</v>
      </c>
      <c r="DA24" s="12" t="s">
        <v>21</v>
      </c>
      <c r="DB24" s="189"/>
      <c r="DC24" s="12" t="s">
        <v>11</v>
      </c>
      <c r="DD24" s="12" t="s">
        <v>12</v>
      </c>
      <c r="DE24" s="12" t="s">
        <v>13</v>
      </c>
      <c r="DF24" s="12" t="s">
        <v>14</v>
      </c>
      <c r="DG24" s="12" t="s">
        <v>15</v>
      </c>
      <c r="DH24" s="12" t="s">
        <v>16</v>
      </c>
      <c r="DI24" s="12" t="s">
        <v>17</v>
      </c>
      <c r="DJ24" s="12" t="s">
        <v>18</v>
      </c>
      <c r="DK24" s="12" t="s">
        <v>160</v>
      </c>
      <c r="DL24" s="12" t="s">
        <v>19</v>
      </c>
      <c r="DM24" s="12" t="s">
        <v>20</v>
      </c>
      <c r="DN24" s="12" t="s">
        <v>21</v>
      </c>
      <c r="DO24" s="189"/>
      <c r="DP24" s="12" t="s">
        <v>11</v>
      </c>
      <c r="DQ24" s="12" t="s">
        <v>12</v>
      </c>
      <c r="DR24" s="12" t="s">
        <v>13</v>
      </c>
      <c r="DS24" s="12" t="s">
        <v>14</v>
      </c>
      <c r="DT24" s="12" t="s">
        <v>15</v>
      </c>
      <c r="DU24" s="12" t="s">
        <v>16</v>
      </c>
      <c r="DV24" s="12" t="s">
        <v>17</v>
      </c>
      <c r="DW24" s="12" t="s">
        <v>18</v>
      </c>
      <c r="DX24" s="12" t="s">
        <v>160</v>
      </c>
      <c r="DY24" s="12" t="s">
        <v>19</v>
      </c>
      <c r="DZ24" s="12" t="s">
        <v>20</v>
      </c>
      <c r="EA24" s="12" t="s">
        <v>21</v>
      </c>
      <c r="EB24" s="189"/>
      <c r="EC24" s="12" t="s">
        <v>11</v>
      </c>
      <c r="ED24" s="12" t="s">
        <v>12</v>
      </c>
      <c r="EE24" s="12" t="s">
        <v>13</v>
      </c>
      <c r="EF24" s="12" t="s">
        <v>14</v>
      </c>
      <c r="EG24" s="12" t="s">
        <v>15</v>
      </c>
      <c r="EH24" s="12" t="s">
        <v>16</v>
      </c>
      <c r="EI24" s="12" t="s">
        <v>17</v>
      </c>
      <c r="EJ24" s="12" t="s">
        <v>18</v>
      </c>
      <c r="EK24" s="12" t="s">
        <v>160</v>
      </c>
      <c r="EL24" s="12" t="s">
        <v>19</v>
      </c>
      <c r="EM24" s="12" t="s">
        <v>20</v>
      </c>
      <c r="EN24" s="12" t="s">
        <v>21</v>
      </c>
      <c r="EO24" s="189"/>
      <c r="EP24" s="12" t="s">
        <v>11</v>
      </c>
      <c r="EQ24" s="12" t="s">
        <v>12</v>
      </c>
      <c r="ER24" s="12" t="s">
        <v>13</v>
      </c>
      <c r="ES24" s="12" t="s">
        <v>14</v>
      </c>
      <c r="ET24" s="12" t="s">
        <v>15</v>
      </c>
      <c r="EU24" s="12" t="s">
        <v>16</v>
      </c>
      <c r="EV24" s="12" t="s">
        <v>17</v>
      </c>
      <c r="EW24" s="12" t="s">
        <v>18</v>
      </c>
      <c r="EX24" s="12" t="s">
        <v>160</v>
      </c>
      <c r="EY24" s="12" t="s">
        <v>19</v>
      </c>
      <c r="EZ24" s="12" t="s">
        <v>20</v>
      </c>
      <c r="FA24" s="12" t="s">
        <v>21</v>
      </c>
      <c r="FB24" s="189"/>
      <c r="FC24" s="12" t="s">
        <v>11</v>
      </c>
      <c r="FD24" s="12" t="s">
        <v>12</v>
      </c>
      <c r="FE24" s="12" t="s">
        <v>13</v>
      </c>
      <c r="FF24" s="12" t="s">
        <v>14</v>
      </c>
      <c r="FG24" s="12" t="s">
        <v>15</v>
      </c>
      <c r="FH24" s="12" t="s">
        <v>16</v>
      </c>
      <c r="FI24" s="12" t="s">
        <v>17</v>
      </c>
      <c r="FJ24" s="12" t="s">
        <v>18</v>
      </c>
      <c r="FK24" s="12" t="s">
        <v>160</v>
      </c>
      <c r="FL24" s="12" t="s">
        <v>19</v>
      </c>
      <c r="FM24" s="12" t="s">
        <v>20</v>
      </c>
      <c r="FN24" s="12" t="s">
        <v>21</v>
      </c>
      <c r="FO24" s="189"/>
      <c r="FP24" s="12" t="s">
        <v>11</v>
      </c>
      <c r="FQ24" s="12" t="s">
        <v>12</v>
      </c>
      <c r="FR24" s="12" t="s">
        <v>13</v>
      </c>
      <c r="FS24" s="12" t="s">
        <v>14</v>
      </c>
      <c r="FT24" s="12" t="s">
        <v>15</v>
      </c>
      <c r="FU24" s="12" t="s">
        <v>16</v>
      </c>
      <c r="FV24" s="12" t="s">
        <v>17</v>
      </c>
      <c r="FW24" s="12" t="s">
        <v>18</v>
      </c>
      <c r="FX24" s="12" t="s">
        <v>160</v>
      </c>
      <c r="FY24" s="12" t="s">
        <v>19</v>
      </c>
      <c r="FZ24" s="12" t="s">
        <v>20</v>
      </c>
      <c r="GA24" s="12" t="s">
        <v>21</v>
      </c>
      <c r="GB24" s="189"/>
      <c r="GC24" s="12" t="s">
        <v>11</v>
      </c>
      <c r="GD24" s="12" t="s">
        <v>12</v>
      </c>
      <c r="GE24" s="12" t="s">
        <v>13</v>
      </c>
      <c r="GF24" s="12" t="s">
        <v>14</v>
      </c>
      <c r="GG24" s="12" t="s">
        <v>15</v>
      </c>
      <c r="GH24" s="12" t="s">
        <v>16</v>
      </c>
      <c r="GI24" s="12" t="s">
        <v>17</v>
      </c>
      <c r="GJ24" s="12" t="s">
        <v>18</v>
      </c>
      <c r="GK24" s="12" t="s">
        <v>160</v>
      </c>
      <c r="GL24" s="12" t="s">
        <v>19</v>
      </c>
      <c r="GM24" s="12" t="s">
        <v>20</v>
      </c>
      <c r="GN24" s="12" t="s">
        <v>21</v>
      </c>
      <c r="GO24" s="189"/>
      <c r="GP24" s="103" t="s">
        <v>11</v>
      </c>
      <c r="GQ24" s="103" t="s">
        <v>12</v>
      </c>
      <c r="GR24" s="103" t="s">
        <v>13</v>
      </c>
      <c r="GS24" s="103" t="s">
        <v>14</v>
      </c>
      <c r="GT24" s="103" t="s">
        <v>15</v>
      </c>
      <c r="GU24" s="103" t="s">
        <v>16</v>
      </c>
      <c r="GV24" s="103" t="s">
        <v>17</v>
      </c>
      <c r="GW24" s="103" t="s">
        <v>18</v>
      </c>
      <c r="GX24" s="103" t="s">
        <v>160</v>
      </c>
      <c r="GY24" s="103" t="s">
        <v>19</v>
      </c>
      <c r="GZ24" s="103" t="s">
        <v>20</v>
      </c>
      <c r="HA24" s="103" t="s">
        <v>21</v>
      </c>
      <c r="HB24" s="189"/>
      <c r="HC24" s="126" t="s">
        <v>11</v>
      </c>
      <c r="HD24" s="126" t="s">
        <v>12</v>
      </c>
      <c r="HE24" s="126" t="s">
        <v>13</v>
      </c>
      <c r="HF24" s="126" t="s">
        <v>14</v>
      </c>
      <c r="HG24" s="126" t="s">
        <v>15</v>
      </c>
      <c r="HH24" s="126" t="s">
        <v>16</v>
      </c>
      <c r="HI24" s="126" t="s">
        <v>17</v>
      </c>
      <c r="HJ24" s="126" t="s">
        <v>18</v>
      </c>
      <c r="HK24" s="126" t="s">
        <v>160</v>
      </c>
      <c r="HL24" s="126" t="s">
        <v>19</v>
      </c>
      <c r="HM24" s="126" t="s">
        <v>20</v>
      </c>
      <c r="HN24" s="126" t="s">
        <v>21</v>
      </c>
      <c r="HO24" s="189"/>
      <c r="HP24" s="180" t="s">
        <v>11</v>
      </c>
      <c r="HQ24" s="180" t="s">
        <v>12</v>
      </c>
      <c r="HR24" s="180" t="s">
        <v>13</v>
      </c>
      <c r="HS24" s="180" t="s">
        <v>14</v>
      </c>
      <c r="HT24" s="180" t="s">
        <v>15</v>
      </c>
      <c r="HU24" s="180" t="s">
        <v>16</v>
      </c>
      <c r="HV24" s="180" t="s">
        <v>17</v>
      </c>
      <c r="HW24" s="180" t="s">
        <v>18</v>
      </c>
      <c r="HX24" s="180" t="s">
        <v>160</v>
      </c>
      <c r="HY24" s="180" t="s">
        <v>19</v>
      </c>
      <c r="HZ24" s="180" t="s">
        <v>20</v>
      </c>
      <c r="IA24" s="180" t="s">
        <v>21</v>
      </c>
      <c r="IB24" s="189"/>
    </row>
    <row r="25" spans="2:236" ht="15" x14ac:dyDescent="0.25">
      <c r="B25" s="13" t="s">
        <v>47</v>
      </c>
      <c r="C25" s="72">
        <f>SUM(C26:C27)</f>
        <v>0</v>
      </c>
      <c r="D25" s="72">
        <f t="shared" ref="D25:N25" si="94">SUM(D26:D27)</f>
        <v>0</v>
      </c>
      <c r="E25" s="72">
        <f t="shared" si="94"/>
        <v>0</v>
      </c>
      <c r="F25" s="72">
        <f t="shared" si="94"/>
        <v>0</v>
      </c>
      <c r="G25" s="72">
        <f t="shared" si="94"/>
        <v>0</v>
      </c>
      <c r="H25" s="72">
        <f t="shared" si="94"/>
        <v>0</v>
      </c>
      <c r="I25" s="72">
        <f t="shared" si="94"/>
        <v>0</v>
      </c>
      <c r="J25" s="72">
        <f t="shared" si="94"/>
        <v>0</v>
      </c>
      <c r="K25" s="72">
        <f t="shared" si="94"/>
        <v>234930</v>
      </c>
      <c r="L25" s="72">
        <f t="shared" si="94"/>
        <v>842906</v>
      </c>
      <c r="M25" s="72">
        <f t="shared" si="94"/>
        <v>843018</v>
      </c>
      <c r="N25" s="72">
        <f t="shared" si="94"/>
        <v>722380</v>
      </c>
      <c r="O25" s="72">
        <f>SUM(C25:N25)</f>
        <v>2643234</v>
      </c>
      <c r="P25" s="72">
        <f>SUM(P26:P27)</f>
        <v>572386</v>
      </c>
      <c r="Q25" s="72">
        <f t="shared" ref="Q25:AA25" si="95">SUM(Q26:Q27)</f>
        <v>543090</v>
      </c>
      <c r="R25" s="72">
        <f t="shared" si="95"/>
        <v>506524</v>
      </c>
      <c r="S25" s="72">
        <f t="shared" si="95"/>
        <v>448462</v>
      </c>
      <c r="T25" s="72">
        <f t="shared" si="95"/>
        <v>379082</v>
      </c>
      <c r="U25" s="72">
        <f t="shared" si="95"/>
        <v>363788</v>
      </c>
      <c r="V25" s="72">
        <f t="shared" si="95"/>
        <v>395634</v>
      </c>
      <c r="W25" s="72">
        <f t="shared" si="95"/>
        <v>403992</v>
      </c>
      <c r="X25" s="72">
        <f t="shared" si="95"/>
        <v>399584</v>
      </c>
      <c r="Y25" s="72">
        <f t="shared" si="95"/>
        <v>427680</v>
      </c>
      <c r="Z25" s="72">
        <f t="shared" si="95"/>
        <v>431034</v>
      </c>
      <c r="AA25" s="72">
        <f t="shared" si="95"/>
        <v>571744</v>
      </c>
      <c r="AB25" s="72">
        <f>SUM(P25:AA25)</f>
        <v>5443000</v>
      </c>
      <c r="AC25" s="72">
        <f>SUM(AC26:AC27)</f>
        <v>631062</v>
      </c>
      <c r="AD25" s="72">
        <f t="shared" ref="AD25:AN25" si="96">SUM(AD26:AD27)</f>
        <v>616892</v>
      </c>
      <c r="AE25" s="72">
        <f t="shared" si="96"/>
        <v>567662</v>
      </c>
      <c r="AF25" s="72">
        <f t="shared" si="96"/>
        <v>498730</v>
      </c>
      <c r="AG25" s="72">
        <f t="shared" si="96"/>
        <v>436480</v>
      </c>
      <c r="AH25" s="72">
        <f t="shared" si="96"/>
        <v>419240</v>
      </c>
      <c r="AI25" s="72">
        <f t="shared" si="96"/>
        <v>454578</v>
      </c>
      <c r="AJ25" s="72">
        <f t="shared" si="96"/>
        <v>498434</v>
      </c>
      <c r="AK25" s="72">
        <f t="shared" si="96"/>
        <v>476948</v>
      </c>
      <c r="AL25" s="72">
        <f t="shared" si="96"/>
        <v>509466</v>
      </c>
      <c r="AM25" s="72">
        <f t="shared" si="96"/>
        <v>514192</v>
      </c>
      <c r="AN25" s="72">
        <f t="shared" si="96"/>
        <v>653616</v>
      </c>
      <c r="AO25" s="72">
        <f>SUM(AC25:AN25)</f>
        <v>6277300</v>
      </c>
      <c r="AP25" s="72">
        <f>SUM(AP26:AP27)</f>
        <v>705166</v>
      </c>
      <c r="AQ25" s="72">
        <f t="shared" ref="AQ25:BA25" si="97">SUM(AQ26:AQ27)</f>
        <v>717054</v>
      </c>
      <c r="AR25" s="72">
        <f t="shared" si="97"/>
        <v>693394</v>
      </c>
      <c r="AS25" s="72">
        <f t="shared" si="97"/>
        <v>532158</v>
      </c>
      <c r="AT25" s="72">
        <f t="shared" si="97"/>
        <v>538254</v>
      </c>
      <c r="AU25" s="72">
        <f t="shared" si="97"/>
        <v>492914</v>
      </c>
      <c r="AV25" s="72">
        <f t="shared" si="97"/>
        <v>559308</v>
      </c>
      <c r="AW25" s="72">
        <f t="shared" si="97"/>
        <v>557846</v>
      </c>
      <c r="AX25" s="72">
        <f t="shared" si="97"/>
        <v>544838</v>
      </c>
      <c r="AY25" s="72">
        <f t="shared" si="97"/>
        <v>576816</v>
      </c>
      <c r="AZ25" s="72">
        <f t="shared" si="97"/>
        <v>573908</v>
      </c>
      <c r="BA25" s="72">
        <f t="shared" si="97"/>
        <v>700316</v>
      </c>
      <c r="BB25" s="72">
        <f>SUM(AP25:BA25)</f>
        <v>7191972</v>
      </c>
      <c r="BC25" s="72">
        <f>SUM(BC26:BC27)</f>
        <v>776964</v>
      </c>
      <c r="BD25" s="72">
        <f t="shared" ref="BD25:BN25" si="98">SUM(BD26:BD27)</f>
        <v>724944</v>
      </c>
      <c r="BE25" s="72">
        <f t="shared" si="98"/>
        <v>670158</v>
      </c>
      <c r="BF25" s="72">
        <f t="shared" si="98"/>
        <v>609030</v>
      </c>
      <c r="BG25" s="72">
        <f t="shared" si="98"/>
        <v>533584</v>
      </c>
      <c r="BH25" s="72">
        <f t="shared" si="98"/>
        <v>517774</v>
      </c>
      <c r="BI25" s="72">
        <f t="shared" si="98"/>
        <v>572622</v>
      </c>
      <c r="BJ25" s="72">
        <f t="shared" si="98"/>
        <v>571594</v>
      </c>
      <c r="BK25" s="72">
        <f t="shared" si="98"/>
        <v>554342</v>
      </c>
      <c r="BL25" s="72">
        <f t="shared" si="98"/>
        <v>610804</v>
      </c>
      <c r="BM25" s="72">
        <f t="shared" si="98"/>
        <v>590944</v>
      </c>
      <c r="BN25" s="72">
        <f t="shared" si="98"/>
        <v>748828</v>
      </c>
      <c r="BO25" s="72">
        <f>SUM(BC25:BN25)</f>
        <v>7481588</v>
      </c>
      <c r="BP25" s="72">
        <f>SUM(BP26:BP27)</f>
        <v>812174</v>
      </c>
      <c r="BQ25" s="72">
        <f t="shared" ref="BQ25:CA25" si="99">SUM(BQ26:BQ27)</f>
        <v>788682</v>
      </c>
      <c r="BR25" s="72">
        <f t="shared" si="99"/>
        <v>740482</v>
      </c>
      <c r="BS25" s="72">
        <f t="shared" si="99"/>
        <v>647472</v>
      </c>
      <c r="BT25" s="72">
        <f t="shared" si="99"/>
        <v>584622</v>
      </c>
      <c r="BU25" s="72">
        <f t="shared" si="99"/>
        <v>570284</v>
      </c>
      <c r="BV25" s="72">
        <f t="shared" si="99"/>
        <v>618720</v>
      </c>
      <c r="BW25" s="72">
        <f t="shared" si="99"/>
        <v>625666</v>
      </c>
      <c r="BX25" s="72">
        <f t="shared" si="99"/>
        <v>619778</v>
      </c>
      <c r="BY25" s="72">
        <f t="shared" si="99"/>
        <v>688262</v>
      </c>
      <c r="BZ25" s="72">
        <f t="shared" si="99"/>
        <v>667440</v>
      </c>
      <c r="CA25" s="72">
        <f t="shared" si="99"/>
        <v>841540</v>
      </c>
      <c r="CB25" s="72">
        <f>SUM(BP25:CA25)</f>
        <v>8205122</v>
      </c>
      <c r="CC25" s="72">
        <f>SUM(CC26:CC27)</f>
        <v>926660</v>
      </c>
      <c r="CD25" s="72">
        <f t="shared" ref="CD25:CN25" si="100">SUM(CD26:CD27)</f>
        <v>874532</v>
      </c>
      <c r="CE25" s="72">
        <f t="shared" si="100"/>
        <v>776516</v>
      </c>
      <c r="CF25" s="72">
        <f t="shared" si="100"/>
        <v>724856</v>
      </c>
      <c r="CG25" s="72">
        <f t="shared" si="100"/>
        <v>635876</v>
      </c>
      <c r="CH25" s="72">
        <f t="shared" si="100"/>
        <v>616232</v>
      </c>
      <c r="CI25" s="72">
        <f t="shared" si="100"/>
        <v>679034</v>
      </c>
      <c r="CJ25" s="72">
        <f t="shared" si="100"/>
        <v>683730</v>
      </c>
      <c r="CK25" s="72">
        <f t="shared" si="100"/>
        <v>659036</v>
      </c>
      <c r="CL25" s="72">
        <f t="shared" si="100"/>
        <v>718792</v>
      </c>
      <c r="CM25" s="72">
        <f t="shared" si="100"/>
        <v>711920</v>
      </c>
      <c r="CN25" s="72">
        <f t="shared" si="100"/>
        <v>892242</v>
      </c>
      <c r="CO25" s="72">
        <f>SUM(CC25:CN25)</f>
        <v>8899426</v>
      </c>
      <c r="CP25" s="72">
        <f>SUM(CP26:CP27)</f>
        <v>995146</v>
      </c>
      <c r="CQ25" s="72">
        <f t="shared" ref="CQ25:DA25" si="101">SUM(CQ26:CQ27)</f>
        <v>959284</v>
      </c>
      <c r="CR25" s="72">
        <f t="shared" si="101"/>
        <v>886258</v>
      </c>
      <c r="CS25" s="72">
        <f t="shared" si="101"/>
        <v>789220</v>
      </c>
      <c r="CT25" s="72">
        <f t="shared" si="101"/>
        <v>686558</v>
      </c>
      <c r="CU25" s="72">
        <f t="shared" si="101"/>
        <v>692254</v>
      </c>
      <c r="CV25" s="72">
        <f t="shared" si="101"/>
        <v>750878</v>
      </c>
      <c r="CW25" s="72">
        <f t="shared" si="101"/>
        <v>766338</v>
      </c>
      <c r="CX25" s="72">
        <f t="shared" si="101"/>
        <v>739810</v>
      </c>
      <c r="CY25" s="72">
        <f t="shared" si="101"/>
        <v>795574</v>
      </c>
      <c r="CZ25" s="72">
        <f t="shared" si="101"/>
        <v>790772</v>
      </c>
      <c r="DA25" s="72">
        <f t="shared" si="101"/>
        <v>964748</v>
      </c>
      <c r="DB25" s="72">
        <f>SUM(CP25:DA25)</f>
        <v>9816840</v>
      </c>
      <c r="DC25" s="72">
        <f>SUM(DC26:DC27)</f>
        <v>1077978</v>
      </c>
      <c r="DD25" s="72">
        <f t="shared" ref="DD25:DN25" si="102">SUM(DD26:DD27)</f>
        <v>1006170</v>
      </c>
      <c r="DE25" s="72">
        <f t="shared" si="102"/>
        <v>1003210</v>
      </c>
      <c r="DF25" s="72">
        <f t="shared" si="102"/>
        <v>759128</v>
      </c>
      <c r="DG25" s="72">
        <f t="shared" si="102"/>
        <v>755556</v>
      </c>
      <c r="DH25" s="72">
        <f t="shared" si="102"/>
        <v>738588</v>
      </c>
      <c r="DI25" s="72">
        <f t="shared" si="102"/>
        <v>802416</v>
      </c>
      <c r="DJ25" s="72">
        <f t="shared" si="102"/>
        <v>816836</v>
      </c>
      <c r="DK25" s="72">
        <f t="shared" si="102"/>
        <v>758872</v>
      </c>
      <c r="DL25" s="72">
        <f t="shared" si="102"/>
        <v>841920</v>
      </c>
      <c r="DM25" s="72">
        <f t="shared" si="102"/>
        <v>851852</v>
      </c>
      <c r="DN25" s="72">
        <f t="shared" si="102"/>
        <v>1022612</v>
      </c>
      <c r="DO25" s="72">
        <f>SUM(DC25:DN25)</f>
        <v>10435138</v>
      </c>
      <c r="DP25" s="72">
        <f>SUM(DP26:DP27)</f>
        <v>1136228</v>
      </c>
      <c r="DQ25" s="72">
        <f t="shared" ref="DQ25:EA25" si="103">SUM(DQ26:DQ27)</f>
        <v>1066142</v>
      </c>
      <c r="DR25" s="72">
        <f t="shared" si="103"/>
        <v>972298</v>
      </c>
      <c r="DS25" s="72">
        <f t="shared" si="103"/>
        <v>892126</v>
      </c>
      <c r="DT25" s="72">
        <f t="shared" si="103"/>
        <v>784114</v>
      </c>
      <c r="DU25" s="72">
        <f t="shared" si="103"/>
        <v>741538</v>
      </c>
      <c r="DV25" s="72">
        <f t="shared" si="103"/>
        <v>835938</v>
      </c>
      <c r="DW25" s="72">
        <f t="shared" si="103"/>
        <v>835968</v>
      </c>
      <c r="DX25" s="72">
        <f t="shared" si="103"/>
        <v>799730</v>
      </c>
      <c r="DY25" s="72">
        <f t="shared" si="103"/>
        <v>885354</v>
      </c>
      <c r="DZ25" s="72">
        <f t="shared" si="103"/>
        <v>886744</v>
      </c>
      <c r="EA25" s="72">
        <f t="shared" si="103"/>
        <v>2328520</v>
      </c>
      <c r="EB25" s="72">
        <f>SUM(DP25:EA25)</f>
        <v>12164700</v>
      </c>
      <c r="EC25" s="72">
        <v>1231660</v>
      </c>
      <c r="ED25" s="72">
        <v>1149824</v>
      </c>
      <c r="EE25" s="72">
        <v>1027268</v>
      </c>
      <c r="EF25" s="72">
        <v>942734</v>
      </c>
      <c r="EG25" s="72">
        <v>860896</v>
      </c>
      <c r="EH25" s="72">
        <v>834646</v>
      </c>
      <c r="EI25" s="72">
        <v>934068</v>
      </c>
      <c r="EJ25" s="72">
        <v>928016</v>
      </c>
      <c r="EK25" s="72">
        <v>875854</v>
      </c>
      <c r="EL25" s="72">
        <v>974418</v>
      </c>
      <c r="EM25" s="72">
        <v>934046</v>
      </c>
      <c r="EN25" s="72">
        <v>1145686</v>
      </c>
      <c r="EO25" s="72">
        <f>SUM(EC25:EN25)</f>
        <v>11839116</v>
      </c>
      <c r="EP25" s="72">
        <v>1279622</v>
      </c>
      <c r="EQ25" s="72">
        <v>1219952</v>
      </c>
      <c r="ER25" s="72">
        <v>1190246</v>
      </c>
      <c r="ES25" s="72">
        <v>922970</v>
      </c>
      <c r="ET25" s="72">
        <v>906752</v>
      </c>
      <c r="EU25" s="72">
        <v>859280</v>
      </c>
      <c r="EV25" s="72">
        <v>1003230</v>
      </c>
      <c r="EW25" s="72">
        <v>970548</v>
      </c>
      <c r="EX25" s="72">
        <v>932110</v>
      </c>
      <c r="EY25" s="72">
        <v>996460</v>
      </c>
      <c r="EZ25" s="72">
        <v>1025426</v>
      </c>
      <c r="FA25" s="72">
        <v>1190408</v>
      </c>
      <c r="FB25" s="72">
        <f>SUM(EP25:FA25)</f>
        <v>12497004</v>
      </c>
      <c r="FC25" s="72">
        <f>SUM(FC26:FC27)</f>
        <v>1284530</v>
      </c>
      <c r="FD25" s="72">
        <v>1212158</v>
      </c>
      <c r="FE25" s="72">
        <f>SUM(FE26:FE27)</f>
        <v>1084400</v>
      </c>
      <c r="FF25" s="72">
        <f>SUM(FF26:FF27)</f>
        <v>1098146</v>
      </c>
      <c r="FG25" s="72">
        <f>SUM(FG26:FG27)</f>
        <v>960794</v>
      </c>
      <c r="FH25" s="72">
        <f>SUM(FH26:FH27)</f>
        <v>942594</v>
      </c>
      <c r="FI25" s="72">
        <f t="shared" ref="FI25:FN25" si="104">SUM(FI26:FI27)</f>
        <v>1015268</v>
      </c>
      <c r="FJ25" s="72">
        <f t="shared" si="104"/>
        <v>1028988</v>
      </c>
      <c r="FK25" s="72">
        <f t="shared" si="104"/>
        <v>976546</v>
      </c>
      <c r="FL25" s="72">
        <f t="shared" si="104"/>
        <v>1015554</v>
      </c>
      <c r="FM25" s="72">
        <f t="shared" si="104"/>
        <v>1041450</v>
      </c>
      <c r="FN25" s="72">
        <f t="shared" si="104"/>
        <v>1285568</v>
      </c>
      <c r="FO25" s="72">
        <f>+SUM(FC25:FN25)</f>
        <v>12945996</v>
      </c>
      <c r="FP25" s="72">
        <f>SUM(FP26:FP27)</f>
        <v>1373694</v>
      </c>
      <c r="FQ25" s="72">
        <f>SUM(FQ26:FQ27)</f>
        <v>1287634</v>
      </c>
      <c r="FR25" s="72">
        <f t="shared" ref="FR25:GA25" si="105">SUM(FR26:FR27)</f>
        <v>1342176</v>
      </c>
      <c r="FS25" s="72">
        <f t="shared" si="105"/>
        <v>1039278</v>
      </c>
      <c r="FT25" s="72">
        <f t="shared" si="105"/>
        <v>1014416</v>
      </c>
      <c r="FU25" s="72">
        <f t="shared" si="105"/>
        <v>945134</v>
      </c>
      <c r="FV25" s="72">
        <f t="shared" si="105"/>
        <v>1050386</v>
      </c>
      <c r="FW25" s="72">
        <f t="shared" si="105"/>
        <v>1089700</v>
      </c>
      <c r="FX25" s="72">
        <f t="shared" si="105"/>
        <v>1018200</v>
      </c>
      <c r="FY25" s="72">
        <f t="shared" si="105"/>
        <v>1083104</v>
      </c>
      <c r="FZ25" s="72">
        <f t="shared" si="105"/>
        <v>1119538</v>
      </c>
      <c r="GA25" s="72">
        <f t="shared" si="105"/>
        <v>1342524</v>
      </c>
      <c r="GB25" s="72">
        <f>+SUM(FP25:GA25)</f>
        <v>13705784</v>
      </c>
      <c r="GC25" s="72">
        <f>SUM(GC26:GC27)</f>
        <v>1436708</v>
      </c>
      <c r="GD25" s="72">
        <f>SUM(GD26:GD27)</f>
        <v>1329874</v>
      </c>
      <c r="GE25" s="72">
        <f t="shared" ref="GE25:GL25" si="106">SUM(GE26:GE27)</f>
        <v>1290854</v>
      </c>
      <c r="GF25" s="72">
        <f t="shared" si="106"/>
        <v>1195270</v>
      </c>
      <c r="GG25" s="72">
        <f t="shared" si="106"/>
        <v>1067072</v>
      </c>
      <c r="GH25" s="72">
        <f t="shared" si="106"/>
        <v>1009370</v>
      </c>
      <c r="GI25" s="72">
        <f t="shared" si="106"/>
        <v>1137802</v>
      </c>
      <c r="GJ25" s="72">
        <f t="shared" si="106"/>
        <v>1152718</v>
      </c>
      <c r="GK25" s="72">
        <f t="shared" si="106"/>
        <v>1065794</v>
      </c>
      <c r="GL25" s="72">
        <f t="shared" si="106"/>
        <v>1172668</v>
      </c>
      <c r="GM25" s="72">
        <v>1150558</v>
      </c>
      <c r="GN25" s="72">
        <v>1369334</v>
      </c>
      <c r="GO25" s="72">
        <f>+SUM(GC25:GN25)</f>
        <v>14378022</v>
      </c>
      <c r="GP25" s="72">
        <v>1466760</v>
      </c>
      <c r="GQ25" s="72">
        <v>1466514</v>
      </c>
      <c r="GR25" s="72">
        <v>860932</v>
      </c>
      <c r="GS25" s="72">
        <v>377576</v>
      </c>
      <c r="GT25" s="72">
        <v>536868</v>
      </c>
      <c r="GU25" s="72">
        <v>737150</v>
      </c>
      <c r="GV25" s="72">
        <v>987416</v>
      </c>
      <c r="GW25" s="72">
        <v>961154</v>
      </c>
      <c r="GX25" s="72">
        <v>1026642</v>
      </c>
      <c r="GY25" s="72">
        <v>1217858</v>
      </c>
      <c r="GZ25" s="72">
        <v>1229466</v>
      </c>
      <c r="HA25" s="72">
        <v>1345476</v>
      </c>
      <c r="HB25" s="72">
        <f>+SUM(GP25:HA25)</f>
        <v>12213812</v>
      </c>
      <c r="HC25" s="144">
        <f>SUM(HC26:HC27)</f>
        <v>1410380</v>
      </c>
      <c r="HD25" s="144">
        <f>SUM(HD26:HD27)</f>
        <v>971162</v>
      </c>
      <c r="HE25" s="144">
        <v>1302094</v>
      </c>
      <c r="HF25" s="144">
        <v>1116350</v>
      </c>
      <c r="HG25" s="72">
        <v>1216120</v>
      </c>
      <c r="HH25" s="72">
        <v>1145566</v>
      </c>
      <c r="HI25" s="72">
        <v>1326494</v>
      </c>
      <c r="HJ25" s="72">
        <v>1317990</v>
      </c>
      <c r="HK25" s="72">
        <v>1263118</v>
      </c>
      <c r="HL25" s="72">
        <v>1406176</v>
      </c>
      <c r="HM25" s="72">
        <v>1331166</v>
      </c>
      <c r="HN25" s="72">
        <v>1551892</v>
      </c>
      <c r="HO25" s="72">
        <f>+SUM(HC25:HN25)</f>
        <v>15358508</v>
      </c>
      <c r="HP25" s="144">
        <v>1580698</v>
      </c>
      <c r="HQ25" s="144">
        <v>1599506</v>
      </c>
      <c r="HR25" s="144"/>
      <c r="HS25" s="144"/>
      <c r="HT25" s="72"/>
      <c r="HU25" s="72"/>
      <c r="HV25" s="72"/>
      <c r="HW25" s="72"/>
      <c r="HX25" s="72"/>
      <c r="HY25" s="72"/>
      <c r="HZ25" s="72"/>
      <c r="IA25" s="72"/>
      <c r="IB25" s="72">
        <f>+SUM(HP25:IA25)</f>
        <v>3180204</v>
      </c>
    </row>
    <row r="26" spans="2:236" x14ac:dyDescent="0.2">
      <c r="B26" s="15" t="s">
        <v>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40044</v>
      </c>
      <c r="L26" s="48">
        <v>190370</v>
      </c>
      <c r="M26" s="48">
        <v>192028</v>
      </c>
      <c r="N26" s="48">
        <v>242404</v>
      </c>
      <c r="O26" s="48">
        <f t="shared" ref="O26:O33" si="107">SUM(C26:N26)</f>
        <v>664846</v>
      </c>
      <c r="P26" s="48">
        <v>249466</v>
      </c>
      <c r="Q26" s="48">
        <v>248998</v>
      </c>
      <c r="R26" s="48">
        <v>193912</v>
      </c>
      <c r="S26" s="48">
        <v>151436</v>
      </c>
      <c r="T26" s="48">
        <v>69056</v>
      </c>
      <c r="U26" s="48">
        <v>66408</v>
      </c>
      <c r="V26" s="48">
        <v>93198</v>
      </c>
      <c r="W26" s="48">
        <v>78276</v>
      </c>
      <c r="X26" s="48">
        <v>77500</v>
      </c>
      <c r="Y26" s="48">
        <v>94782</v>
      </c>
      <c r="Z26" s="48">
        <v>100990</v>
      </c>
      <c r="AA26" s="48">
        <v>213702</v>
      </c>
      <c r="AB26" s="48">
        <f t="shared" ref="AB26:AB33" si="108">SUM(P26:AA26)</f>
        <v>1637724</v>
      </c>
      <c r="AC26" s="48">
        <v>276350</v>
      </c>
      <c r="AD26" s="48">
        <v>285266</v>
      </c>
      <c r="AE26" s="48">
        <v>217534</v>
      </c>
      <c r="AF26" s="48">
        <v>168100</v>
      </c>
      <c r="AG26" s="48">
        <v>85972</v>
      </c>
      <c r="AH26" s="48">
        <v>86534</v>
      </c>
      <c r="AI26" s="48">
        <v>96148</v>
      </c>
      <c r="AJ26" s="48">
        <v>123736</v>
      </c>
      <c r="AK26" s="48">
        <v>93798</v>
      </c>
      <c r="AL26" s="48">
        <v>108334</v>
      </c>
      <c r="AM26" s="48">
        <v>118380</v>
      </c>
      <c r="AN26" s="48">
        <v>234502</v>
      </c>
      <c r="AO26" s="48">
        <f t="shared" ref="AO26:AO33" si="109">SUM(AC26:AN26)</f>
        <v>1894654</v>
      </c>
      <c r="AP26" s="48">
        <v>287970</v>
      </c>
      <c r="AQ26" s="48">
        <v>312730</v>
      </c>
      <c r="AR26" s="48">
        <v>281260</v>
      </c>
      <c r="AS26" s="48">
        <v>119334</v>
      </c>
      <c r="AT26" s="48">
        <v>113816</v>
      </c>
      <c r="AU26" s="48">
        <v>90424</v>
      </c>
      <c r="AV26" s="48">
        <v>126968</v>
      </c>
      <c r="AW26" s="48">
        <v>115666</v>
      </c>
      <c r="AX26" s="48">
        <v>104042</v>
      </c>
      <c r="AY26" s="48">
        <v>126506</v>
      </c>
      <c r="AZ26" s="48">
        <v>156362</v>
      </c>
      <c r="BA26" s="48">
        <v>262700</v>
      </c>
      <c r="BB26" s="48">
        <f t="shared" ref="BB26:BB33" si="110">SUM(AP26:BA26)</f>
        <v>2097778</v>
      </c>
      <c r="BC26" s="48">
        <v>347308</v>
      </c>
      <c r="BD26" s="48">
        <v>325630</v>
      </c>
      <c r="BE26" s="48">
        <v>246242</v>
      </c>
      <c r="BF26" s="48">
        <v>213018</v>
      </c>
      <c r="BG26" s="48">
        <v>126218</v>
      </c>
      <c r="BH26" s="48">
        <v>111750</v>
      </c>
      <c r="BI26" s="48">
        <v>142418</v>
      </c>
      <c r="BJ26" s="48">
        <v>122416</v>
      </c>
      <c r="BK26" s="48">
        <v>115338</v>
      </c>
      <c r="BL26" s="48">
        <v>150214</v>
      </c>
      <c r="BM26" s="48">
        <v>151898</v>
      </c>
      <c r="BN26" s="48">
        <v>276812</v>
      </c>
      <c r="BO26" s="48">
        <f t="shared" ref="BO26:BO33" si="111">SUM(BC26:BN26)</f>
        <v>2329262</v>
      </c>
      <c r="BP26" s="48">
        <v>364030</v>
      </c>
      <c r="BQ26" s="48">
        <v>357192</v>
      </c>
      <c r="BR26" s="48">
        <v>277188</v>
      </c>
      <c r="BS26" s="48">
        <v>214348</v>
      </c>
      <c r="BT26" s="48">
        <v>133586</v>
      </c>
      <c r="BU26" s="48">
        <v>121464</v>
      </c>
      <c r="BV26" s="48">
        <v>156142</v>
      </c>
      <c r="BW26" s="48">
        <v>148384</v>
      </c>
      <c r="BX26" s="48">
        <v>133814</v>
      </c>
      <c r="BY26" s="48">
        <v>181326</v>
      </c>
      <c r="BZ26" s="48">
        <v>166776</v>
      </c>
      <c r="CA26" s="48">
        <v>317642</v>
      </c>
      <c r="CB26" s="48">
        <f t="shared" ref="CB26:CB33" si="112">SUM(BP26:CA26)</f>
        <v>2571892</v>
      </c>
      <c r="CC26" s="48">
        <v>423792</v>
      </c>
      <c r="CD26" s="48">
        <v>404888</v>
      </c>
      <c r="CE26" s="48">
        <v>279772</v>
      </c>
      <c r="CF26" s="48">
        <v>255712</v>
      </c>
      <c r="CG26" s="48">
        <v>148556</v>
      </c>
      <c r="CH26" s="48">
        <v>140104</v>
      </c>
      <c r="CI26" s="48">
        <v>182984</v>
      </c>
      <c r="CJ26" s="48">
        <v>162068</v>
      </c>
      <c r="CK26" s="48">
        <v>149932</v>
      </c>
      <c r="CL26" s="48">
        <v>192600</v>
      </c>
      <c r="CM26" s="48">
        <v>191194</v>
      </c>
      <c r="CN26" s="48">
        <v>337060</v>
      </c>
      <c r="CO26" s="48">
        <f t="shared" ref="CO26:CO33" si="113">SUM(CC26:CN26)</f>
        <v>2868662</v>
      </c>
      <c r="CP26" s="48">
        <v>453138</v>
      </c>
      <c r="CQ26" s="48">
        <v>449064</v>
      </c>
      <c r="CR26" s="48">
        <v>357386</v>
      </c>
      <c r="CS26" s="48">
        <v>292684</v>
      </c>
      <c r="CT26" s="48">
        <v>169534</v>
      </c>
      <c r="CU26" s="48">
        <v>173346</v>
      </c>
      <c r="CV26" s="48">
        <v>199506</v>
      </c>
      <c r="CW26" s="48">
        <v>194784</v>
      </c>
      <c r="CX26" s="48">
        <v>193142</v>
      </c>
      <c r="CY26" s="48">
        <v>214842</v>
      </c>
      <c r="CZ26" s="48">
        <v>221328</v>
      </c>
      <c r="DA26" s="48">
        <v>377608</v>
      </c>
      <c r="DB26" s="48">
        <f t="shared" ref="DB26:DB33" si="114">SUM(CP26:DA26)</f>
        <v>3296362</v>
      </c>
      <c r="DC26" s="48">
        <v>478000</v>
      </c>
      <c r="DD26" s="48">
        <v>468056</v>
      </c>
      <c r="DE26" s="48">
        <v>443790</v>
      </c>
      <c r="DF26" s="48">
        <v>202168</v>
      </c>
      <c r="DG26" s="48">
        <v>192220</v>
      </c>
      <c r="DH26" s="48">
        <v>184008</v>
      </c>
      <c r="DI26" s="48">
        <v>219674</v>
      </c>
      <c r="DJ26" s="48">
        <v>217474</v>
      </c>
      <c r="DK26" s="48">
        <v>187558</v>
      </c>
      <c r="DL26" s="48">
        <v>229690</v>
      </c>
      <c r="DM26" s="48">
        <v>245190</v>
      </c>
      <c r="DN26" s="48">
        <v>397948</v>
      </c>
      <c r="DO26" s="48">
        <f t="shared" ref="DO26:DO33" si="115">SUM(DC26:DN26)</f>
        <v>3465776</v>
      </c>
      <c r="DP26" s="48">
        <v>505514</v>
      </c>
      <c r="DQ26" s="48">
        <v>486492</v>
      </c>
      <c r="DR26" s="48">
        <v>379204</v>
      </c>
      <c r="DS26" s="48">
        <v>321114</v>
      </c>
      <c r="DT26" s="48">
        <v>201458</v>
      </c>
      <c r="DU26" s="48">
        <v>180582</v>
      </c>
      <c r="DV26" s="48">
        <v>238594</v>
      </c>
      <c r="DW26" s="48">
        <v>219880</v>
      </c>
      <c r="DX26" s="48">
        <v>198610</v>
      </c>
      <c r="DY26" s="48">
        <v>240160</v>
      </c>
      <c r="DZ26" s="48">
        <v>259434</v>
      </c>
      <c r="EA26" s="48">
        <v>1008676</v>
      </c>
      <c r="EB26" s="48">
        <f t="shared" ref="EB26:EB33" si="116">SUM(DP26:EA26)</f>
        <v>4239718</v>
      </c>
      <c r="EC26" s="48">
        <v>569764</v>
      </c>
      <c r="ED26" s="48">
        <v>538206</v>
      </c>
      <c r="EE26" s="48">
        <v>400010</v>
      </c>
      <c r="EF26" s="48">
        <v>346024</v>
      </c>
      <c r="EG26" s="48">
        <v>250942</v>
      </c>
      <c r="EH26" s="48">
        <v>218614</v>
      </c>
      <c r="EI26" s="48">
        <v>285272</v>
      </c>
      <c r="EJ26" s="48">
        <v>244224</v>
      </c>
      <c r="EK26" s="48">
        <v>222740</v>
      </c>
      <c r="EL26" s="48">
        <v>295072</v>
      </c>
      <c r="EM26" s="48">
        <v>267356</v>
      </c>
      <c r="EN26" s="48">
        <v>456826</v>
      </c>
      <c r="EO26" s="48">
        <f t="shared" ref="EO26:EO33" si="117">SUM(EC26:EN26)</f>
        <v>4095050</v>
      </c>
      <c r="EP26" s="48">
        <v>595616</v>
      </c>
      <c r="EQ26" s="48">
        <v>566328</v>
      </c>
      <c r="ER26" s="48">
        <v>515606</v>
      </c>
      <c r="ES26" s="48">
        <v>269430</v>
      </c>
      <c r="ET26" s="48">
        <v>245982</v>
      </c>
      <c r="EU26" s="48">
        <v>223182</v>
      </c>
      <c r="EV26" s="48">
        <v>313650</v>
      </c>
      <c r="EW26" s="48">
        <v>259810</v>
      </c>
      <c r="EX26" s="48">
        <v>239120</v>
      </c>
      <c r="EY26" s="48">
        <v>298276</v>
      </c>
      <c r="EZ26" s="48">
        <v>335182</v>
      </c>
      <c r="FA26" s="48">
        <v>466500</v>
      </c>
      <c r="FB26" s="48">
        <f t="shared" ref="FB26:FB33" si="118">SUM(EP26:FA26)</f>
        <v>4328682</v>
      </c>
      <c r="FC26" s="48">
        <v>584348</v>
      </c>
      <c r="FD26" s="48">
        <v>558402</v>
      </c>
      <c r="FE26" s="48">
        <v>398906</v>
      </c>
      <c r="FF26" s="48">
        <v>430002</v>
      </c>
      <c r="FG26" s="48">
        <v>260298</v>
      </c>
      <c r="FH26" s="48">
        <v>259768</v>
      </c>
      <c r="FI26" s="48">
        <v>332912</v>
      </c>
      <c r="FJ26" s="48">
        <v>281718</v>
      </c>
      <c r="FK26" s="48">
        <v>261288</v>
      </c>
      <c r="FL26" s="48">
        <v>291294</v>
      </c>
      <c r="FM26" s="48">
        <v>304172</v>
      </c>
      <c r="FN26" s="48">
        <v>502714</v>
      </c>
      <c r="FO26" s="48">
        <f>+SUM(FC26:FN26)</f>
        <v>4465822</v>
      </c>
      <c r="FP26" s="48">
        <v>607146</v>
      </c>
      <c r="FQ26" s="48">
        <v>607712</v>
      </c>
      <c r="FR26" s="48">
        <v>603852</v>
      </c>
      <c r="FS26" s="48">
        <v>319408</v>
      </c>
      <c r="FT26" s="48">
        <v>278284</v>
      </c>
      <c r="FU26" s="48">
        <v>257446</v>
      </c>
      <c r="FV26" s="48">
        <v>313210</v>
      </c>
      <c r="FW26" s="48">
        <v>312276</v>
      </c>
      <c r="FX26" s="48">
        <v>278290</v>
      </c>
      <c r="FY26" s="48">
        <v>317112</v>
      </c>
      <c r="FZ26" s="48">
        <v>338634</v>
      </c>
      <c r="GA26" s="48">
        <v>518314</v>
      </c>
      <c r="GB26" s="48">
        <f>+SUM(FP26:GA26)</f>
        <v>4751684</v>
      </c>
      <c r="GC26" s="48">
        <v>612394</v>
      </c>
      <c r="GD26" s="48">
        <v>607658</v>
      </c>
      <c r="GE26" s="48">
        <v>517592</v>
      </c>
      <c r="GF26" s="48">
        <v>447740</v>
      </c>
      <c r="GG26" s="48">
        <v>292736</v>
      </c>
      <c r="GH26" s="48">
        <v>268184</v>
      </c>
      <c r="GI26" s="48">
        <v>339930</v>
      </c>
      <c r="GJ26" s="48">
        <v>328266</v>
      </c>
      <c r="GK26" s="48">
        <v>280210</v>
      </c>
      <c r="GL26" s="48">
        <v>343050</v>
      </c>
      <c r="GM26" s="48">
        <v>357388</v>
      </c>
      <c r="GN26" s="48">
        <v>521306</v>
      </c>
      <c r="GO26" s="48"/>
      <c r="GP26" s="48">
        <v>622574</v>
      </c>
      <c r="GQ26" s="48">
        <v>677860</v>
      </c>
      <c r="GR26" s="48">
        <v>290422</v>
      </c>
      <c r="GS26" s="48">
        <v>50468</v>
      </c>
      <c r="GT26" s="48">
        <v>104714</v>
      </c>
      <c r="GU26" s="48">
        <v>186642</v>
      </c>
      <c r="GV26" s="48">
        <v>340396</v>
      </c>
      <c r="GW26" s="48">
        <v>322040</v>
      </c>
      <c r="GX26" s="48">
        <v>350022</v>
      </c>
      <c r="GY26" s="48">
        <v>471688</v>
      </c>
      <c r="GZ26" s="48">
        <v>478726</v>
      </c>
      <c r="HA26" s="48">
        <v>567764</v>
      </c>
      <c r="HB26" s="48"/>
      <c r="HC26" s="145">
        <v>579380</v>
      </c>
      <c r="HD26" s="145">
        <v>298622</v>
      </c>
      <c r="HE26" s="145">
        <v>575352</v>
      </c>
      <c r="HF26" s="145">
        <v>400478</v>
      </c>
      <c r="HG26" s="48">
        <v>439082</v>
      </c>
      <c r="HH26" s="48">
        <v>389566</v>
      </c>
      <c r="HI26" s="48">
        <v>530530</v>
      </c>
      <c r="HJ26" s="48">
        <v>526956</v>
      </c>
      <c r="HK26" s="48">
        <v>462652</v>
      </c>
      <c r="HL26" s="48">
        <v>589492</v>
      </c>
      <c r="HM26" s="48">
        <v>499170</v>
      </c>
      <c r="HN26" s="48">
        <v>668230</v>
      </c>
      <c r="HO26" s="48"/>
      <c r="HP26" s="145">
        <v>724240</v>
      </c>
      <c r="HQ26" s="145">
        <v>781596</v>
      </c>
      <c r="HR26" s="145"/>
      <c r="HS26" s="145"/>
      <c r="HT26" s="48"/>
      <c r="HU26" s="48"/>
      <c r="HV26" s="48"/>
      <c r="HW26" s="48"/>
      <c r="HX26" s="48"/>
      <c r="HY26" s="48"/>
      <c r="HZ26" s="48"/>
      <c r="IA26" s="48"/>
      <c r="IB26" s="48"/>
    </row>
    <row r="27" spans="2:236" x14ac:dyDescent="0.2">
      <c r="B27" s="15" t="s">
        <v>3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194886</v>
      </c>
      <c r="L27" s="48">
        <v>652536</v>
      </c>
      <c r="M27" s="48">
        <v>650990</v>
      </c>
      <c r="N27" s="48">
        <v>479976</v>
      </c>
      <c r="O27" s="48">
        <f t="shared" si="107"/>
        <v>1978388</v>
      </c>
      <c r="P27" s="48">
        <v>322920</v>
      </c>
      <c r="Q27" s="48">
        <v>294092</v>
      </c>
      <c r="R27" s="48">
        <v>312612</v>
      </c>
      <c r="S27" s="48">
        <v>297026</v>
      </c>
      <c r="T27" s="48">
        <v>310026</v>
      </c>
      <c r="U27" s="48">
        <v>297380</v>
      </c>
      <c r="V27" s="48">
        <v>302436</v>
      </c>
      <c r="W27" s="48">
        <v>325716</v>
      </c>
      <c r="X27" s="48">
        <v>322084</v>
      </c>
      <c r="Y27" s="48">
        <v>332898</v>
      </c>
      <c r="Z27" s="48">
        <v>330044</v>
      </c>
      <c r="AA27" s="48">
        <v>358042</v>
      </c>
      <c r="AB27" s="48">
        <f t="shared" si="108"/>
        <v>3805276</v>
      </c>
      <c r="AC27" s="48">
        <v>354712</v>
      </c>
      <c r="AD27" s="48">
        <v>331626</v>
      </c>
      <c r="AE27" s="48">
        <v>350128</v>
      </c>
      <c r="AF27" s="48">
        <v>330630</v>
      </c>
      <c r="AG27" s="48">
        <v>350508</v>
      </c>
      <c r="AH27" s="48">
        <v>332706</v>
      </c>
      <c r="AI27" s="48">
        <v>358430</v>
      </c>
      <c r="AJ27" s="48">
        <v>374698</v>
      </c>
      <c r="AK27" s="48">
        <v>383150</v>
      </c>
      <c r="AL27" s="48">
        <v>401132</v>
      </c>
      <c r="AM27" s="48">
        <v>395812</v>
      </c>
      <c r="AN27" s="48">
        <v>419114</v>
      </c>
      <c r="AO27" s="48">
        <f t="shared" si="109"/>
        <v>4382646</v>
      </c>
      <c r="AP27" s="48">
        <v>417196</v>
      </c>
      <c r="AQ27" s="48">
        <v>404324</v>
      </c>
      <c r="AR27" s="48">
        <v>412134</v>
      </c>
      <c r="AS27" s="48">
        <v>412824</v>
      </c>
      <c r="AT27" s="48">
        <v>424438</v>
      </c>
      <c r="AU27" s="48">
        <v>402490</v>
      </c>
      <c r="AV27" s="48">
        <v>432340</v>
      </c>
      <c r="AW27" s="48">
        <v>442180</v>
      </c>
      <c r="AX27" s="48">
        <v>440796</v>
      </c>
      <c r="AY27" s="48">
        <v>450310</v>
      </c>
      <c r="AZ27" s="48">
        <v>417546</v>
      </c>
      <c r="BA27" s="48">
        <v>437616</v>
      </c>
      <c r="BB27" s="48">
        <f t="shared" si="110"/>
        <v>5094194</v>
      </c>
      <c r="BC27" s="48">
        <v>429656</v>
      </c>
      <c r="BD27" s="48">
        <v>399314</v>
      </c>
      <c r="BE27" s="48">
        <v>423916</v>
      </c>
      <c r="BF27" s="48">
        <v>396012</v>
      </c>
      <c r="BG27" s="48">
        <v>407366</v>
      </c>
      <c r="BH27" s="48">
        <v>406024</v>
      </c>
      <c r="BI27" s="48">
        <v>430204</v>
      </c>
      <c r="BJ27" s="48">
        <v>449178</v>
      </c>
      <c r="BK27" s="48">
        <v>439004</v>
      </c>
      <c r="BL27" s="48">
        <v>460590</v>
      </c>
      <c r="BM27" s="48">
        <v>439046</v>
      </c>
      <c r="BN27" s="48">
        <v>472016</v>
      </c>
      <c r="BO27" s="48">
        <f t="shared" si="111"/>
        <v>5152326</v>
      </c>
      <c r="BP27" s="48">
        <v>448144</v>
      </c>
      <c r="BQ27" s="48">
        <v>431490</v>
      </c>
      <c r="BR27" s="48">
        <v>463294</v>
      </c>
      <c r="BS27" s="48">
        <v>433124</v>
      </c>
      <c r="BT27" s="48">
        <v>451036</v>
      </c>
      <c r="BU27" s="48">
        <v>448820</v>
      </c>
      <c r="BV27" s="48">
        <v>462578</v>
      </c>
      <c r="BW27" s="48">
        <v>477282</v>
      </c>
      <c r="BX27" s="48">
        <v>485964</v>
      </c>
      <c r="BY27" s="48">
        <v>506936</v>
      </c>
      <c r="BZ27" s="48">
        <v>500664</v>
      </c>
      <c r="CA27" s="48">
        <v>523898</v>
      </c>
      <c r="CB27" s="48">
        <f t="shared" si="112"/>
        <v>5633230</v>
      </c>
      <c r="CC27" s="48">
        <v>502868</v>
      </c>
      <c r="CD27" s="48">
        <v>469644</v>
      </c>
      <c r="CE27" s="48">
        <v>496744</v>
      </c>
      <c r="CF27" s="48">
        <v>469144</v>
      </c>
      <c r="CG27" s="48">
        <v>487320</v>
      </c>
      <c r="CH27" s="48">
        <v>476128</v>
      </c>
      <c r="CI27" s="48">
        <v>496050</v>
      </c>
      <c r="CJ27" s="48">
        <v>521662</v>
      </c>
      <c r="CK27" s="48">
        <v>509104</v>
      </c>
      <c r="CL27" s="48">
        <v>526192</v>
      </c>
      <c r="CM27" s="48">
        <v>520726</v>
      </c>
      <c r="CN27" s="48">
        <v>555182</v>
      </c>
      <c r="CO27" s="48">
        <f t="shared" si="113"/>
        <v>6030764</v>
      </c>
      <c r="CP27" s="48">
        <v>542008</v>
      </c>
      <c r="CQ27" s="48">
        <v>510220</v>
      </c>
      <c r="CR27" s="48">
        <v>528872</v>
      </c>
      <c r="CS27" s="48">
        <v>496536</v>
      </c>
      <c r="CT27" s="48">
        <v>517024</v>
      </c>
      <c r="CU27" s="48">
        <v>518908</v>
      </c>
      <c r="CV27" s="48">
        <v>551372</v>
      </c>
      <c r="CW27" s="48">
        <v>571554</v>
      </c>
      <c r="CX27" s="48">
        <v>546668</v>
      </c>
      <c r="CY27" s="48">
        <v>580732</v>
      </c>
      <c r="CZ27" s="48">
        <v>569444</v>
      </c>
      <c r="DA27" s="48">
        <v>587140</v>
      </c>
      <c r="DB27" s="48">
        <f t="shared" si="114"/>
        <v>6520478</v>
      </c>
      <c r="DC27" s="48">
        <v>599978</v>
      </c>
      <c r="DD27" s="48">
        <v>538114</v>
      </c>
      <c r="DE27" s="48">
        <v>559420</v>
      </c>
      <c r="DF27" s="48">
        <v>556960</v>
      </c>
      <c r="DG27" s="48">
        <v>563336</v>
      </c>
      <c r="DH27" s="48">
        <v>554580</v>
      </c>
      <c r="DI27" s="48">
        <v>582742</v>
      </c>
      <c r="DJ27" s="48">
        <v>599362</v>
      </c>
      <c r="DK27" s="48">
        <v>571314</v>
      </c>
      <c r="DL27" s="48">
        <v>612230</v>
      </c>
      <c r="DM27" s="48">
        <v>606662</v>
      </c>
      <c r="DN27" s="48">
        <v>624664</v>
      </c>
      <c r="DO27" s="48">
        <f t="shared" si="115"/>
        <v>6969362</v>
      </c>
      <c r="DP27" s="48">
        <v>630714</v>
      </c>
      <c r="DQ27" s="48">
        <v>579650</v>
      </c>
      <c r="DR27" s="48">
        <v>593094</v>
      </c>
      <c r="DS27" s="48">
        <v>571012</v>
      </c>
      <c r="DT27" s="48">
        <v>582656</v>
      </c>
      <c r="DU27" s="48">
        <v>560956</v>
      </c>
      <c r="DV27" s="48">
        <v>597344</v>
      </c>
      <c r="DW27" s="48">
        <v>616088</v>
      </c>
      <c r="DX27" s="48">
        <v>601120</v>
      </c>
      <c r="DY27" s="48">
        <v>645194</v>
      </c>
      <c r="DZ27" s="48">
        <v>627310</v>
      </c>
      <c r="EA27" s="48">
        <v>1319844</v>
      </c>
      <c r="EB27" s="48">
        <f t="shared" si="116"/>
        <v>7924982</v>
      </c>
      <c r="EC27" s="48">
        <v>661896</v>
      </c>
      <c r="ED27" s="48">
        <v>611618</v>
      </c>
      <c r="EE27" s="48">
        <v>627258</v>
      </c>
      <c r="EF27" s="48">
        <v>596710</v>
      </c>
      <c r="EG27" s="48">
        <v>609954</v>
      </c>
      <c r="EH27" s="48">
        <v>616032</v>
      </c>
      <c r="EI27" s="48">
        <v>648796</v>
      </c>
      <c r="EJ27" s="48">
        <v>683792</v>
      </c>
      <c r="EK27" s="48">
        <v>653114</v>
      </c>
      <c r="EL27" s="48">
        <v>679346</v>
      </c>
      <c r="EM27" s="48">
        <v>666690</v>
      </c>
      <c r="EN27" s="48">
        <v>688860</v>
      </c>
      <c r="EO27" s="48">
        <f t="shared" si="117"/>
        <v>7744066</v>
      </c>
      <c r="EP27" s="48">
        <v>684006</v>
      </c>
      <c r="EQ27" s="48">
        <v>653624</v>
      </c>
      <c r="ER27" s="48">
        <v>674640</v>
      </c>
      <c r="ES27" s="48">
        <v>653540</v>
      </c>
      <c r="ET27" s="48">
        <v>660770</v>
      </c>
      <c r="EU27" s="48">
        <v>636098</v>
      </c>
      <c r="EV27" s="48">
        <v>689580</v>
      </c>
      <c r="EW27" s="48">
        <v>710738</v>
      </c>
      <c r="EX27" s="48">
        <v>692990</v>
      </c>
      <c r="EY27" s="48">
        <v>698184</v>
      </c>
      <c r="EZ27" s="48">
        <v>690244</v>
      </c>
      <c r="FA27" s="48">
        <v>723908</v>
      </c>
      <c r="FB27" s="48">
        <f t="shared" si="118"/>
        <v>8168322</v>
      </c>
      <c r="FC27" s="48">
        <v>700182</v>
      </c>
      <c r="FD27" s="48">
        <v>653756</v>
      </c>
      <c r="FE27" s="48">
        <v>685494</v>
      </c>
      <c r="FF27" s="48">
        <v>668144</v>
      </c>
      <c r="FG27" s="48">
        <v>700496</v>
      </c>
      <c r="FH27" s="48">
        <v>682826</v>
      </c>
      <c r="FI27" s="48">
        <v>682356</v>
      </c>
      <c r="FJ27" s="48">
        <v>747270</v>
      </c>
      <c r="FK27" s="48">
        <v>715258</v>
      </c>
      <c r="FL27" s="48">
        <v>724260</v>
      </c>
      <c r="FM27" s="48">
        <v>737278</v>
      </c>
      <c r="FN27" s="48">
        <v>782854</v>
      </c>
      <c r="FO27" s="48">
        <f t="shared" ref="FO27:FO36" si="119">+SUM(FC27:FN27)</f>
        <v>8480174</v>
      </c>
      <c r="FP27" s="48">
        <v>766548</v>
      </c>
      <c r="FQ27" s="48">
        <v>679922</v>
      </c>
      <c r="FR27" s="48">
        <v>738324</v>
      </c>
      <c r="FS27" s="48">
        <v>719870</v>
      </c>
      <c r="FT27" s="48">
        <v>736132</v>
      </c>
      <c r="FU27" s="48">
        <v>687688</v>
      </c>
      <c r="FV27" s="48">
        <v>737176</v>
      </c>
      <c r="FW27" s="48">
        <v>777424</v>
      </c>
      <c r="FX27" s="48">
        <v>739910</v>
      </c>
      <c r="FY27" s="48">
        <v>765992</v>
      </c>
      <c r="FZ27" s="48">
        <v>780904</v>
      </c>
      <c r="GA27" s="48">
        <v>824210</v>
      </c>
      <c r="GB27" s="48">
        <f t="shared" ref="GB27:GB36" si="120">+SUM(FP27:GA27)</f>
        <v>8954100</v>
      </c>
      <c r="GC27" s="48">
        <v>824314</v>
      </c>
      <c r="GD27" s="48">
        <v>722216</v>
      </c>
      <c r="GE27" s="48">
        <v>773262</v>
      </c>
      <c r="GF27" s="48">
        <v>747530</v>
      </c>
      <c r="GG27" s="48">
        <v>774336</v>
      </c>
      <c r="GH27" s="48">
        <v>741186</v>
      </c>
      <c r="GI27" s="48">
        <v>797872</v>
      </c>
      <c r="GJ27" s="48">
        <v>824452</v>
      </c>
      <c r="GK27" s="48">
        <v>785584</v>
      </c>
      <c r="GL27" s="48">
        <v>829618</v>
      </c>
      <c r="GM27" s="48">
        <v>793170</v>
      </c>
      <c r="GN27" s="48">
        <v>848028</v>
      </c>
      <c r="GO27" s="48"/>
      <c r="GP27" s="48">
        <v>844186</v>
      </c>
      <c r="GQ27" s="48">
        <v>788654</v>
      </c>
      <c r="GR27" s="48">
        <v>570510</v>
      </c>
      <c r="GS27" s="48">
        <v>327108</v>
      </c>
      <c r="GT27" s="48">
        <v>432154</v>
      </c>
      <c r="GU27" s="48">
        <v>550508</v>
      </c>
      <c r="GV27" s="48">
        <v>647020</v>
      </c>
      <c r="GW27" s="48">
        <v>639114</v>
      </c>
      <c r="GX27" s="48">
        <v>676620</v>
      </c>
      <c r="GY27" s="48">
        <v>746170</v>
      </c>
      <c r="GZ27" s="48">
        <v>750740</v>
      </c>
      <c r="HA27" s="48">
        <v>777712</v>
      </c>
      <c r="HB27" s="48"/>
      <c r="HC27" s="148">
        <v>831000</v>
      </c>
      <c r="HD27" s="148">
        <v>672540</v>
      </c>
      <c r="HE27" s="148">
        <v>726742</v>
      </c>
      <c r="HF27" s="148">
        <v>715872</v>
      </c>
      <c r="HG27" s="48">
        <v>777038</v>
      </c>
      <c r="HH27" s="48">
        <v>756000</v>
      </c>
      <c r="HI27" s="48">
        <v>795964</v>
      </c>
      <c r="HJ27" s="48">
        <v>791034</v>
      </c>
      <c r="HK27" s="48">
        <v>800466</v>
      </c>
      <c r="HL27" s="48">
        <v>816684</v>
      </c>
      <c r="HM27" s="48">
        <v>831996</v>
      </c>
      <c r="HN27" s="48">
        <v>883662</v>
      </c>
      <c r="HO27" s="48"/>
      <c r="HP27" s="148">
        <v>856458</v>
      </c>
      <c r="HQ27" s="148">
        <v>817910</v>
      </c>
      <c r="HR27" s="148"/>
      <c r="HS27" s="148"/>
      <c r="HT27" s="48"/>
      <c r="HU27" s="48"/>
      <c r="HV27" s="48"/>
      <c r="HW27" s="48"/>
      <c r="HX27" s="48"/>
      <c r="HY27" s="48"/>
      <c r="HZ27" s="48"/>
      <c r="IA27" s="48"/>
      <c r="IB27" s="48"/>
    </row>
    <row r="28" spans="2:236" ht="15" x14ac:dyDescent="0.25">
      <c r="B28" s="13" t="s">
        <v>48</v>
      </c>
      <c r="C28" s="72">
        <f>SUM(C29:C30)</f>
        <v>0</v>
      </c>
      <c r="D28" s="72">
        <f t="shared" ref="D28:N28" si="121">SUM(D29:D30)</f>
        <v>0</v>
      </c>
      <c r="E28" s="72">
        <f t="shared" si="121"/>
        <v>0</v>
      </c>
      <c r="F28" s="72">
        <f t="shared" si="121"/>
        <v>0</v>
      </c>
      <c r="G28" s="72">
        <f t="shared" si="121"/>
        <v>0</v>
      </c>
      <c r="H28" s="72">
        <f t="shared" si="121"/>
        <v>0</v>
      </c>
      <c r="I28" s="72">
        <f t="shared" si="121"/>
        <v>0</v>
      </c>
      <c r="J28" s="72">
        <f t="shared" si="121"/>
        <v>0</v>
      </c>
      <c r="K28" s="72">
        <f t="shared" si="121"/>
        <v>122096</v>
      </c>
      <c r="L28" s="72">
        <f t="shared" si="121"/>
        <v>467976</v>
      </c>
      <c r="M28" s="72">
        <f t="shared" si="121"/>
        <v>448860</v>
      </c>
      <c r="N28" s="72">
        <f t="shared" si="121"/>
        <v>472426</v>
      </c>
      <c r="O28" s="72">
        <f t="shared" si="107"/>
        <v>1511358</v>
      </c>
      <c r="P28" s="72">
        <f>SUM(P29:P30)</f>
        <v>462566</v>
      </c>
      <c r="Q28" s="72">
        <f t="shared" ref="Q28:AA28" si="122">SUM(Q29:Q30)</f>
        <v>420620</v>
      </c>
      <c r="R28" s="72">
        <f t="shared" si="122"/>
        <v>447150</v>
      </c>
      <c r="S28" s="72">
        <f t="shared" si="122"/>
        <v>217981</v>
      </c>
      <c r="T28" s="72">
        <f t="shared" si="122"/>
        <v>216370</v>
      </c>
      <c r="U28" s="72">
        <f t="shared" si="122"/>
        <v>210198</v>
      </c>
      <c r="V28" s="72">
        <f t="shared" si="122"/>
        <v>223783</v>
      </c>
      <c r="W28" s="72">
        <f t="shared" si="122"/>
        <v>236111</v>
      </c>
      <c r="X28" s="72">
        <f t="shared" si="122"/>
        <v>235221</v>
      </c>
      <c r="Y28" s="72">
        <f t="shared" si="122"/>
        <v>252109</v>
      </c>
      <c r="Z28" s="72">
        <f t="shared" si="122"/>
        <v>247904</v>
      </c>
      <c r="AA28" s="72">
        <f t="shared" si="122"/>
        <v>263516</v>
      </c>
      <c r="AB28" s="72">
        <f t="shared" si="108"/>
        <v>3433529</v>
      </c>
      <c r="AC28" s="72">
        <f>SUM(AC29:AC30)</f>
        <v>259072</v>
      </c>
      <c r="AD28" s="72">
        <f t="shared" ref="AD28:AN28" si="123">SUM(AD29:AD30)</f>
        <v>238195</v>
      </c>
      <c r="AE28" s="72">
        <f t="shared" si="123"/>
        <v>260755</v>
      </c>
      <c r="AF28" s="72">
        <f t="shared" si="123"/>
        <v>247545</v>
      </c>
      <c r="AG28" s="72">
        <f t="shared" si="123"/>
        <v>250768</v>
      </c>
      <c r="AH28" s="72">
        <f t="shared" si="123"/>
        <v>242102</v>
      </c>
      <c r="AI28" s="72">
        <f t="shared" si="123"/>
        <v>259575</v>
      </c>
      <c r="AJ28" s="72">
        <f t="shared" si="123"/>
        <v>274344</v>
      </c>
      <c r="AK28" s="72">
        <f t="shared" si="123"/>
        <v>280565</v>
      </c>
      <c r="AL28" s="72">
        <f t="shared" si="123"/>
        <v>295540</v>
      </c>
      <c r="AM28" s="72">
        <f t="shared" si="123"/>
        <v>288802</v>
      </c>
      <c r="AN28" s="72">
        <f t="shared" si="123"/>
        <v>298761</v>
      </c>
      <c r="AO28" s="72">
        <f t="shared" si="109"/>
        <v>3196024</v>
      </c>
      <c r="AP28" s="72">
        <f>SUM(AP29:AP30)</f>
        <v>300157</v>
      </c>
      <c r="AQ28" s="72">
        <f t="shared" ref="AQ28:BA28" si="124">SUM(AQ29:AQ30)</f>
        <v>283526</v>
      </c>
      <c r="AR28" s="72">
        <f t="shared" si="124"/>
        <v>298915</v>
      </c>
      <c r="AS28" s="72">
        <f t="shared" si="124"/>
        <v>288014</v>
      </c>
      <c r="AT28" s="72">
        <f t="shared" si="124"/>
        <v>293517</v>
      </c>
      <c r="AU28" s="72">
        <f t="shared" si="124"/>
        <v>274957</v>
      </c>
      <c r="AV28" s="72">
        <f t="shared" si="124"/>
        <v>302405</v>
      </c>
      <c r="AW28" s="72">
        <f t="shared" si="124"/>
        <v>319938</v>
      </c>
      <c r="AX28" s="72">
        <f t="shared" si="124"/>
        <v>316683</v>
      </c>
      <c r="AY28" s="72">
        <f t="shared" si="124"/>
        <v>324744</v>
      </c>
      <c r="AZ28" s="72">
        <f t="shared" si="124"/>
        <v>311521</v>
      </c>
      <c r="BA28" s="72">
        <f t="shared" si="124"/>
        <v>314980</v>
      </c>
      <c r="BB28" s="72">
        <f t="shared" si="110"/>
        <v>3629357</v>
      </c>
      <c r="BC28" s="72">
        <f>SUM(BC29:BC30)</f>
        <v>307297</v>
      </c>
      <c r="BD28" s="72">
        <f t="shared" ref="BD28:BN28" si="125">SUM(BD29:BD30)</f>
        <v>224313</v>
      </c>
      <c r="BE28" s="72">
        <f t="shared" si="125"/>
        <v>299265</v>
      </c>
      <c r="BF28" s="72">
        <f t="shared" si="125"/>
        <v>291742</v>
      </c>
      <c r="BG28" s="72">
        <f t="shared" si="125"/>
        <v>296094</v>
      </c>
      <c r="BH28" s="72">
        <f t="shared" si="125"/>
        <v>290376</v>
      </c>
      <c r="BI28" s="72">
        <f t="shared" si="125"/>
        <v>310338</v>
      </c>
      <c r="BJ28" s="72">
        <f t="shared" si="125"/>
        <v>329209</v>
      </c>
      <c r="BK28" s="72">
        <f t="shared" si="125"/>
        <v>321764</v>
      </c>
      <c r="BL28" s="72">
        <f t="shared" si="125"/>
        <v>342329</v>
      </c>
      <c r="BM28" s="72">
        <f t="shared" si="125"/>
        <v>325678</v>
      </c>
      <c r="BN28" s="72">
        <f t="shared" si="125"/>
        <v>342698</v>
      </c>
      <c r="BO28" s="72">
        <f t="shared" si="111"/>
        <v>3681103</v>
      </c>
      <c r="BP28" s="72">
        <f>SUM(BP29:BP30)</f>
        <v>334785</v>
      </c>
      <c r="BQ28" s="72">
        <f t="shared" ref="BQ28:CA28" si="126">SUM(BQ29:BQ30)</f>
        <v>314725</v>
      </c>
      <c r="BR28" s="72">
        <f t="shared" si="126"/>
        <v>333700</v>
      </c>
      <c r="BS28" s="72">
        <f t="shared" si="126"/>
        <v>320089</v>
      </c>
      <c r="BT28" s="72">
        <f t="shared" si="126"/>
        <v>332438</v>
      </c>
      <c r="BU28" s="72">
        <f t="shared" si="126"/>
        <v>322173</v>
      </c>
      <c r="BV28" s="72">
        <f t="shared" si="126"/>
        <v>343643</v>
      </c>
      <c r="BW28" s="72">
        <f t="shared" si="126"/>
        <v>357698</v>
      </c>
      <c r="BX28" s="72">
        <f t="shared" si="126"/>
        <v>363110</v>
      </c>
      <c r="BY28" s="72">
        <f t="shared" si="126"/>
        <v>389225</v>
      </c>
      <c r="BZ28" s="72">
        <f t="shared" si="126"/>
        <v>380449</v>
      </c>
      <c r="CA28" s="72">
        <f t="shared" si="126"/>
        <v>400035</v>
      </c>
      <c r="CB28" s="72">
        <f t="shared" si="112"/>
        <v>4192070</v>
      </c>
      <c r="CC28" s="72">
        <f>SUM(CC29:CC30)</f>
        <v>385722</v>
      </c>
      <c r="CD28" s="72">
        <f t="shared" ref="CD28:CN28" si="127">SUM(CD29:CD30)</f>
        <v>364677</v>
      </c>
      <c r="CE28" s="72">
        <f t="shared" si="127"/>
        <v>386587</v>
      </c>
      <c r="CF28" s="72">
        <f t="shared" si="127"/>
        <v>366658</v>
      </c>
      <c r="CG28" s="72">
        <f t="shared" si="127"/>
        <v>386587</v>
      </c>
      <c r="CH28" s="72">
        <f t="shared" si="127"/>
        <v>359361</v>
      </c>
      <c r="CI28" s="72">
        <f t="shared" si="127"/>
        <v>389994</v>
      </c>
      <c r="CJ28" s="72">
        <f t="shared" si="127"/>
        <v>399549</v>
      </c>
      <c r="CK28" s="72">
        <f t="shared" si="127"/>
        <v>401896</v>
      </c>
      <c r="CL28" s="72">
        <f t="shared" si="127"/>
        <v>415832</v>
      </c>
      <c r="CM28" s="72">
        <f t="shared" si="127"/>
        <v>404323</v>
      </c>
      <c r="CN28" s="72">
        <f t="shared" si="127"/>
        <v>436757</v>
      </c>
      <c r="CO28" s="72">
        <f t="shared" si="113"/>
        <v>4697943</v>
      </c>
      <c r="CP28" s="72">
        <f>SUM(CP29:CP30)</f>
        <v>440680</v>
      </c>
      <c r="CQ28" s="72">
        <f t="shared" ref="CQ28:DA28" si="128">SUM(CQ29:CQ30)</f>
        <v>400045</v>
      </c>
      <c r="CR28" s="72">
        <f t="shared" si="128"/>
        <v>407561</v>
      </c>
      <c r="CS28" s="72">
        <f t="shared" si="128"/>
        <v>391009</v>
      </c>
      <c r="CT28" s="72">
        <f t="shared" si="128"/>
        <v>390864</v>
      </c>
      <c r="CU28" s="72">
        <f t="shared" si="128"/>
        <v>390191</v>
      </c>
      <c r="CV28" s="72">
        <f t="shared" si="128"/>
        <v>430354</v>
      </c>
      <c r="CW28" s="72">
        <f t="shared" si="128"/>
        <v>448357</v>
      </c>
      <c r="CX28" s="72">
        <f t="shared" si="128"/>
        <v>435381</v>
      </c>
      <c r="CY28" s="72">
        <f t="shared" si="128"/>
        <v>469511</v>
      </c>
      <c r="CZ28" s="72">
        <f t="shared" si="128"/>
        <v>459333</v>
      </c>
      <c r="DA28" s="72">
        <f t="shared" si="128"/>
        <v>485353</v>
      </c>
      <c r="DB28" s="72">
        <f t="shared" si="114"/>
        <v>5148639</v>
      </c>
      <c r="DC28" s="72">
        <f>SUM(DC29:DC30)</f>
        <v>494920</v>
      </c>
      <c r="DD28" s="72">
        <f t="shared" ref="DD28:DN28" si="129">SUM(DD29:DD30)</f>
        <v>431473</v>
      </c>
      <c r="DE28" s="72">
        <f t="shared" si="129"/>
        <v>454637</v>
      </c>
      <c r="DF28" s="72">
        <f t="shared" si="129"/>
        <v>424573</v>
      </c>
      <c r="DG28" s="72">
        <f t="shared" si="129"/>
        <v>436079</v>
      </c>
      <c r="DH28" s="72">
        <f t="shared" si="129"/>
        <v>420963</v>
      </c>
      <c r="DI28" s="72">
        <f t="shared" si="129"/>
        <v>453351</v>
      </c>
      <c r="DJ28" s="72">
        <f t="shared" si="129"/>
        <v>469142</v>
      </c>
      <c r="DK28" s="72">
        <f t="shared" si="129"/>
        <v>450334</v>
      </c>
      <c r="DL28" s="72">
        <f t="shared" si="129"/>
        <v>483986</v>
      </c>
      <c r="DM28" s="72">
        <f t="shared" si="129"/>
        <v>494496</v>
      </c>
      <c r="DN28" s="72">
        <f t="shared" si="129"/>
        <v>514132</v>
      </c>
      <c r="DO28" s="72">
        <f t="shared" si="115"/>
        <v>5528086</v>
      </c>
      <c r="DP28" s="72">
        <f>SUM(DP29:DP30)</f>
        <v>520888</v>
      </c>
      <c r="DQ28" s="72">
        <f t="shared" ref="DQ28:EA28" si="130">SUM(DQ29:DQ30)</f>
        <v>478710</v>
      </c>
      <c r="DR28" s="72">
        <f t="shared" si="130"/>
        <v>470666</v>
      </c>
      <c r="DS28" s="72">
        <f t="shared" si="130"/>
        <v>457386</v>
      </c>
      <c r="DT28" s="72">
        <f t="shared" si="130"/>
        <v>479044</v>
      </c>
      <c r="DU28" s="72">
        <f t="shared" si="130"/>
        <v>440328</v>
      </c>
      <c r="DV28" s="72">
        <f t="shared" si="130"/>
        <v>467018</v>
      </c>
      <c r="DW28" s="72">
        <f t="shared" si="130"/>
        <v>494726</v>
      </c>
      <c r="DX28" s="72">
        <f t="shared" si="130"/>
        <v>484746</v>
      </c>
      <c r="DY28" s="72">
        <f t="shared" si="130"/>
        <v>514720</v>
      </c>
      <c r="DZ28" s="72">
        <f t="shared" si="130"/>
        <v>512484</v>
      </c>
      <c r="EA28" s="72">
        <f t="shared" si="130"/>
        <v>1093704</v>
      </c>
      <c r="EB28" s="72">
        <f t="shared" si="116"/>
        <v>6414420</v>
      </c>
      <c r="EC28" s="72">
        <v>551310</v>
      </c>
      <c r="ED28" s="72">
        <v>490088</v>
      </c>
      <c r="EE28" s="72">
        <v>495284</v>
      </c>
      <c r="EF28" s="72">
        <v>482836</v>
      </c>
      <c r="EG28" s="72">
        <v>478172</v>
      </c>
      <c r="EH28" s="72">
        <v>458808</v>
      </c>
      <c r="EI28" s="72">
        <v>508300</v>
      </c>
      <c r="EJ28" s="72">
        <v>520404</v>
      </c>
      <c r="EK28" s="72">
        <v>501314</v>
      </c>
      <c r="EL28" s="72">
        <v>542480</v>
      </c>
      <c r="EM28" s="72">
        <v>515806</v>
      </c>
      <c r="EN28" s="72">
        <v>559506</v>
      </c>
      <c r="EO28" s="72">
        <f t="shared" si="117"/>
        <v>6104308</v>
      </c>
      <c r="EP28" s="72">
        <v>555090</v>
      </c>
      <c r="EQ28" s="72">
        <v>513262</v>
      </c>
      <c r="ER28" s="72">
        <v>517814</v>
      </c>
      <c r="ES28" s="72">
        <v>487284</v>
      </c>
      <c r="ET28" s="72">
        <v>486532</v>
      </c>
      <c r="EU28" s="72">
        <v>467928</v>
      </c>
      <c r="EV28" s="72">
        <v>522528</v>
      </c>
      <c r="EW28" s="72">
        <v>528572</v>
      </c>
      <c r="EX28" s="72">
        <v>517574</v>
      </c>
      <c r="EY28" s="72">
        <v>541244</v>
      </c>
      <c r="EZ28" s="72">
        <v>534932</v>
      </c>
      <c r="FA28" s="72">
        <v>585292</v>
      </c>
      <c r="FB28" s="72">
        <f t="shared" si="118"/>
        <v>6258052</v>
      </c>
      <c r="FC28" s="72">
        <f>SUM(FC29:FC30)</f>
        <v>566904</v>
      </c>
      <c r="FD28" s="72">
        <v>526408</v>
      </c>
      <c r="FE28" s="72">
        <f>SUM(FE29:FE30)</f>
        <v>528168</v>
      </c>
      <c r="FF28" s="72">
        <f>SUM(FF29:FF30)</f>
        <v>525542</v>
      </c>
      <c r="FG28" s="72">
        <f>SUM(FG29:FG30)</f>
        <v>528300</v>
      </c>
      <c r="FH28" s="72">
        <f>SUM(FH29:FH30)</f>
        <v>509628</v>
      </c>
      <c r="FI28" s="72">
        <f t="shared" ref="FI28:FN28" si="131">SUM(FI29:FI30)</f>
        <v>533538</v>
      </c>
      <c r="FJ28" s="72">
        <f t="shared" si="131"/>
        <v>586296</v>
      </c>
      <c r="FK28" s="72">
        <f t="shared" si="131"/>
        <v>567844</v>
      </c>
      <c r="FL28" s="72">
        <f t="shared" si="131"/>
        <v>582712</v>
      </c>
      <c r="FM28" s="72">
        <f t="shared" si="131"/>
        <v>588980</v>
      </c>
      <c r="FN28" s="72">
        <f t="shared" si="131"/>
        <v>670770</v>
      </c>
      <c r="FO28" s="72">
        <f t="shared" si="119"/>
        <v>6715090</v>
      </c>
      <c r="FP28" s="72">
        <f>SUM(FP29:FP30)</f>
        <v>663870</v>
      </c>
      <c r="FQ28" s="72">
        <f>SUM(FQ29:FQ30)</f>
        <v>576300</v>
      </c>
      <c r="FR28" s="72">
        <f t="shared" ref="FR28:GA28" si="132">SUM(FR29:FR30)</f>
        <v>619936</v>
      </c>
      <c r="FS28" s="72">
        <f t="shared" si="132"/>
        <v>557988</v>
      </c>
      <c r="FT28" s="72">
        <f t="shared" si="132"/>
        <v>563038</v>
      </c>
      <c r="FU28" s="72">
        <f t="shared" si="132"/>
        <v>537350</v>
      </c>
      <c r="FV28" s="72">
        <f t="shared" si="132"/>
        <v>586758</v>
      </c>
      <c r="FW28" s="72">
        <f t="shared" si="132"/>
        <v>621432</v>
      </c>
      <c r="FX28" s="72">
        <f t="shared" si="132"/>
        <v>590218</v>
      </c>
      <c r="FY28" s="72">
        <f t="shared" si="132"/>
        <v>614968</v>
      </c>
      <c r="FZ28" s="72">
        <f t="shared" si="132"/>
        <v>621422</v>
      </c>
      <c r="GA28" s="72">
        <f t="shared" si="132"/>
        <v>686888</v>
      </c>
      <c r="GB28" s="72">
        <f t="shared" si="120"/>
        <v>7240168</v>
      </c>
      <c r="GC28" s="72">
        <f>SUM(GC29:GC30)</f>
        <v>711426</v>
      </c>
      <c r="GD28" s="72">
        <f>SUM(GD29:GD30)</f>
        <v>603202</v>
      </c>
      <c r="GE28" s="72">
        <f t="shared" ref="GE28:GL28" si="133">SUM(GE29:GE30)</f>
        <v>625876</v>
      </c>
      <c r="GF28" s="72">
        <f t="shared" si="133"/>
        <v>601174</v>
      </c>
      <c r="GG28" s="72">
        <f t="shared" si="133"/>
        <v>598462</v>
      </c>
      <c r="GH28" s="72">
        <f t="shared" si="133"/>
        <v>574726</v>
      </c>
      <c r="GI28" s="72">
        <f t="shared" si="133"/>
        <v>644412</v>
      </c>
      <c r="GJ28" s="72">
        <f t="shared" si="133"/>
        <v>677024</v>
      </c>
      <c r="GK28" s="72">
        <f t="shared" si="133"/>
        <v>625350</v>
      </c>
      <c r="GL28" s="72">
        <f t="shared" si="133"/>
        <v>673698</v>
      </c>
      <c r="GM28" s="72">
        <v>658618</v>
      </c>
      <c r="GN28" s="72">
        <v>727396</v>
      </c>
      <c r="GO28" s="72">
        <f t="shared" ref="GO28:GO36" si="134">+SUM(GC28:GN28)</f>
        <v>7721364</v>
      </c>
      <c r="GP28" s="72">
        <v>750454</v>
      </c>
      <c r="GQ28" s="72">
        <v>692770</v>
      </c>
      <c r="GR28" s="72">
        <v>460812</v>
      </c>
      <c r="GS28" s="72">
        <v>225458</v>
      </c>
      <c r="GT28" s="72">
        <v>304776</v>
      </c>
      <c r="GU28" s="72">
        <v>416214</v>
      </c>
      <c r="GV28" s="72">
        <v>545392</v>
      </c>
      <c r="GW28" s="72">
        <v>559946</v>
      </c>
      <c r="GX28" s="72">
        <v>600292</v>
      </c>
      <c r="GY28" s="72">
        <v>672852</v>
      </c>
      <c r="GZ28" s="72">
        <v>649676</v>
      </c>
      <c r="HA28" s="72">
        <v>645692</v>
      </c>
      <c r="HB28" s="72">
        <f t="shared" ref="HB28:HB36" si="135">+SUM(GP28:HA28)</f>
        <v>6524334</v>
      </c>
      <c r="HC28" s="144">
        <f>SUM(HC29:HC30)</f>
        <v>785562</v>
      </c>
      <c r="HD28" s="144">
        <f>SUM(HD29:HD30)</f>
        <v>561982</v>
      </c>
      <c r="HE28" s="144">
        <v>631060</v>
      </c>
      <c r="HF28" s="144">
        <v>618424</v>
      </c>
      <c r="HG28" s="72">
        <v>662544</v>
      </c>
      <c r="HH28" s="72">
        <v>629066</v>
      </c>
      <c r="HI28" s="72">
        <v>707424</v>
      </c>
      <c r="HJ28" s="72">
        <v>724820</v>
      </c>
      <c r="HK28" s="72">
        <v>722952</v>
      </c>
      <c r="HL28" s="72">
        <v>771976</v>
      </c>
      <c r="HM28" s="72">
        <v>748308</v>
      </c>
      <c r="HN28" s="72">
        <v>816958</v>
      </c>
      <c r="HO28" s="72">
        <f>+SUM(HC28:HN28)</f>
        <v>8381076</v>
      </c>
      <c r="HP28" s="144">
        <v>810614</v>
      </c>
      <c r="HQ28" s="144">
        <v>744834</v>
      </c>
      <c r="HR28" s="144"/>
      <c r="HS28" s="144"/>
      <c r="HT28" s="72"/>
      <c r="HU28" s="72"/>
      <c r="HV28" s="72"/>
      <c r="HW28" s="72"/>
      <c r="HX28" s="72"/>
      <c r="HY28" s="72"/>
      <c r="HZ28" s="72"/>
      <c r="IA28" s="72"/>
      <c r="IB28" s="72">
        <f>+SUM(HP28:IA28)</f>
        <v>1555448</v>
      </c>
    </row>
    <row r="29" spans="2:236" x14ac:dyDescent="0.2">
      <c r="B29" s="15" t="s">
        <v>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17068</v>
      </c>
      <c r="L29" s="48">
        <v>64088</v>
      </c>
      <c r="M29" s="48">
        <v>53136</v>
      </c>
      <c r="N29" s="48">
        <v>61468</v>
      </c>
      <c r="O29" s="48">
        <f t="shared" si="107"/>
        <v>195760</v>
      </c>
      <c r="P29" s="48">
        <v>66730</v>
      </c>
      <c r="Q29" s="48">
        <v>64224</v>
      </c>
      <c r="R29" s="48">
        <v>62256</v>
      </c>
      <c r="S29" s="48">
        <v>33598</v>
      </c>
      <c r="T29" s="48">
        <v>27473</v>
      </c>
      <c r="U29" s="48">
        <v>26660</v>
      </c>
      <c r="V29" s="48">
        <v>34095</v>
      </c>
      <c r="W29" s="48">
        <v>33128</v>
      </c>
      <c r="X29" s="48">
        <v>30545</v>
      </c>
      <c r="Y29" s="48">
        <v>32877</v>
      </c>
      <c r="Z29" s="48">
        <v>30069</v>
      </c>
      <c r="AA29" s="48">
        <v>36048</v>
      </c>
      <c r="AB29" s="48">
        <f t="shared" si="108"/>
        <v>477703</v>
      </c>
      <c r="AC29" s="48">
        <v>38956</v>
      </c>
      <c r="AD29" s="48">
        <v>37535</v>
      </c>
      <c r="AE29" s="48">
        <v>37269</v>
      </c>
      <c r="AF29" s="48">
        <v>39600</v>
      </c>
      <c r="AG29" s="48">
        <v>34398</v>
      </c>
      <c r="AH29" s="48">
        <v>33525</v>
      </c>
      <c r="AI29" s="48">
        <v>39086</v>
      </c>
      <c r="AJ29" s="48">
        <v>54505</v>
      </c>
      <c r="AK29" s="48">
        <v>39118</v>
      </c>
      <c r="AL29" s="48">
        <v>41741</v>
      </c>
      <c r="AM29" s="48">
        <v>37869</v>
      </c>
      <c r="AN29" s="48">
        <v>42927</v>
      </c>
      <c r="AO29" s="48">
        <f t="shared" si="109"/>
        <v>476529</v>
      </c>
      <c r="AP29" s="48">
        <v>44834</v>
      </c>
      <c r="AQ29" s="48">
        <v>44599</v>
      </c>
      <c r="AR29" s="48">
        <v>47609</v>
      </c>
      <c r="AS29" s="48">
        <v>39512</v>
      </c>
      <c r="AT29" s="48">
        <v>44102</v>
      </c>
      <c r="AU29" s="48">
        <v>38748</v>
      </c>
      <c r="AV29" s="48">
        <v>49277</v>
      </c>
      <c r="AW29" s="48">
        <v>58495</v>
      </c>
      <c r="AX29" s="48">
        <v>45567</v>
      </c>
      <c r="AY29" s="48">
        <v>51722</v>
      </c>
      <c r="AZ29" s="48">
        <v>46726</v>
      </c>
      <c r="BA29" s="48">
        <v>51401</v>
      </c>
      <c r="BB29" s="48">
        <f t="shared" si="110"/>
        <v>562592</v>
      </c>
      <c r="BC29" s="48">
        <v>52469</v>
      </c>
      <c r="BD29" s="48">
        <v>40784</v>
      </c>
      <c r="BE29" s="48">
        <v>47961</v>
      </c>
      <c r="BF29" s="48">
        <v>50890</v>
      </c>
      <c r="BG29" s="48">
        <v>46478</v>
      </c>
      <c r="BH29" s="48">
        <v>44068</v>
      </c>
      <c r="BI29" s="48">
        <v>54350</v>
      </c>
      <c r="BJ29" s="48">
        <v>52143</v>
      </c>
      <c r="BK29" s="48">
        <v>46408</v>
      </c>
      <c r="BL29" s="48">
        <v>53226</v>
      </c>
      <c r="BM29" s="48">
        <v>47745</v>
      </c>
      <c r="BN29" s="48">
        <v>56053</v>
      </c>
      <c r="BO29" s="48">
        <f t="shared" si="111"/>
        <v>592575</v>
      </c>
      <c r="BP29" s="48">
        <v>61982</v>
      </c>
      <c r="BQ29" s="48">
        <v>55334</v>
      </c>
      <c r="BR29" s="48">
        <v>52598</v>
      </c>
      <c r="BS29" s="48">
        <v>53721</v>
      </c>
      <c r="BT29" s="48">
        <v>50624</v>
      </c>
      <c r="BU29" s="48">
        <v>47650</v>
      </c>
      <c r="BV29" s="48">
        <v>57771</v>
      </c>
      <c r="BW29" s="48">
        <v>58678</v>
      </c>
      <c r="BX29" s="48">
        <v>52639</v>
      </c>
      <c r="BY29" s="48">
        <v>58219</v>
      </c>
      <c r="BZ29" s="48">
        <v>50982</v>
      </c>
      <c r="CA29" s="48">
        <v>60932</v>
      </c>
      <c r="CB29" s="48">
        <f t="shared" si="112"/>
        <v>661130</v>
      </c>
      <c r="CC29" s="48">
        <v>66142</v>
      </c>
      <c r="CD29" s="48">
        <v>63432</v>
      </c>
      <c r="CE29" s="48">
        <v>59725</v>
      </c>
      <c r="CF29" s="48">
        <v>65359</v>
      </c>
      <c r="CG29" s="48">
        <v>59725</v>
      </c>
      <c r="CH29" s="48">
        <v>56435</v>
      </c>
      <c r="CI29" s="48">
        <v>69165</v>
      </c>
      <c r="CJ29" s="48">
        <v>64939</v>
      </c>
      <c r="CK29" s="48">
        <v>58702</v>
      </c>
      <c r="CL29" s="48">
        <v>65829</v>
      </c>
      <c r="CM29" s="48">
        <v>58132</v>
      </c>
      <c r="CN29" s="48">
        <v>68956</v>
      </c>
      <c r="CO29" s="48">
        <f t="shared" si="113"/>
        <v>756541</v>
      </c>
      <c r="CP29" s="48">
        <v>80644</v>
      </c>
      <c r="CQ29" s="48">
        <v>71584</v>
      </c>
      <c r="CR29" s="48">
        <v>65396</v>
      </c>
      <c r="CS29" s="48">
        <v>71304</v>
      </c>
      <c r="CT29" s="48">
        <v>63320</v>
      </c>
      <c r="CU29" s="48">
        <v>62138</v>
      </c>
      <c r="CV29" s="48">
        <v>75914</v>
      </c>
      <c r="CW29" s="48">
        <v>74845</v>
      </c>
      <c r="CX29" s="48">
        <v>68580</v>
      </c>
      <c r="CY29" s="48">
        <v>78993</v>
      </c>
      <c r="CZ29" s="48">
        <v>70179</v>
      </c>
      <c r="DA29" s="48">
        <v>83072</v>
      </c>
      <c r="DB29" s="48">
        <f t="shared" si="114"/>
        <v>865969</v>
      </c>
      <c r="DC29" s="48">
        <v>96006</v>
      </c>
      <c r="DD29" s="48">
        <v>84747</v>
      </c>
      <c r="DE29" s="48">
        <v>91515</v>
      </c>
      <c r="DF29" s="48">
        <v>69107</v>
      </c>
      <c r="DG29" s="48">
        <v>73920</v>
      </c>
      <c r="DH29" s="48">
        <v>70273</v>
      </c>
      <c r="DI29" s="48">
        <v>84221</v>
      </c>
      <c r="DJ29" s="48">
        <v>83619</v>
      </c>
      <c r="DK29" s="48">
        <v>73567</v>
      </c>
      <c r="DL29" s="48">
        <v>82017</v>
      </c>
      <c r="DM29" s="48">
        <v>75560</v>
      </c>
      <c r="DN29" s="48">
        <v>88632</v>
      </c>
      <c r="DO29" s="48">
        <f t="shared" si="115"/>
        <v>973184</v>
      </c>
      <c r="DP29" s="48">
        <v>96326</v>
      </c>
      <c r="DQ29" s="48">
        <v>90684</v>
      </c>
      <c r="DR29" s="48">
        <v>82196</v>
      </c>
      <c r="DS29" s="48">
        <v>85102</v>
      </c>
      <c r="DT29" s="48">
        <v>75594</v>
      </c>
      <c r="DU29" s="48">
        <v>70872</v>
      </c>
      <c r="DV29" s="48">
        <v>92778</v>
      </c>
      <c r="DW29" s="48">
        <v>87538</v>
      </c>
      <c r="DX29" s="48">
        <v>81050</v>
      </c>
      <c r="DY29" s="48">
        <v>84652</v>
      </c>
      <c r="DZ29" s="48">
        <v>79290</v>
      </c>
      <c r="EA29" s="48">
        <v>210666</v>
      </c>
      <c r="EB29" s="48">
        <f t="shared" si="116"/>
        <v>1136748</v>
      </c>
      <c r="EC29" s="48">
        <v>109978</v>
      </c>
      <c r="ED29" s="48">
        <v>105528</v>
      </c>
      <c r="EE29" s="48">
        <v>93876</v>
      </c>
      <c r="EF29" s="48">
        <v>98848</v>
      </c>
      <c r="EG29" s="48">
        <v>89806</v>
      </c>
      <c r="EH29" s="48">
        <v>83280</v>
      </c>
      <c r="EI29" s="48">
        <v>107616</v>
      </c>
      <c r="EJ29" s="48">
        <v>97172</v>
      </c>
      <c r="EK29" s="48">
        <v>86732</v>
      </c>
      <c r="EL29" s="48">
        <v>102404</v>
      </c>
      <c r="EM29" s="48">
        <v>88106</v>
      </c>
      <c r="EN29" s="48">
        <v>111102</v>
      </c>
      <c r="EO29" s="48">
        <f t="shared" si="117"/>
        <v>1174448</v>
      </c>
      <c r="EP29" s="48">
        <v>118456</v>
      </c>
      <c r="EQ29" s="48">
        <v>114282</v>
      </c>
      <c r="ER29" s="48">
        <v>114942</v>
      </c>
      <c r="ES29" s="48">
        <v>88872</v>
      </c>
      <c r="ET29" s="48">
        <v>93418</v>
      </c>
      <c r="EU29" s="48">
        <v>87348</v>
      </c>
      <c r="EV29" s="48">
        <v>116460</v>
      </c>
      <c r="EW29" s="48">
        <v>101406</v>
      </c>
      <c r="EX29" s="48">
        <v>92002</v>
      </c>
      <c r="EY29" s="48">
        <v>104494</v>
      </c>
      <c r="EZ29" s="48">
        <v>99272</v>
      </c>
      <c r="FA29" s="48">
        <v>115258</v>
      </c>
      <c r="FB29" s="48">
        <f t="shared" si="118"/>
        <v>1246210</v>
      </c>
      <c r="FC29" s="48">
        <v>124110</v>
      </c>
      <c r="FD29" s="48">
        <v>115500</v>
      </c>
      <c r="FE29" s="48">
        <v>102766</v>
      </c>
      <c r="FF29" s="48">
        <v>114886</v>
      </c>
      <c r="FG29" s="48">
        <v>101284</v>
      </c>
      <c r="FH29" s="48">
        <v>99668</v>
      </c>
      <c r="FI29" s="48">
        <v>127782</v>
      </c>
      <c r="FJ29" s="48">
        <v>115334</v>
      </c>
      <c r="FK29" s="48">
        <v>107316</v>
      </c>
      <c r="FL29" s="48">
        <v>111332</v>
      </c>
      <c r="FM29" s="48">
        <v>108086</v>
      </c>
      <c r="FN29" s="48">
        <v>139020</v>
      </c>
      <c r="FO29" s="48">
        <f t="shared" si="119"/>
        <v>1367084</v>
      </c>
      <c r="FP29" s="48">
        <v>151526</v>
      </c>
      <c r="FQ29" s="48">
        <v>139026</v>
      </c>
      <c r="FR29" s="48">
        <v>147636</v>
      </c>
      <c r="FS29" s="48">
        <v>110562</v>
      </c>
      <c r="FT29" s="48">
        <v>112266</v>
      </c>
      <c r="FU29" s="48">
        <v>106672</v>
      </c>
      <c r="FV29" s="48">
        <v>133444</v>
      </c>
      <c r="FW29" s="48">
        <v>133548</v>
      </c>
      <c r="FX29" s="48">
        <v>116640</v>
      </c>
      <c r="FY29" s="48">
        <v>126368</v>
      </c>
      <c r="FZ29" s="48">
        <v>120932</v>
      </c>
      <c r="GA29" s="48">
        <v>146452</v>
      </c>
      <c r="GB29" s="48">
        <f t="shared" si="120"/>
        <v>1545072</v>
      </c>
      <c r="GC29" s="48">
        <v>166736</v>
      </c>
      <c r="GD29" s="48">
        <v>150114</v>
      </c>
      <c r="GE29" s="48">
        <v>138234</v>
      </c>
      <c r="GF29" s="48">
        <v>138098</v>
      </c>
      <c r="GG29" s="48">
        <v>120974</v>
      </c>
      <c r="GH29" s="48">
        <v>115762</v>
      </c>
      <c r="GI29" s="48">
        <v>148666</v>
      </c>
      <c r="GJ29" s="48">
        <v>146266</v>
      </c>
      <c r="GK29" s="48">
        <v>122700</v>
      </c>
      <c r="GL29" s="48">
        <v>142846</v>
      </c>
      <c r="GM29" s="48">
        <v>134050</v>
      </c>
      <c r="GN29" s="48">
        <v>154132</v>
      </c>
      <c r="GO29" s="48"/>
      <c r="GP29" s="48">
        <v>169752</v>
      </c>
      <c r="GQ29" s="48">
        <v>175776</v>
      </c>
      <c r="GR29" s="48">
        <v>97776</v>
      </c>
      <c r="GS29" s="48">
        <v>34090</v>
      </c>
      <c r="GT29" s="48">
        <v>61642</v>
      </c>
      <c r="GU29" s="48">
        <v>97064</v>
      </c>
      <c r="GV29" s="48">
        <v>133256</v>
      </c>
      <c r="GW29" s="48">
        <v>138432</v>
      </c>
      <c r="GX29" s="48">
        <v>151330</v>
      </c>
      <c r="GY29" s="48">
        <v>169820</v>
      </c>
      <c r="GZ29" s="48">
        <v>164752</v>
      </c>
      <c r="HA29" s="48">
        <v>146680</v>
      </c>
      <c r="HB29" s="48"/>
      <c r="HC29" s="145">
        <v>180506</v>
      </c>
      <c r="HD29" s="145">
        <v>114914</v>
      </c>
      <c r="HE29" s="145">
        <v>177248</v>
      </c>
      <c r="HF29" s="145">
        <v>158714</v>
      </c>
      <c r="HG29" s="48">
        <v>176088</v>
      </c>
      <c r="HH29" s="48">
        <v>169514</v>
      </c>
      <c r="HI29" s="48">
        <v>217706</v>
      </c>
      <c r="HJ29" s="48">
        <v>226206</v>
      </c>
      <c r="HK29" s="48">
        <v>195572</v>
      </c>
      <c r="HL29" s="48">
        <v>228720</v>
      </c>
      <c r="HM29" s="48">
        <v>195374</v>
      </c>
      <c r="HN29" s="48">
        <v>216266</v>
      </c>
      <c r="HO29" s="48"/>
      <c r="HP29" s="145">
        <v>212856</v>
      </c>
      <c r="HQ29" s="145">
        <v>221710</v>
      </c>
      <c r="HR29" s="145"/>
      <c r="HS29" s="145"/>
      <c r="HT29" s="48"/>
      <c r="HU29" s="48"/>
      <c r="HV29" s="48"/>
      <c r="HW29" s="48"/>
      <c r="HX29" s="48"/>
      <c r="HY29" s="48"/>
      <c r="HZ29" s="48"/>
      <c r="IA29" s="48"/>
      <c r="IB29" s="48"/>
    </row>
    <row r="30" spans="2:236" x14ac:dyDescent="0.2">
      <c r="B30" s="15" t="s">
        <v>3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105028</v>
      </c>
      <c r="L30" s="48">
        <v>403888</v>
      </c>
      <c r="M30" s="48">
        <v>395724</v>
      </c>
      <c r="N30" s="48">
        <v>410958</v>
      </c>
      <c r="O30" s="48">
        <f t="shared" si="107"/>
        <v>1315598</v>
      </c>
      <c r="P30" s="48">
        <v>395836</v>
      </c>
      <c r="Q30" s="48">
        <v>356396</v>
      </c>
      <c r="R30" s="48">
        <v>384894</v>
      </c>
      <c r="S30" s="48">
        <v>184383</v>
      </c>
      <c r="T30" s="48">
        <v>188897</v>
      </c>
      <c r="U30" s="48">
        <v>183538</v>
      </c>
      <c r="V30" s="48">
        <v>189688</v>
      </c>
      <c r="W30" s="48">
        <v>202983</v>
      </c>
      <c r="X30" s="48">
        <v>204676</v>
      </c>
      <c r="Y30" s="48">
        <v>219232</v>
      </c>
      <c r="Z30" s="48">
        <v>217835</v>
      </c>
      <c r="AA30" s="48">
        <v>227468</v>
      </c>
      <c r="AB30" s="48">
        <f t="shared" si="108"/>
        <v>2955826</v>
      </c>
      <c r="AC30" s="48">
        <v>220116</v>
      </c>
      <c r="AD30" s="48">
        <v>200660</v>
      </c>
      <c r="AE30" s="48">
        <v>223486</v>
      </c>
      <c r="AF30" s="48">
        <v>207945</v>
      </c>
      <c r="AG30" s="48">
        <v>216370</v>
      </c>
      <c r="AH30" s="48">
        <v>208577</v>
      </c>
      <c r="AI30" s="48">
        <v>220489</v>
      </c>
      <c r="AJ30" s="48">
        <v>219839</v>
      </c>
      <c r="AK30" s="48">
        <v>241447</v>
      </c>
      <c r="AL30" s="48">
        <v>253799</v>
      </c>
      <c r="AM30" s="48">
        <v>250933</v>
      </c>
      <c r="AN30" s="48">
        <v>255834</v>
      </c>
      <c r="AO30" s="48">
        <f t="shared" si="109"/>
        <v>2719495</v>
      </c>
      <c r="AP30" s="48">
        <v>255323</v>
      </c>
      <c r="AQ30" s="48">
        <v>238927</v>
      </c>
      <c r="AR30" s="48">
        <v>251306</v>
      </c>
      <c r="AS30" s="48">
        <v>248502</v>
      </c>
      <c r="AT30" s="48">
        <v>249415</v>
      </c>
      <c r="AU30" s="48">
        <v>236209</v>
      </c>
      <c r="AV30" s="48">
        <v>253128</v>
      </c>
      <c r="AW30" s="48">
        <v>261443</v>
      </c>
      <c r="AX30" s="48">
        <v>271116</v>
      </c>
      <c r="AY30" s="48">
        <v>273022</v>
      </c>
      <c r="AZ30" s="48">
        <v>264795</v>
      </c>
      <c r="BA30" s="48">
        <v>263579</v>
      </c>
      <c r="BB30" s="48">
        <f t="shared" si="110"/>
        <v>3066765</v>
      </c>
      <c r="BC30" s="48">
        <v>254828</v>
      </c>
      <c r="BD30" s="48">
        <v>183529</v>
      </c>
      <c r="BE30" s="48">
        <v>251304</v>
      </c>
      <c r="BF30" s="48">
        <v>240852</v>
      </c>
      <c r="BG30" s="48">
        <v>249616</v>
      </c>
      <c r="BH30" s="48">
        <v>246308</v>
      </c>
      <c r="BI30" s="48">
        <v>255988</v>
      </c>
      <c r="BJ30" s="48">
        <v>277066</v>
      </c>
      <c r="BK30" s="48">
        <v>275356</v>
      </c>
      <c r="BL30" s="48">
        <v>289103</v>
      </c>
      <c r="BM30" s="48">
        <v>277933</v>
      </c>
      <c r="BN30" s="48">
        <v>286645</v>
      </c>
      <c r="BO30" s="48">
        <f t="shared" si="111"/>
        <v>3088528</v>
      </c>
      <c r="BP30" s="48">
        <v>272803</v>
      </c>
      <c r="BQ30" s="48">
        <v>259391</v>
      </c>
      <c r="BR30" s="48">
        <v>281102</v>
      </c>
      <c r="BS30" s="48">
        <v>266368</v>
      </c>
      <c r="BT30" s="48">
        <v>281814</v>
      </c>
      <c r="BU30" s="48">
        <v>274523</v>
      </c>
      <c r="BV30" s="48">
        <v>285872</v>
      </c>
      <c r="BW30" s="48">
        <v>299020</v>
      </c>
      <c r="BX30" s="48">
        <v>310471</v>
      </c>
      <c r="BY30" s="48">
        <v>331006</v>
      </c>
      <c r="BZ30" s="48">
        <v>329467</v>
      </c>
      <c r="CA30" s="48">
        <v>339103</v>
      </c>
      <c r="CB30" s="48">
        <f t="shared" si="112"/>
        <v>3530940</v>
      </c>
      <c r="CC30" s="48">
        <v>319580</v>
      </c>
      <c r="CD30" s="48">
        <v>301245</v>
      </c>
      <c r="CE30" s="48">
        <v>326862</v>
      </c>
      <c r="CF30" s="48">
        <v>301299</v>
      </c>
      <c r="CG30" s="48">
        <v>326862</v>
      </c>
      <c r="CH30" s="48">
        <v>302926</v>
      </c>
      <c r="CI30" s="48">
        <v>320829</v>
      </c>
      <c r="CJ30" s="48">
        <v>334610</v>
      </c>
      <c r="CK30" s="48">
        <v>343194</v>
      </c>
      <c r="CL30" s="48">
        <v>350003</v>
      </c>
      <c r="CM30" s="48">
        <v>346191</v>
      </c>
      <c r="CN30" s="48">
        <v>367801</v>
      </c>
      <c r="CO30" s="48">
        <f t="shared" si="113"/>
        <v>3941402</v>
      </c>
      <c r="CP30" s="48">
        <v>360036</v>
      </c>
      <c r="CQ30" s="48">
        <v>328461</v>
      </c>
      <c r="CR30" s="48">
        <v>342165</v>
      </c>
      <c r="CS30" s="48">
        <v>319705</v>
      </c>
      <c r="CT30" s="48">
        <v>327544</v>
      </c>
      <c r="CU30" s="48">
        <v>328053</v>
      </c>
      <c r="CV30" s="48">
        <v>354440</v>
      </c>
      <c r="CW30" s="48">
        <v>373512</v>
      </c>
      <c r="CX30" s="48">
        <v>366801</v>
      </c>
      <c r="CY30" s="48">
        <v>390518</v>
      </c>
      <c r="CZ30" s="48">
        <v>389154</v>
      </c>
      <c r="DA30" s="48">
        <v>402281</v>
      </c>
      <c r="DB30" s="48">
        <f t="shared" si="114"/>
        <v>4282670</v>
      </c>
      <c r="DC30" s="48">
        <v>398914</v>
      </c>
      <c r="DD30" s="48">
        <v>346726</v>
      </c>
      <c r="DE30" s="48">
        <v>363122</v>
      </c>
      <c r="DF30" s="48">
        <v>355466</v>
      </c>
      <c r="DG30" s="48">
        <v>362159</v>
      </c>
      <c r="DH30" s="48">
        <v>350690</v>
      </c>
      <c r="DI30" s="48">
        <v>369130</v>
      </c>
      <c r="DJ30" s="48">
        <v>385523</v>
      </c>
      <c r="DK30" s="48">
        <v>376767</v>
      </c>
      <c r="DL30" s="48">
        <v>401969</v>
      </c>
      <c r="DM30" s="48">
        <v>418936</v>
      </c>
      <c r="DN30" s="48">
        <v>425500</v>
      </c>
      <c r="DO30" s="48">
        <f t="shared" si="115"/>
        <v>4554902</v>
      </c>
      <c r="DP30" s="48">
        <v>424562</v>
      </c>
      <c r="DQ30" s="48">
        <v>388026</v>
      </c>
      <c r="DR30" s="48">
        <v>388470</v>
      </c>
      <c r="DS30" s="48">
        <v>372284</v>
      </c>
      <c r="DT30" s="48">
        <v>403450</v>
      </c>
      <c r="DU30" s="48">
        <v>369456</v>
      </c>
      <c r="DV30" s="48">
        <v>374240</v>
      </c>
      <c r="DW30" s="48">
        <v>407188</v>
      </c>
      <c r="DX30" s="48">
        <v>403696</v>
      </c>
      <c r="DY30" s="48">
        <v>430068</v>
      </c>
      <c r="DZ30" s="48">
        <v>433194</v>
      </c>
      <c r="EA30" s="48">
        <v>883038</v>
      </c>
      <c r="EB30" s="48">
        <f t="shared" si="116"/>
        <v>5277672</v>
      </c>
      <c r="EC30" s="48">
        <v>441332</v>
      </c>
      <c r="ED30" s="48">
        <v>384560</v>
      </c>
      <c r="EE30" s="48">
        <v>401408</v>
      </c>
      <c r="EF30" s="48">
        <v>383988</v>
      </c>
      <c r="EG30" s="48">
        <v>388366</v>
      </c>
      <c r="EH30" s="48">
        <v>375528</v>
      </c>
      <c r="EI30" s="48">
        <v>400684</v>
      </c>
      <c r="EJ30" s="48">
        <v>423232</v>
      </c>
      <c r="EK30" s="48">
        <v>414582</v>
      </c>
      <c r="EL30" s="48">
        <v>440076</v>
      </c>
      <c r="EM30" s="48">
        <v>427700</v>
      </c>
      <c r="EN30" s="48">
        <v>448404</v>
      </c>
      <c r="EO30" s="48">
        <f t="shared" si="117"/>
        <v>4929860</v>
      </c>
      <c r="EP30" s="48">
        <v>436634</v>
      </c>
      <c r="EQ30" s="48">
        <v>398980</v>
      </c>
      <c r="ER30" s="48">
        <v>402872</v>
      </c>
      <c r="ES30" s="48">
        <v>398412</v>
      </c>
      <c r="ET30" s="48">
        <v>393114</v>
      </c>
      <c r="EU30" s="48">
        <v>380580</v>
      </c>
      <c r="EV30" s="48">
        <v>406068</v>
      </c>
      <c r="EW30" s="48">
        <v>427166</v>
      </c>
      <c r="EX30" s="48">
        <v>425572</v>
      </c>
      <c r="EY30" s="48">
        <v>436750</v>
      </c>
      <c r="EZ30" s="48">
        <v>435660</v>
      </c>
      <c r="FA30" s="48">
        <v>470034</v>
      </c>
      <c r="FB30" s="48">
        <f t="shared" si="118"/>
        <v>5011842</v>
      </c>
      <c r="FC30" s="48">
        <v>442794</v>
      </c>
      <c r="FD30" s="48">
        <v>410908</v>
      </c>
      <c r="FE30" s="48">
        <v>425402</v>
      </c>
      <c r="FF30" s="48">
        <v>410656</v>
      </c>
      <c r="FG30" s="48">
        <v>427016</v>
      </c>
      <c r="FH30" s="48">
        <v>409960</v>
      </c>
      <c r="FI30" s="48">
        <v>405756</v>
      </c>
      <c r="FJ30" s="48">
        <v>470962</v>
      </c>
      <c r="FK30" s="48">
        <v>460528</v>
      </c>
      <c r="FL30" s="48">
        <v>471380</v>
      </c>
      <c r="FM30" s="48">
        <v>480894</v>
      </c>
      <c r="FN30" s="48">
        <v>531750</v>
      </c>
      <c r="FO30" s="48">
        <f t="shared" si="119"/>
        <v>5348006</v>
      </c>
      <c r="FP30" s="48">
        <v>512344</v>
      </c>
      <c r="FQ30" s="48">
        <v>437274</v>
      </c>
      <c r="FR30" s="48">
        <v>472300</v>
      </c>
      <c r="FS30" s="48">
        <v>447426</v>
      </c>
      <c r="FT30" s="48">
        <v>450772</v>
      </c>
      <c r="FU30" s="48">
        <v>430678</v>
      </c>
      <c r="FV30" s="48">
        <v>453314</v>
      </c>
      <c r="FW30" s="48">
        <v>487884</v>
      </c>
      <c r="FX30" s="48">
        <v>473578</v>
      </c>
      <c r="FY30" s="48">
        <v>488600</v>
      </c>
      <c r="FZ30" s="48">
        <v>500490</v>
      </c>
      <c r="GA30" s="48">
        <v>540436</v>
      </c>
      <c r="GB30" s="48">
        <f t="shared" si="120"/>
        <v>5695096</v>
      </c>
      <c r="GC30" s="48">
        <v>544690</v>
      </c>
      <c r="GD30" s="48">
        <v>453088</v>
      </c>
      <c r="GE30" s="48">
        <v>487642</v>
      </c>
      <c r="GF30" s="48">
        <v>463076</v>
      </c>
      <c r="GG30" s="48">
        <v>477488</v>
      </c>
      <c r="GH30" s="48">
        <v>458964</v>
      </c>
      <c r="GI30" s="48">
        <v>495746</v>
      </c>
      <c r="GJ30" s="48">
        <v>530758</v>
      </c>
      <c r="GK30" s="48">
        <v>502650</v>
      </c>
      <c r="GL30" s="48">
        <v>530852</v>
      </c>
      <c r="GM30" s="48">
        <v>524568</v>
      </c>
      <c r="GN30" s="48">
        <v>573264</v>
      </c>
      <c r="GO30" s="48"/>
      <c r="GP30" s="48">
        <v>580702</v>
      </c>
      <c r="GQ30" s="48">
        <v>516994</v>
      </c>
      <c r="GR30" s="48">
        <v>363036</v>
      </c>
      <c r="GS30" s="48">
        <v>191368</v>
      </c>
      <c r="GT30" s="48">
        <v>243134</v>
      </c>
      <c r="GU30" s="48">
        <v>319150</v>
      </c>
      <c r="GV30" s="48">
        <v>412136</v>
      </c>
      <c r="GW30" s="48">
        <v>421514</v>
      </c>
      <c r="GX30" s="48">
        <v>448962</v>
      </c>
      <c r="GY30" s="48">
        <v>503032</v>
      </c>
      <c r="GZ30" s="48">
        <v>484924</v>
      </c>
      <c r="HA30" s="48">
        <v>499012</v>
      </c>
      <c r="HB30" s="48"/>
      <c r="HC30" s="148">
        <v>605056</v>
      </c>
      <c r="HD30" s="148">
        <v>447068</v>
      </c>
      <c r="HE30" s="148">
        <v>453812</v>
      </c>
      <c r="HF30" s="148">
        <v>459710</v>
      </c>
      <c r="HG30" s="48">
        <v>486456</v>
      </c>
      <c r="HH30" s="48">
        <v>459552</v>
      </c>
      <c r="HI30" s="48">
        <v>489718</v>
      </c>
      <c r="HJ30" s="48">
        <v>498614</v>
      </c>
      <c r="HK30" s="48">
        <v>527380</v>
      </c>
      <c r="HL30" s="48">
        <v>543256</v>
      </c>
      <c r="HM30" s="48">
        <v>552934</v>
      </c>
      <c r="HN30" s="48">
        <v>600692</v>
      </c>
      <c r="HO30" s="48"/>
      <c r="HP30" s="148">
        <v>597758</v>
      </c>
      <c r="HQ30" s="148">
        <v>523124</v>
      </c>
      <c r="HR30" s="148"/>
      <c r="HS30" s="148"/>
      <c r="HT30" s="48"/>
      <c r="HU30" s="48"/>
      <c r="HV30" s="48"/>
      <c r="HW30" s="48"/>
      <c r="HX30" s="48"/>
      <c r="HY30" s="48"/>
      <c r="HZ30" s="48"/>
      <c r="IA30" s="48"/>
      <c r="IB30" s="48"/>
    </row>
    <row r="31" spans="2:236" ht="15" x14ac:dyDescent="0.25">
      <c r="B31" s="13" t="s">
        <v>49</v>
      </c>
      <c r="C31" s="72">
        <f>SUM(C32:C33)</f>
        <v>0</v>
      </c>
      <c r="D31" s="72">
        <f t="shared" ref="D31:N31" si="136">SUM(D32:D33)</f>
        <v>0</v>
      </c>
      <c r="E31" s="72">
        <f t="shared" si="136"/>
        <v>0</v>
      </c>
      <c r="F31" s="72">
        <f t="shared" si="136"/>
        <v>0</v>
      </c>
      <c r="G31" s="72">
        <f t="shared" si="136"/>
        <v>0</v>
      </c>
      <c r="H31" s="72">
        <f t="shared" si="136"/>
        <v>0</v>
      </c>
      <c r="I31" s="72">
        <f t="shared" si="136"/>
        <v>0</v>
      </c>
      <c r="J31" s="72">
        <f t="shared" si="136"/>
        <v>0</v>
      </c>
      <c r="K31" s="72">
        <f t="shared" si="136"/>
        <v>163344</v>
      </c>
      <c r="L31" s="72">
        <f t="shared" si="136"/>
        <v>597756</v>
      </c>
      <c r="M31" s="72">
        <f t="shared" si="136"/>
        <v>586592</v>
      </c>
      <c r="N31" s="72">
        <f t="shared" si="136"/>
        <v>598534</v>
      </c>
      <c r="O31" s="72">
        <f t="shared" si="107"/>
        <v>1946226</v>
      </c>
      <c r="P31" s="72">
        <f>SUM(P32:P33)</f>
        <v>586076</v>
      </c>
      <c r="Q31" s="72">
        <f t="shared" ref="Q31:AA31" si="137">SUM(Q32:Q33)</f>
        <v>527816</v>
      </c>
      <c r="R31" s="72">
        <f t="shared" si="137"/>
        <v>571016</v>
      </c>
      <c r="S31" s="72">
        <f t="shared" si="137"/>
        <v>286488</v>
      </c>
      <c r="T31" s="72">
        <f t="shared" si="137"/>
        <v>286399</v>
      </c>
      <c r="U31" s="72">
        <f t="shared" si="137"/>
        <v>278881</v>
      </c>
      <c r="V31" s="72">
        <f t="shared" si="137"/>
        <v>292061</v>
      </c>
      <c r="W31" s="72">
        <f t="shared" si="137"/>
        <v>299209</v>
      </c>
      <c r="X31" s="72">
        <f t="shared" si="137"/>
        <v>298291</v>
      </c>
      <c r="Y31" s="72">
        <f t="shared" si="137"/>
        <v>314433</v>
      </c>
      <c r="Z31" s="72">
        <f t="shared" si="137"/>
        <v>302588</v>
      </c>
      <c r="AA31" s="72">
        <f t="shared" si="137"/>
        <v>334986</v>
      </c>
      <c r="AB31" s="72">
        <f t="shared" si="108"/>
        <v>4378244</v>
      </c>
      <c r="AC31" s="72">
        <f>SUM(AC32:AC33)</f>
        <v>325310</v>
      </c>
      <c r="AD31" s="72">
        <f t="shared" ref="AD31:AN31" si="138">SUM(AD32:AD33)</f>
        <v>316151</v>
      </c>
      <c r="AE31" s="72">
        <f t="shared" si="138"/>
        <v>328600</v>
      </c>
      <c r="AF31" s="72">
        <f t="shared" si="138"/>
        <v>325744</v>
      </c>
      <c r="AG31" s="72">
        <f t="shared" si="138"/>
        <v>331364</v>
      </c>
      <c r="AH31" s="72">
        <f t="shared" si="138"/>
        <v>316086</v>
      </c>
      <c r="AI31" s="72">
        <f t="shared" si="138"/>
        <v>340645</v>
      </c>
      <c r="AJ31" s="72">
        <f t="shared" si="138"/>
        <v>372794</v>
      </c>
      <c r="AK31" s="72">
        <f t="shared" si="138"/>
        <v>369205</v>
      </c>
      <c r="AL31" s="72">
        <f t="shared" si="138"/>
        <v>381104</v>
      </c>
      <c r="AM31" s="72">
        <f t="shared" si="138"/>
        <v>380686</v>
      </c>
      <c r="AN31" s="72">
        <f t="shared" si="138"/>
        <v>403480</v>
      </c>
      <c r="AO31" s="72">
        <f t="shared" si="109"/>
        <v>4191169</v>
      </c>
      <c r="AP31" s="72">
        <f>SUM(AP32:AP33)</f>
        <v>391344</v>
      </c>
      <c r="AQ31" s="72">
        <f t="shared" ref="AQ31:BA31" si="139">SUM(AQ32:AQ33)</f>
        <v>377076</v>
      </c>
      <c r="AR31" s="72">
        <f t="shared" si="139"/>
        <v>403323</v>
      </c>
      <c r="AS31" s="72">
        <f t="shared" si="139"/>
        <v>398333</v>
      </c>
      <c r="AT31" s="72">
        <f t="shared" si="139"/>
        <v>410736</v>
      </c>
      <c r="AU31" s="72">
        <f t="shared" si="139"/>
        <v>386541</v>
      </c>
      <c r="AV31" s="72">
        <f t="shared" si="139"/>
        <v>416359</v>
      </c>
      <c r="AW31" s="72">
        <f t="shared" si="139"/>
        <v>426691</v>
      </c>
      <c r="AX31" s="72">
        <f t="shared" si="139"/>
        <v>414696</v>
      </c>
      <c r="AY31" s="72">
        <f t="shared" si="139"/>
        <v>425298</v>
      </c>
      <c r="AZ31" s="72">
        <f t="shared" si="139"/>
        <v>406413</v>
      </c>
      <c r="BA31" s="72">
        <f t="shared" si="139"/>
        <v>418003</v>
      </c>
      <c r="BB31" s="72">
        <f t="shared" si="110"/>
        <v>4874813</v>
      </c>
      <c r="BC31" s="72">
        <f>SUM(BC32:BC33)</f>
        <v>411131</v>
      </c>
      <c r="BD31" s="72">
        <f t="shared" ref="BD31:BN31" si="140">SUM(BD32:BD33)</f>
        <v>439650</v>
      </c>
      <c r="BE31" s="72">
        <f t="shared" si="140"/>
        <v>405843</v>
      </c>
      <c r="BF31" s="72">
        <f t="shared" si="140"/>
        <v>398223</v>
      </c>
      <c r="BG31" s="72">
        <f t="shared" si="140"/>
        <v>402476</v>
      </c>
      <c r="BH31" s="72">
        <f t="shared" si="140"/>
        <v>401105</v>
      </c>
      <c r="BI31" s="72">
        <f t="shared" si="140"/>
        <v>433529</v>
      </c>
      <c r="BJ31" s="72">
        <f t="shared" si="140"/>
        <v>451681</v>
      </c>
      <c r="BK31" s="72">
        <f t="shared" si="140"/>
        <v>438001</v>
      </c>
      <c r="BL31" s="72">
        <f t="shared" si="140"/>
        <v>454877</v>
      </c>
      <c r="BM31" s="72">
        <f t="shared" si="140"/>
        <v>435875</v>
      </c>
      <c r="BN31" s="72">
        <f t="shared" si="140"/>
        <v>463026</v>
      </c>
      <c r="BO31" s="72">
        <f t="shared" si="111"/>
        <v>5135417</v>
      </c>
      <c r="BP31" s="72">
        <f>SUM(BP32:BP33)</f>
        <v>444412</v>
      </c>
      <c r="BQ31" s="72">
        <f t="shared" ref="BQ31:CA31" si="141">SUM(BQ32:BQ33)</f>
        <v>422332</v>
      </c>
      <c r="BR31" s="72">
        <f t="shared" si="141"/>
        <v>448379</v>
      </c>
      <c r="BS31" s="72">
        <f t="shared" si="141"/>
        <v>428018</v>
      </c>
      <c r="BT31" s="72">
        <f t="shared" si="141"/>
        <v>440596</v>
      </c>
      <c r="BU31" s="72">
        <f t="shared" si="141"/>
        <v>431350</v>
      </c>
      <c r="BV31" s="72">
        <f t="shared" si="141"/>
        <v>458556</v>
      </c>
      <c r="BW31" s="72">
        <f t="shared" si="141"/>
        <v>464354</v>
      </c>
      <c r="BX31" s="72">
        <f t="shared" si="141"/>
        <v>459214</v>
      </c>
      <c r="BY31" s="72">
        <f t="shared" si="141"/>
        <v>493297</v>
      </c>
      <c r="BZ31" s="72">
        <f t="shared" si="141"/>
        <v>475122</v>
      </c>
      <c r="CA31" s="72">
        <f t="shared" si="141"/>
        <v>501575</v>
      </c>
      <c r="CB31" s="72">
        <f t="shared" si="112"/>
        <v>5467205</v>
      </c>
      <c r="CC31" s="72">
        <f>SUM(CC32:CC33)</f>
        <v>484867</v>
      </c>
      <c r="CD31" s="72">
        <f t="shared" ref="CD31:CN31" si="142">SUM(CD32:CD33)</f>
        <v>457452</v>
      </c>
      <c r="CE31" s="72">
        <f t="shared" si="142"/>
        <v>472440</v>
      </c>
      <c r="CF31" s="72">
        <f t="shared" si="142"/>
        <v>467376</v>
      </c>
      <c r="CG31" s="72">
        <f t="shared" si="142"/>
        <v>466530</v>
      </c>
      <c r="CH31" s="72">
        <f t="shared" si="142"/>
        <v>464904</v>
      </c>
      <c r="CI31" s="72">
        <f t="shared" si="142"/>
        <v>502952</v>
      </c>
      <c r="CJ31" s="72">
        <f t="shared" si="142"/>
        <v>508846</v>
      </c>
      <c r="CK31" s="72">
        <f t="shared" si="142"/>
        <v>497020</v>
      </c>
      <c r="CL31" s="72">
        <f t="shared" si="142"/>
        <v>514746</v>
      </c>
      <c r="CM31" s="72">
        <f t="shared" si="142"/>
        <v>507204</v>
      </c>
      <c r="CN31" s="72">
        <f t="shared" si="142"/>
        <v>546608</v>
      </c>
      <c r="CO31" s="72">
        <f t="shared" si="113"/>
        <v>5890945</v>
      </c>
      <c r="CP31" s="72">
        <f>SUM(CP32:CP33)</f>
        <v>545786</v>
      </c>
      <c r="CQ31" s="72">
        <f t="shared" ref="CQ31:DA31" si="143">SUM(CQ32:CQ33)</f>
        <v>498568</v>
      </c>
      <c r="CR31" s="72">
        <f t="shared" si="143"/>
        <v>518886</v>
      </c>
      <c r="CS31" s="72">
        <f t="shared" si="143"/>
        <v>513538</v>
      </c>
      <c r="CT31" s="72">
        <f t="shared" si="143"/>
        <v>513656</v>
      </c>
      <c r="CU31" s="72">
        <f t="shared" si="143"/>
        <v>510320</v>
      </c>
      <c r="CV31" s="72">
        <f t="shared" si="143"/>
        <v>560708</v>
      </c>
      <c r="CW31" s="72">
        <f t="shared" si="143"/>
        <v>573838</v>
      </c>
      <c r="CX31" s="72">
        <f t="shared" si="143"/>
        <v>544518</v>
      </c>
      <c r="CY31" s="72">
        <f t="shared" si="143"/>
        <v>587902</v>
      </c>
      <c r="CZ31" s="72">
        <f t="shared" si="143"/>
        <v>569736</v>
      </c>
      <c r="DA31" s="72">
        <f t="shared" si="143"/>
        <v>589026</v>
      </c>
      <c r="DB31" s="72">
        <f t="shared" si="114"/>
        <v>6526482</v>
      </c>
      <c r="DC31" s="72">
        <f>SUM(DC32:DC33)</f>
        <v>605678</v>
      </c>
      <c r="DD31" s="72">
        <f t="shared" ref="DD31:DN31" si="144">SUM(DD32:DD33)</f>
        <v>536860</v>
      </c>
      <c r="DE31" s="72">
        <f t="shared" si="144"/>
        <v>588018</v>
      </c>
      <c r="DF31" s="72">
        <f t="shared" si="144"/>
        <v>539000</v>
      </c>
      <c r="DG31" s="72">
        <f t="shared" si="144"/>
        <v>566298</v>
      </c>
      <c r="DH31" s="72">
        <f t="shared" si="144"/>
        <v>557254</v>
      </c>
      <c r="DI31" s="72">
        <f t="shared" si="144"/>
        <v>596448</v>
      </c>
      <c r="DJ31" s="72">
        <f t="shared" si="144"/>
        <v>606628</v>
      </c>
      <c r="DK31" s="72">
        <f t="shared" si="144"/>
        <v>585504</v>
      </c>
      <c r="DL31" s="72">
        <f t="shared" si="144"/>
        <v>619142</v>
      </c>
      <c r="DM31" s="72">
        <f t="shared" si="144"/>
        <v>612604</v>
      </c>
      <c r="DN31" s="72">
        <f t="shared" si="144"/>
        <v>643386</v>
      </c>
      <c r="DO31" s="72">
        <f t="shared" si="115"/>
        <v>7056820</v>
      </c>
      <c r="DP31" s="72">
        <f>SUM(DP32:DP33)</f>
        <v>629474</v>
      </c>
      <c r="DQ31" s="72">
        <f t="shared" ref="DQ31:EA31" si="145">SUM(DQ32:DQ33)</f>
        <v>590444</v>
      </c>
      <c r="DR31" s="72">
        <f t="shared" si="145"/>
        <v>608188</v>
      </c>
      <c r="DS31" s="72">
        <f t="shared" si="145"/>
        <v>596874</v>
      </c>
      <c r="DT31" s="72">
        <f t="shared" si="145"/>
        <v>592198</v>
      </c>
      <c r="DU31" s="72">
        <f t="shared" si="145"/>
        <v>576392</v>
      </c>
      <c r="DV31" s="72">
        <f t="shared" si="145"/>
        <v>599898</v>
      </c>
      <c r="DW31" s="72">
        <f t="shared" si="145"/>
        <v>638116</v>
      </c>
      <c r="DX31" s="72">
        <f t="shared" si="145"/>
        <v>608294</v>
      </c>
      <c r="DY31" s="72">
        <f t="shared" si="145"/>
        <v>649090</v>
      </c>
      <c r="DZ31" s="72">
        <f t="shared" si="145"/>
        <v>653258</v>
      </c>
      <c r="EA31" s="72">
        <f t="shared" si="145"/>
        <v>1368980</v>
      </c>
      <c r="EB31" s="72">
        <f t="shared" si="116"/>
        <v>8111206</v>
      </c>
      <c r="EC31" s="72">
        <v>685688</v>
      </c>
      <c r="ED31" s="72">
        <v>628362</v>
      </c>
      <c r="EE31" s="72">
        <v>647930</v>
      </c>
      <c r="EF31" s="72">
        <v>629864</v>
      </c>
      <c r="EG31" s="72">
        <v>640678</v>
      </c>
      <c r="EH31" s="72">
        <v>625896</v>
      </c>
      <c r="EI31" s="72">
        <v>689272</v>
      </c>
      <c r="EJ31" s="72">
        <v>710952</v>
      </c>
      <c r="EK31" s="72">
        <v>668714</v>
      </c>
      <c r="EL31" s="72">
        <v>704634</v>
      </c>
      <c r="EM31" s="72">
        <v>682098</v>
      </c>
      <c r="EN31" s="72">
        <v>723464</v>
      </c>
      <c r="EO31" s="72">
        <f t="shared" si="117"/>
        <v>8037552</v>
      </c>
      <c r="EP31" s="72">
        <v>724218</v>
      </c>
      <c r="EQ31" s="72">
        <v>690280</v>
      </c>
      <c r="ER31" s="72">
        <v>717538</v>
      </c>
      <c r="ES31" s="72">
        <v>652550</v>
      </c>
      <c r="ET31" s="72">
        <v>669290</v>
      </c>
      <c r="EU31" s="72">
        <v>640542</v>
      </c>
      <c r="EV31" s="72">
        <v>734340</v>
      </c>
      <c r="EW31" s="72">
        <v>740788</v>
      </c>
      <c r="EX31" s="72">
        <v>696346</v>
      </c>
      <c r="EY31" s="72">
        <v>720276</v>
      </c>
      <c r="EZ31" s="72">
        <v>709958</v>
      </c>
      <c r="FA31" s="72">
        <v>753316</v>
      </c>
      <c r="FB31" s="72">
        <f t="shared" si="118"/>
        <v>8449442</v>
      </c>
      <c r="FC31" s="72">
        <f>SUM(FC32:FC33)</f>
        <v>739694</v>
      </c>
      <c r="FD31" s="72">
        <v>695370</v>
      </c>
      <c r="FE31" s="72">
        <f>SUM(FE32:FE33)</f>
        <v>700310</v>
      </c>
      <c r="FF31" s="72">
        <f>SUM(FF32:FF33)</f>
        <v>708088</v>
      </c>
      <c r="FG31" s="72">
        <f>SUM(FG32:FG33)</f>
        <v>728318</v>
      </c>
      <c r="FH31" s="72">
        <f>SUM(FH32:FH33)</f>
        <v>698236</v>
      </c>
      <c r="FI31" s="72">
        <f t="shared" ref="FI31:FN31" si="146">SUM(FI32:FI33)</f>
        <v>751076</v>
      </c>
      <c r="FJ31" s="72">
        <f t="shared" si="146"/>
        <v>788010</v>
      </c>
      <c r="FK31" s="72">
        <f t="shared" si="146"/>
        <v>728016</v>
      </c>
      <c r="FL31" s="72">
        <f t="shared" si="146"/>
        <v>768604</v>
      </c>
      <c r="FM31" s="72">
        <f t="shared" si="146"/>
        <v>758644</v>
      </c>
      <c r="FN31" s="72">
        <f t="shared" si="146"/>
        <v>830944</v>
      </c>
      <c r="FO31" s="72">
        <f t="shared" si="119"/>
        <v>8895310</v>
      </c>
      <c r="FP31" s="72">
        <f>SUM(FP32:FP33)</f>
        <v>829596</v>
      </c>
      <c r="FQ31" s="72">
        <f>SUM(FQ32:FQ33)</f>
        <v>735500</v>
      </c>
      <c r="FR31" s="72">
        <f t="shared" ref="FR31:GA31" si="147">SUM(FR32:FR33)</f>
        <v>778318</v>
      </c>
      <c r="FS31" s="72">
        <f t="shared" si="147"/>
        <v>749978</v>
      </c>
      <c r="FT31" s="72">
        <f t="shared" si="147"/>
        <v>747510</v>
      </c>
      <c r="FU31" s="72">
        <f t="shared" si="147"/>
        <v>693932</v>
      </c>
      <c r="FV31" s="72">
        <f t="shared" si="147"/>
        <v>789776</v>
      </c>
      <c r="FW31" s="72">
        <f t="shared" si="147"/>
        <v>813066</v>
      </c>
      <c r="FX31" s="72">
        <f t="shared" si="147"/>
        <v>768464</v>
      </c>
      <c r="FY31" s="72">
        <f t="shared" si="147"/>
        <v>789240</v>
      </c>
      <c r="FZ31" s="72">
        <f t="shared" si="147"/>
        <v>799852</v>
      </c>
      <c r="GA31" s="72">
        <f t="shared" si="147"/>
        <v>863890</v>
      </c>
      <c r="GB31" s="72">
        <f t="shared" si="120"/>
        <v>9359122</v>
      </c>
      <c r="GC31" s="72">
        <f>SUM(GC32:GC33)</f>
        <v>882502</v>
      </c>
      <c r="GD31" s="72">
        <f>SUM(GD32:GD33)</f>
        <v>767816</v>
      </c>
      <c r="GE31" s="72">
        <f t="shared" ref="GE31:GL31" si="148">SUM(GE32:GE33)</f>
        <v>812404</v>
      </c>
      <c r="GF31" s="72">
        <f t="shared" si="148"/>
        <v>792770</v>
      </c>
      <c r="GG31" s="72">
        <f t="shared" si="148"/>
        <v>773934</v>
      </c>
      <c r="GH31" s="72">
        <f t="shared" si="148"/>
        <v>748426</v>
      </c>
      <c r="GI31" s="72">
        <f t="shared" si="148"/>
        <v>831604</v>
      </c>
      <c r="GJ31" s="72">
        <f t="shared" si="148"/>
        <v>839894</v>
      </c>
      <c r="GK31" s="72">
        <f t="shared" si="148"/>
        <v>804400</v>
      </c>
      <c r="GL31" s="72">
        <f t="shared" si="148"/>
        <v>834292</v>
      </c>
      <c r="GM31" s="72">
        <v>803520</v>
      </c>
      <c r="GN31" s="72">
        <v>875322</v>
      </c>
      <c r="GO31" s="72">
        <f t="shared" si="134"/>
        <v>9766884</v>
      </c>
      <c r="GP31" s="72">
        <v>885124</v>
      </c>
      <c r="GQ31" s="72">
        <v>837694</v>
      </c>
      <c r="GR31" s="72">
        <v>583146</v>
      </c>
      <c r="GS31" s="72">
        <v>284484</v>
      </c>
      <c r="GT31" s="72">
        <v>410016</v>
      </c>
      <c r="GU31" s="72">
        <v>566270</v>
      </c>
      <c r="GV31" s="72">
        <v>699598</v>
      </c>
      <c r="GW31" s="72">
        <v>695686</v>
      </c>
      <c r="GX31" s="72">
        <v>741634</v>
      </c>
      <c r="GY31" s="72">
        <v>818112</v>
      </c>
      <c r="GZ31" s="72">
        <v>827416</v>
      </c>
      <c r="HA31" s="72">
        <v>854510</v>
      </c>
      <c r="HB31" s="72">
        <f t="shared" si="135"/>
        <v>8203690</v>
      </c>
      <c r="HC31" s="144">
        <f>SUM(HC32:HC33)</f>
        <v>926954</v>
      </c>
      <c r="HD31" s="144">
        <f>SUM(HD32:HD33)</f>
        <v>699018</v>
      </c>
      <c r="HE31" s="144">
        <v>792742</v>
      </c>
      <c r="HF31" s="144">
        <v>782822</v>
      </c>
      <c r="HG31" s="72">
        <v>863726</v>
      </c>
      <c r="HH31" s="72">
        <v>834378</v>
      </c>
      <c r="HI31" s="72">
        <v>925948</v>
      </c>
      <c r="HJ31" s="72">
        <v>974390</v>
      </c>
      <c r="HK31" s="72">
        <v>922378</v>
      </c>
      <c r="HL31" s="72">
        <v>966786</v>
      </c>
      <c r="HM31" s="72">
        <v>954886</v>
      </c>
      <c r="HN31" s="72">
        <v>1019922</v>
      </c>
      <c r="HO31" s="72">
        <f>+SUM(HC31:HN31)</f>
        <v>10663950</v>
      </c>
      <c r="HP31" s="144">
        <v>1009198</v>
      </c>
      <c r="HQ31" s="144">
        <v>950902</v>
      </c>
      <c r="HR31" s="144"/>
      <c r="HS31" s="144"/>
      <c r="HT31" s="72"/>
      <c r="HU31" s="72"/>
      <c r="HV31" s="72"/>
      <c r="HW31" s="72"/>
      <c r="HX31" s="72"/>
      <c r="HY31" s="72"/>
      <c r="HZ31" s="72"/>
      <c r="IA31" s="72"/>
      <c r="IB31" s="72">
        <f>+SUM(HP31:IA31)</f>
        <v>1960100</v>
      </c>
    </row>
    <row r="32" spans="2:236" x14ac:dyDescent="0.2">
      <c r="B32" s="15" t="s">
        <v>2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18406</v>
      </c>
      <c r="L32" s="48">
        <v>74904</v>
      </c>
      <c r="M32" s="48">
        <v>63314</v>
      </c>
      <c r="N32" s="48">
        <v>79804</v>
      </c>
      <c r="O32" s="48">
        <f t="shared" si="107"/>
        <v>236428</v>
      </c>
      <c r="P32" s="48">
        <v>88930</v>
      </c>
      <c r="Q32" s="48">
        <v>81414</v>
      </c>
      <c r="R32" s="48">
        <v>79738</v>
      </c>
      <c r="S32" s="48">
        <v>47986</v>
      </c>
      <c r="T32" s="48">
        <v>34247</v>
      </c>
      <c r="U32" s="48">
        <v>32841</v>
      </c>
      <c r="V32" s="48">
        <v>44075</v>
      </c>
      <c r="W32" s="48">
        <v>38010</v>
      </c>
      <c r="X32" s="48">
        <v>34611</v>
      </c>
      <c r="Y32" s="48">
        <v>39152</v>
      </c>
      <c r="Z32" s="48">
        <v>35784</v>
      </c>
      <c r="AA32" s="48">
        <v>47934</v>
      </c>
      <c r="AB32" s="48">
        <f t="shared" si="108"/>
        <v>604722</v>
      </c>
      <c r="AC32" s="48">
        <v>50680</v>
      </c>
      <c r="AD32" s="48">
        <v>47989</v>
      </c>
      <c r="AE32" s="48">
        <v>44952</v>
      </c>
      <c r="AF32" s="48">
        <v>54695</v>
      </c>
      <c r="AG32" s="48">
        <v>44082</v>
      </c>
      <c r="AH32" s="48">
        <v>43331</v>
      </c>
      <c r="AI32" s="48">
        <v>49831</v>
      </c>
      <c r="AJ32" s="48">
        <v>83706</v>
      </c>
      <c r="AK32" s="48">
        <v>50299</v>
      </c>
      <c r="AL32" s="48">
        <v>48904</v>
      </c>
      <c r="AM32" s="48">
        <v>45572</v>
      </c>
      <c r="AN32" s="48">
        <v>54790</v>
      </c>
      <c r="AO32" s="48">
        <f t="shared" si="109"/>
        <v>618831</v>
      </c>
      <c r="AP32" s="48">
        <v>54798</v>
      </c>
      <c r="AQ32" s="48">
        <v>55221</v>
      </c>
      <c r="AR32" s="48">
        <v>63299</v>
      </c>
      <c r="AS32" s="48">
        <v>48396</v>
      </c>
      <c r="AT32" s="48">
        <v>55150</v>
      </c>
      <c r="AU32" s="48">
        <v>47145</v>
      </c>
      <c r="AV32" s="48">
        <v>59971</v>
      </c>
      <c r="AW32" s="48">
        <v>60990</v>
      </c>
      <c r="AX32" s="48">
        <v>50386</v>
      </c>
      <c r="AY32" s="48">
        <v>55560</v>
      </c>
      <c r="AZ32" s="48">
        <v>55755</v>
      </c>
      <c r="BA32" s="48">
        <v>63251</v>
      </c>
      <c r="BB32" s="48">
        <f t="shared" si="110"/>
        <v>669922</v>
      </c>
      <c r="BC32" s="48">
        <v>65138</v>
      </c>
      <c r="BD32" s="48">
        <v>72421</v>
      </c>
      <c r="BE32" s="48">
        <v>57885</v>
      </c>
      <c r="BF32" s="48">
        <v>67256</v>
      </c>
      <c r="BG32" s="48">
        <v>56970</v>
      </c>
      <c r="BH32" s="48">
        <v>53650</v>
      </c>
      <c r="BI32" s="48">
        <v>66327</v>
      </c>
      <c r="BJ32" s="48">
        <v>60276</v>
      </c>
      <c r="BK32" s="48">
        <v>52816</v>
      </c>
      <c r="BL32" s="48">
        <v>61246</v>
      </c>
      <c r="BM32" s="48">
        <v>56512</v>
      </c>
      <c r="BN32" s="48">
        <v>69507</v>
      </c>
      <c r="BO32" s="48">
        <f t="shared" si="111"/>
        <v>740004</v>
      </c>
      <c r="BP32" s="48">
        <v>75064</v>
      </c>
      <c r="BQ32" s="48">
        <v>68913</v>
      </c>
      <c r="BR32" s="48">
        <v>63816</v>
      </c>
      <c r="BS32" s="48">
        <v>69470</v>
      </c>
      <c r="BT32" s="48">
        <v>60272</v>
      </c>
      <c r="BU32" s="48">
        <v>56072</v>
      </c>
      <c r="BV32" s="48">
        <v>68601</v>
      </c>
      <c r="BW32" s="48">
        <v>69124</v>
      </c>
      <c r="BX32" s="48">
        <v>58156</v>
      </c>
      <c r="BY32" s="48">
        <v>69110</v>
      </c>
      <c r="BZ32" s="48">
        <v>60729</v>
      </c>
      <c r="CA32" s="48">
        <v>75351</v>
      </c>
      <c r="CB32" s="48">
        <f t="shared" si="112"/>
        <v>794678</v>
      </c>
      <c r="CC32" s="48">
        <v>82640</v>
      </c>
      <c r="CD32" s="48">
        <v>75882</v>
      </c>
      <c r="CE32" s="48">
        <v>69184</v>
      </c>
      <c r="CF32" s="48">
        <v>84142</v>
      </c>
      <c r="CG32" s="48">
        <v>68052</v>
      </c>
      <c r="CH32" s="48">
        <v>64990</v>
      </c>
      <c r="CI32" s="48">
        <v>83116</v>
      </c>
      <c r="CJ32" s="48">
        <v>76006</v>
      </c>
      <c r="CK32" s="48">
        <v>64432</v>
      </c>
      <c r="CL32" s="48">
        <v>75148</v>
      </c>
      <c r="CM32" s="48">
        <v>68098</v>
      </c>
      <c r="CN32" s="48">
        <v>83200</v>
      </c>
      <c r="CO32" s="48">
        <f t="shared" si="113"/>
        <v>894890</v>
      </c>
      <c r="CP32" s="48">
        <v>102226</v>
      </c>
      <c r="CQ32" s="48">
        <v>87844</v>
      </c>
      <c r="CR32" s="48">
        <v>78348</v>
      </c>
      <c r="CS32" s="48">
        <v>94506</v>
      </c>
      <c r="CT32" s="48">
        <v>77022</v>
      </c>
      <c r="CU32" s="48">
        <v>71602</v>
      </c>
      <c r="CV32" s="48">
        <v>89954</v>
      </c>
      <c r="CW32" s="48">
        <v>84714</v>
      </c>
      <c r="CX32" s="48">
        <v>77586</v>
      </c>
      <c r="CY32" s="48">
        <v>92218</v>
      </c>
      <c r="CZ32" s="48">
        <v>79218</v>
      </c>
      <c r="DA32" s="48">
        <v>94844</v>
      </c>
      <c r="DB32" s="48">
        <f t="shared" si="114"/>
        <v>1030082</v>
      </c>
      <c r="DC32" s="48">
        <v>116720</v>
      </c>
      <c r="DD32" s="48">
        <v>98804</v>
      </c>
      <c r="DE32" s="48">
        <v>116068</v>
      </c>
      <c r="DF32" s="48">
        <v>76792</v>
      </c>
      <c r="DG32" s="48">
        <v>85528</v>
      </c>
      <c r="DH32" s="48">
        <v>81706</v>
      </c>
      <c r="DI32" s="48">
        <v>98366</v>
      </c>
      <c r="DJ32" s="48">
        <v>95052</v>
      </c>
      <c r="DK32" s="48">
        <v>87294</v>
      </c>
      <c r="DL32" s="48">
        <v>92310</v>
      </c>
      <c r="DM32" s="48">
        <v>90408</v>
      </c>
      <c r="DN32" s="48">
        <v>101794</v>
      </c>
      <c r="DO32" s="48">
        <f t="shared" si="115"/>
        <v>1140842</v>
      </c>
      <c r="DP32" s="48">
        <v>114782</v>
      </c>
      <c r="DQ32" s="48">
        <v>105964</v>
      </c>
      <c r="DR32" s="48">
        <v>102948</v>
      </c>
      <c r="DS32" s="48">
        <v>110838</v>
      </c>
      <c r="DT32" s="48">
        <v>88812</v>
      </c>
      <c r="DU32" s="48">
        <v>83574</v>
      </c>
      <c r="DV32" s="48">
        <v>108978</v>
      </c>
      <c r="DW32" s="48">
        <v>105548</v>
      </c>
      <c r="DX32" s="48">
        <v>88866</v>
      </c>
      <c r="DY32" s="48">
        <v>96644</v>
      </c>
      <c r="DZ32" s="48">
        <v>97650</v>
      </c>
      <c r="EA32" s="48">
        <v>252826</v>
      </c>
      <c r="EB32" s="48">
        <f t="shared" si="116"/>
        <v>1357430</v>
      </c>
      <c r="EC32" s="48">
        <v>137072</v>
      </c>
      <c r="ED32" s="48">
        <v>126776</v>
      </c>
      <c r="EE32" s="48">
        <v>114646</v>
      </c>
      <c r="EF32" s="48">
        <v>128792</v>
      </c>
      <c r="EG32" s="48">
        <v>112872</v>
      </c>
      <c r="EH32" s="48">
        <v>100604</v>
      </c>
      <c r="EI32" s="48">
        <v>131254</v>
      </c>
      <c r="EJ32" s="48">
        <v>120830</v>
      </c>
      <c r="EK32" s="48">
        <v>101434</v>
      </c>
      <c r="EL32" s="48">
        <v>121924</v>
      </c>
      <c r="EM32" s="48">
        <v>108692</v>
      </c>
      <c r="EN32" s="48">
        <v>133370</v>
      </c>
      <c r="EO32" s="48">
        <f t="shared" si="117"/>
        <v>1438266</v>
      </c>
      <c r="EP32" s="48">
        <v>155812</v>
      </c>
      <c r="EQ32" s="48">
        <v>144094</v>
      </c>
      <c r="ER32" s="48">
        <v>153874</v>
      </c>
      <c r="ES32" s="48">
        <v>104930</v>
      </c>
      <c r="ET32" s="48">
        <v>117956</v>
      </c>
      <c r="EU32" s="48">
        <v>105216</v>
      </c>
      <c r="EV32" s="48">
        <v>146966</v>
      </c>
      <c r="EW32" s="48">
        <v>129170</v>
      </c>
      <c r="EX32" s="48">
        <v>108768</v>
      </c>
      <c r="EY32" s="48">
        <v>126776</v>
      </c>
      <c r="EZ32" s="48">
        <v>129306</v>
      </c>
      <c r="FA32" s="48">
        <v>139624</v>
      </c>
      <c r="FB32" s="48">
        <f t="shared" si="118"/>
        <v>1562492</v>
      </c>
      <c r="FC32" s="48">
        <v>164180</v>
      </c>
      <c r="FD32" s="48">
        <v>142972</v>
      </c>
      <c r="FE32" s="48">
        <v>129636</v>
      </c>
      <c r="FF32" s="48">
        <v>150784</v>
      </c>
      <c r="FG32" s="48">
        <v>131390</v>
      </c>
      <c r="FH32" s="48">
        <v>121154</v>
      </c>
      <c r="FI32" s="48">
        <v>170354</v>
      </c>
      <c r="FJ32" s="48">
        <v>145514</v>
      </c>
      <c r="FK32" s="48">
        <v>125462</v>
      </c>
      <c r="FL32" s="48">
        <v>138666</v>
      </c>
      <c r="FM32" s="48">
        <v>131270</v>
      </c>
      <c r="FN32" s="48">
        <v>164752</v>
      </c>
      <c r="FO32" s="48">
        <f t="shared" si="119"/>
        <v>1716134</v>
      </c>
      <c r="FP32" s="48">
        <v>199986</v>
      </c>
      <c r="FQ32" s="48">
        <v>176736</v>
      </c>
      <c r="FR32" s="48">
        <v>179804</v>
      </c>
      <c r="FS32" s="48">
        <v>158844</v>
      </c>
      <c r="FT32" s="48">
        <v>140044</v>
      </c>
      <c r="FU32" s="48">
        <v>125640</v>
      </c>
      <c r="FV32" s="48">
        <v>167456</v>
      </c>
      <c r="FW32" s="48">
        <v>163060</v>
      </c>
      <c r="FX32" s="48">
        <v>146532</v>
      </c>
      <c r="FY32" s="48">
        <v>151966</v>
      </c>
      <c r="FZ32" s="48">
        <v>150706</v>
      </c>
      <c r="GA32" s="48">
        <v>173004</v>
      </c>
      <c r="GB32" s="48">
        <f t="shared" si="120"/>
        <v>1933778</v>
      </c>
      <c r="GC32" s="48">
        <v>206712</v>
      </c>
      <c r="GD32" s="48">
        <v>180516</v>
      </c>
      <c r="GE32" s="48">
        <v>174056</v>
      </c>
      <c r="GF32" s="48">
        <v>180046</v>
      </c>
      <c r="GG32" s="48">
        <v>145548</v>
      </c>
      <c r="GH32" s="48">
        <v>138804</v>
      </c>
      <c r="GI32" s="48">
        <v>177198</v>
      </c>
      <c r="GJ32" s="48">
        <v>171696</v>
      </c>
      <c r="GK32" s="48">
        <v>152216</v>
      </c>
      <c r="GL32" s="48">
        <v>162618</v>
      </c>
      <c r="GM32" s="48">
        <v>164832</v>
      </c>
      <c r="GN32" s="48">
        <v>178968</v>
      </c>
      <c r="GO32" s="48"/>
      <c r="GP32" s="48">
        <v>201766</v>
      </c>
      <c r="GQ32" s="48">
        <v>203692</v>
      </c>
      <c r="GR32" s="48">
        <v>115732</v>
      </c>
      <c r="GS32" s="48">
        <v>28198</v>
      </c>
      <c r="GT32" s="48">
        <v>55110</v>
      </c>
      <c r="GU32" s="48">
        <v>95840</v>
      </c>
      <c r="GV32" s="48">
        <v>151568</v>
      </c>
      <c r="GW32" s="48">
        <v>152746</v>
      </c>
      <c r="GX32" s="48">
        <v>164260</v>
      </c>
      <c r="GY32" s="48">
        <v>193652</v>
      </c>
      <c r="GZ32" s="48">
        <v>206078</v>
      </c>
      <c r="HA32" s="48">
        <v>207032</v>
      </c>
      <c r="HB32" s="48"/>
      <c r="HC32" s="145">
        <v>223840</v>
      </c>
      <c r="HD32" s="145">
        <v>126116</v>
      </c>
      <c r="HE32" s="145">
        <v>207080</v>
      </c>
      <c r="HF32" s="145">
        <v>186750</v>
      </c>
      <c r="HG32" s="48">
        <v>214366</v>
      </c>
      <c r="HH32" s="48">
        <v>197622</v>
      </c>
      <c r="HI32" s="48">
        <v>255924</v>
      </c>
      <c r="HJ32" s="48">
        <v>288600</v>
      </c>
      <c r="HK32" s="48">
        <v>239542</v>
      </c>
      <c r="HL32" s="48">
        <v>270496</v>
      </c>
      <c r="HM32" s="48">
        <v>248978</v>
      </c>
      <c r="HN32" s="48">
        <v>260348</v>
      </c>
      <c r="HO32" s="48"/>
      <c r="HP32" s="145">
        <v>269528</v>
      </c>
      <c r="HQ32" s="145">
        <v>264424</v>
      </c>
      <c r="HR32" s="145"/>
      <c r="HS32" s="145"/>
      <c r="HT32" s="48"/>
      <c r="HU32" s="48"/>
      <c r="HV32" s="48"/>
      <c r="HW32" s="48"/>
      <c r="HX32" s="48"/>
      <c r="HY32" s="48"/>
      <c r="HZ32" s="48"/>
      <c r="IA32" s="48"/>
      <c r="IB32" s="48"/>
    </row>
    <row r="33" spans="2:236" x14ac:dyDescent="0.2">
      <c r="B33" s="15" t="s">
        <v>3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144938</v>
      </c>
      <c r="L33" s="48">
        <v>522852</v>
      </c>
      <c r="M33" s="48">
        <v>523278</v>
      </c>
      <c r="N33" s="48">
        <v>518730</v>
      </c>
      <c r="O33" s="48">
        <f t="shared" si="107"/>
        <v>1709798</v>
      </c>
      <c r="P33" s="48">
        <v>497146</v>
      </c>
      <c r="Q33" s="48">
        <v>446402</v>
      </c>
      <c r="R33" s="48">
        <v>491278</v>
      </c>
      <c r="S33" s="48">
        <v>238502</v>
      </c>
      <c r="T33" s="48">
        <v>252152</v>
      </c>
      <c r="U33" s="48">
        <v>246040</v>
      </c>
      <c r="V33" s="48">
        <v>247986</v>
      </c>
      <c r="W33" s="48">
        <v>261199</v>
      </c>
      <c r="X33" s="48">
        <v>263680</v>
      </c>
      <c r="Y33" s="48">
        <v>275281</v>
      </c>
      <c r="Z33" s="48">
        <v>266804</v>
      </c>
      <c r="AA33" s="48">
        <v>287052</v>
      </c>
      <c r="AB33" s="48">
        <f t="shared" si="108"/>
        <v>3773522</v>
      </c>
      <c r="AC33" s="48">
        <v>274630</v>
      </c>
      <c r="AD33" s="48">
        <v>268162</v>
      </c>
      <c r="AE33" s="48">
        <v>283648</v>
      </c>
      <c r="AF33" s="48">
        <v>271049</v>
      </c>
      <c r="AG33" s="48">
        <v>287282</v>
      </c>
      <c r="AH33" s="48">
        <v>272755</v>
      </c>
      <c r="AI33" s="48">
        <v>290814</v>
      </c>
      <c r="AJ33" s="48">
        <v>289088</v>
      </c>
      <c r="AK33" s="48">
        <v>318906</v>
      </c>
      <c r="AL33" s="48">
        <v>332200</v>
      </c>
      <c r="AM33" s="48">
        <v>335114</v>
      </c>
      <c r="AN33" s="48">
        <v>348690</v>
      </c>
      <c r="AO33" s="48">
        <f t="shared" si="109"/>
        <v>3572338</v>
      </c>
      <c r="AP33" s="48">
        <v>336546</v>
      </c>
      <c r="AQ33" s="48">
        <v>321855</v>
      </c>
      <c r="AR33" s="48">
        <v>340024</v>
      </c>
      <c r="AS33" s="48">
        <v>349937</v>
      </c>
      <c r="AT33" s="48">
        <v>355586</v>
      </c>
      <c r="AU33" s="48">
        <v>339396</v>
      </c>
      <c r="AV33" s="48">
        <v>356388</v>
      </c>
      <c r="AW33" s="48">
        <v>365701</v>
      </c>
      <c r="AX33" s="48">
        <v>364310</v>
      </c>
      <c r="AY33" s="48">
        <v>369738</v>
      </c>
      <c r="AZ33" s="48">
        <v>350658</v>
      </c>
      <c r="BA33" s="48">
        <v>354752</v>
      </c>
      <c r="BB33" s="48">
        <f t="shared" si="110"/>
        <v>4204891</v>
      </c>
      <c r="BC33" s="48">
        <v>345993</v>
      </c>
      <c r="BD33" s="48">
        <v>367229</v>
      </c>
      <c r="BE33" s="48">
        <v>347958</v>
      </c>
      <c r="BF33" s="48">
        <v>330967</v>
      </c>
      <c r="BG33" s="48">
        <v>345506</v>
      </c>
      <c r="BH33" s="48">
        <v>347455</v>
      </c>
      <c r="BI33" s="48">
        <v>367202</v>
      </c>
      <c r="BJ33" s="48">
        <v>391405</v>
      </c>
      <c r="BK33" s="48">
        <v>385185</v>
      </c>
      <c r="BL33" s="48">
        <v>393631</v>
      </c>
      <c r="BM33" s="48">
        <v>379363</v>
      </c>
      <c r="BN33" s="48">
        <v>393519</v>
      </c>
      <c r="BO33" s="48">
        <f t="shared" si="111"/>
        <v>4395413</v>
      </c>
      <c r="BP33" s="48">
        <v>369348</v>
      </c>
      <c r="BQ33" s="48">
        <v>353419</v>
      </c>
      <c r="BR33" s="48">
        <v>384563</v>
      </c>
      <c r="BS33" s="48">
        <v>358548</v>
      </c>
      <c r="BT33" s="48">
        <v>380324</v>
      </c>
      <c r="BU33" s="48">
        <v>375278</v>
      </c>
      <c r="BV33" s="48">
        <v>389955</v>
      </c>
      <c r="BW33" s="48">
        <v>395230</v>
      </c>
      <c r="BX33" s="48">
        <v>401058</v>
      </c>
      <c r="BY33" s="48">
        <v>424187</v>
      </c>
      <c r="BZ33" s="48">
        <v>414393</v>
      </c>
      <c r="CA33" s="48">
        <v>426224</v>
      </c>
      <c r="CB33" s="48">
        <f t="shared" si="112"/>
        <v>4672527</v>
      </c>
      <c r="CC33" s="48">
        <v>402227</v>
      </c>
      <c r="CD33" s="48">
        <v>381570</v>
      </c>
      <c r="CE33" s="48">
        <v>403256</v>
      </c>
      <c r="CF33" s="48">
        <v>383234</v>
      </c>
      <c r="CG33" s="48">
        <v>398478</v>
      </c>
      <c r="CH33" s="48">
        <v>399914</v>
      </c>
      <c r="CI33" s="48">
        <v>419836</v>
      </c>
      <c r="CJ33" s="48">
        <v>432840</v>
      </c>
      <c r="CK33" s="48">
        <v>432588</v>
      </c>
      <c r="CL33" s="48">
        <v>439598</v>
      </c>
      <c r="CM33" s="48">
        <v>439106</v>
      </c>
      <c r="CN33" s="48">
        <v>463408</v>
      </c>
      <c r="CO33" s="48">
        <f t="shared" si="113"/>
        <v>4996055</v>
      </c>
      <c r="CP33" s="48">
        <v>443560</v>
      </c>
      <c r="CQ33" s="48">
        <v>410724</v>
      </c>
      <c r="CR33" s="48">
        <v>440538</v>
      </c>
      <c r="CS33" s="48">
        <v>419032</v>
      </c>
      <c r="CT33" s="48">
        <v>436634</v>
      </c>
      <c r="CU33" s="48">
        <v>438718</v>
      </c>
      <c r="CV33" s="48">
        <v>470754</v>
      </c>
      <c r="CW33" s="48">
        <v>489124</v>
      </c>
      <c r="CX33" s="48">
        <v>466932</v>
      </c>
      <c r="CY33" s="48">
        <v>495684</v>
      </c>
      <c r="CZ33" s="48">
        <v>490518</v>
      </c>
      <c r="DA33" s="48">
        <v>494182</v>
      </c>
      <c r="DB33" s="48">
        <f t="shared" si="114"/>
        <v>5496400</v>
      </c>
      <c r="DC33" s="48">
        <v>488958</v>
      </c>
      <c r="DD33" s="48">
        <v>438056</v>
      </c>
      <c r="DE33" s="48">
        <v>471950</v>
      </c>
      <c r="DF33" s="48">
        <v>462208</v>
      </c>
      <c r="DG33" s="48">
        <v>480770</v>
      </c>
      <c r="DH33" s="48">
        <v>475548</v>
      </c>
      <c r="DI33" s="48">
        <v>498082</v>
      </c>
      <c r="DJ33" s="48">
        <v>511576</v>
      </c>
      <c r="DK33" s="48">
        <v>498210</v>
      </c>
      <c r="DL33" s="48">
        <v>526832</v>
      </c>
      <c r="DM33" s="48">
        <v>522196</v>
      </c>
      <c r="DN33" s="48">
        <v>541592</v>
      </c>
      <c r="DO33" s="48">
        <f t="shared" si="115"/>
        <v>5915978</v>
      </c>
      <c r="DP33" s="48">
        <v>514692</v>
      </c>
      <c r="DQ33" s="48">
        <v>484480</v>
      </c>
      <c r="DR33" s="48">
        <v>505240</v>
      </c>
      <c r="DS33" s="48">
        <v>486036</v>
      </c>
      <c r="DT33" s="48">
        <v>503386</v>
      </c>
      <c r="DU33" s="48">
        <v>492818</v>
      </c>
      <c r="DV33" s="48">
        <v>490920</v>
      </c>
      <c r="DW33" s="48">
        <v>532568</v>
      </c>
      <c r="DX33" s="48">
        <v>519428</v>
      </c>
      <c r="DY33" s="48">
        <v>552446</v>
      </c>
      <c r="DZ33" s="48">
        <v>555608</v>
      </c>
      <c r="EA33" s="48">
        <v>1116154</v>
      </c>
      <c r="EB33" s="48">
        <f t="shared" si="116"/>
        <v>6753776</v>
      </c>
      <c r="EC33" s="48">
        <v>548616</v>
      </c>
      <c r="ED33" s="48">
        <v>501586</v>
      </c>
      <c r="EE33" s="48">
        <v>533284</v>
      </c>
      <c r="EF33" s="48">
        <v>501072</v>
      </c>
      <c r="EG33" s="48">
        <v>527806</v>
      </c>
      <c r="EH33" s="48">
        <v>525292</v>
      </c>
      <c r="EI33" s="48">
        <v>558018</v>
      </c>
      <c r="EJ33" s="48">
        <v>590122</v>
      </c>
      <c r="EK33" s="48">
        <v>567280</v>
      </c>
      <c r="EL33" s="48">
        <v>582710</v>
      </c>
      <c r="EM33" s="48">
        <v>573406</v>
      </c>
      <c r="EN33" s="48">
        <v>590094</v>
      </c>
      <c r="EO33" s="48">
        <f t="shared" si="117"/>
        <v>6599286</v>
      </c>
      <c r="EP33" s="48">
        <v>568406</v>
      </c>
      <c r="EQ33" s="48">
        <v>546186</v>
      </c>
      <c r="ER33" s="48">
        <v>563664</v>
      </c>
      <c r="ES33" s="48">
        <v>547620</v>
      </c>
      <c r="ET33" s="48">
        <v>551334</v>
      </c>
      <c r="EU33" s="48">
        <v>535326</v>
      </c>
      <c r="EV33" s="48">
        <v>587374</v>
      </c>
      <c r="EW33" s="48">
        <v>611618</v>
      </c>
      <c r="EX33" s="48">
        <v>587578</v>
      </c>
      <c r="EY33" s="48">
        <v>593500</v>
      </c>
      <c r="EZ33" s="48">
        <v>580652</v>
      </c>
      <c r="FA33" s="48">
        <v>613692</v>
      </c>
      <c r="FB33" s="48">
        <f t="shared" si="118"/>
        <v>6886950</v>
      </c>
      <c r="FC33" s="48">
        <v>575514</v>
      </c>
      <c r="FD33" s="48">
        <v>552398</v>
      </c>
      <c r="FE33" s="48">
        <v>570674</v>
      </c>
      <c r="FF33" s="48">
        <v>557304</v>
      </c>
      <c r="FG33" s="48">
        <v>596928</v>
      </c>
      <c r="FH33" s="48">
        <v>577082</v>
      </c>
      <c r="FI33" s="48">
        <v>580722</v>
      </c>
      <c r="FJ33" s="48">
        <v>642496</v>
      </c>
      <c r="FK33" s="48">
        <v>602554</v>
      </c>
      <c r="FL33" s="48">
        <v>629938</v>
      </c>
      <c r="FM33" s="48">
        <v>627374</v>
      </c>
      <c r="FN33" s="48">
        <v>666192</v>
      </c>
      <c r="FO33" s="48">
        <f t="shared" si="119"/>
        <v>7179176</v>
      </c>
      <c r="FP33" s="48">
        <v>629610</v>
      </c>
      <c r="FQ33" s="48">
        <v>558764</v>
      </c>
      <c r="FR33" s="48">
        <v>598514</v>
      </c>
      <c r="FS33" s="48">
        <v>591134</v>
      </c>
      <c r="FT33" s="48">
        <v>607466</v>
      </c>
      <c r="FU33" s="48">
        <v>568292</v>
      </c>
      <c r="FV33" s="48">
        <v>622320</v>
      </c>
      <c r="FW33" s="48">
        <v>650006</v>
      </c>
      <c r="FX33" s="48">
        <v>621932</v>
      </c>
      <c r="FY33" s="48">
        <v>637274</v>
      </c>
      <c r="FZ33" s="48">
        <v>649146</v>
      </c>
      <c r="GA33" s="48">
        <v>690886</v>
      </c>
      <c r="GB33" s="48">
        <f t="shared" si="120"/>
        <v>7425344</v>
      </c>
      <c r="GC33" s="48">
        <v>675790</v>
      </c>
      <c r="GD33" s="48">
        <v>587300</v>
      </c>
      <c r="GE33" s="48">
        <v>638348</v>
      </c>
      <c r="GF33" s="48">
        <v>612724</v>
      </c>
      <c r="GG33" s="48">
        <v>628386</v>
      </c>
      <c r="GH33" s="48">
        <v>609622</v>
      </c>
      <c r="GI33" s="48">
        <v>654406</v>
      </c>
      <c r="GJ33" s="48">
        <v>668198</v>
      </c>
      <c r="GK33" s="48">
        <v>652184</v>
      </c>
      <c r="GL33" s="48">
        <v>671674</v>
      </c>
      <c r="GM33" s="48">
        <v>638688</v>
      </c>
      <c r="GN33" s="48">
        <v>696354</v>
      </c>
      <c r="GO33" s="48"/>
      <c r="GP33" s="48">
        <v>683358</v>
      </c>
      <c r="GQ33" s="48">
        <v>634002</v>
      </c>
      <c r="GR33" s="48">
        <v>467414</v>
      </c>
      <c r="GS33" s="48">
        <v>256286</v>
      </c>
      <c r="GT33" s="48">
        <v>354906</v>
      </c>
      <c r="GU33" s="48">
        <v>470430</v>
      </c>
      <c r="GV33" s="48">
        <v>548030</v>
      </c>
      <c r="GW33" s="48">
        <v>542940</v>
      </c>
      <c r="GX33" s="48">
        <v>577374</v>
      </c>
      <c r="GY33" s="48">
        <v>624460</v>
      </c>
      <c r="GZ33" s="48">
        <v>621338</v>
      </c>
      <c r="HA33" s="48">
        <v>647478</v>
      </c>
      <c r="HB33" s="48"/>
      <c r="HC33" s="148">
        <v>703114</v>
      </c>
      <c r="HD33" s="148">
        <v>572902</v>
      </c>
      <c r="HE33" s="148">
        <v>585662</v>
      </c>
      <c r="HF33" s="148">
        <v>596072</v>
      </c>
      <c r="HG33" s="48">
        <v>649360</v>
      </c>
      <c r="HH33" s="48">
        <v>636756</v>
      </c>
      <c r="HI33" s="48">
        <v>670024</v>
      </c>
      <c r="HJ33" s="48">
        <v>685790</v>
      </c>
      <c r="HK33" s="48">
        <v>682836</v>
      </c>
      <c r="HL33" s="48">
        <v>696290</v>
      </c>
      <c r="HM33" s="48">
        <v>705908</v>
      </c>
      <c r="HN33" s="48">
        <v>759574</v>
      </c>
      <c r="HO33" s="48"/>
      <c r="HP33" s="148">
        <v>739670</v>
      </c>
      <c r="HQ33" s="148">
        <v>686478</v>
      </c>
      <c r="HR33" s="148"/>
      <c r="HS33" s="148"/>
      <c r="HT33" s="48"/>
      <c r="HU33" s="48"/>
      <c r="HV33" s="48"/>
      <c r="HW33" s="48"/>
      <c r="HX33" s="48"/>
      <c r="HY33" s="48"/>
      <c r="HZ33" s="48"/>
      <c r="IA33" s="48"/>
      <c r="IB33" s="48"/>
    </row>
    <row r="34" spans="2:236" s="5" customFormat="1" ht="15" x14ac:dyDescent="0.25">
      <c r="B34" s="18" t="s">
        <v>10</v>
      </c>
      <c r="C34" s="19">
        <f>SUM(C35:C36)</f>
        <v>0</v>
      </c>
      <c r="D34" s="19">
        <f t="shared" ref="D34:N34" si="149">SUM(D35:D36)</f>
        <v>0</v>
      </c>
      <c r="E34" s="19">
        <f t="shared" si="149"/>
        <v>0</v>
      </c>
      <c r="F34" s="19">
        <f t="shared" si="149"/>
        <v>0</v>
      </c>
      <c r="G34" s="19">
        <f t="shared" si="149"/>
        <v>0</v>
      </c>
      <c r="H34" s="19">
        <f t="shared" si="149"/>
        <v>0</v>
      </c>
      <c r="I34" s="19">
        <f t="shared" si="149"/>
        <v>0</v>
      </c>
      <c r="J34" s="19">
        <f t="shared" si="149"/>
        <v>0</v>
      </c>
      <c r="K34" s="19">
        <f t="shared" si="149"/>
        <v>520370</v>
      </c>
      <c r="L34" s="19">
        <f t="shared" si="149"/>
        <v>1908638</v>
      </c>
      <c r="M34" s="19">
        <f t="shared" si="149"/>
        <v>1878470</v>
      </c>
      <c r="N34" s="19">
        <f t="shared" si="149"/>
        <v>1793340</v>
      </c>
      <c r="O34" s="19">
        <f>SUM(O35:O36)</f>
        <v>6100818</v>
      </c>
      <c r="P34" s="19">
        <f>SUM(P35:P36)</f>
        <v>1621028</v>
      </c>
      <c r="Q34" s="19">
        <f t="shared" ref="Q34:AA34" si="150">SUM(Q35:Q36)</f>
        <v>1491526</v>
      </c>
      <c r="R34" s="19">
        <f t="shared" si="150"/>
        <v>1524690</v>
      </c>
      <c r="S34" s="19">
        <f t="shared" si="150"/>
        <v>952931</v>
      </c>
      <c r="T34" s="19">
        <f t="shared" si="150"/>
        <v>881851</v>
      </c>
      <c r="U34" s="19">
        <f t="shared" si="150"/>
        <v>852867</v>
      </c>
      <c r="V34" s="19">
        <f t="shared" si="150"/>
        <v>911478</v>
      </c>
      <c r="W34" s="19">
        <f t="shared" si="150"/>
        <v>939312</v>
      </c>
      <c r="X34" s="19">
        <f t="shared" si="150"/>
        <v>933096</v>
      </c>
      <c r="Y34" s="19">
        <f t="shared" si="150"/>
        <v>994222</v>
      </c>
      <c r="Z34" s="19">
        <f t="shared" si="150"/>
        <v>981526</v>
      </c>
      <c r="AA34" s="19">
        <f t="shared" si="150"/>
        <v>1170246</v>
      </c>
      <c r="AB34" s="19">
        <f>SUM(AB35:AB36)</f>
        <v>13254773</v>
      </c>
      <c r="AC34" s="19">
        <f>SUM(AC35:AC36)</f>
        <v>1215444</v>
      </c>
      <c r="AD34" s="19">
        <f t="shared" ref="AD34:AN34" si="151">SUM(AD35:AD36)</f>
        <v>1171238</v>
      </c>
      <c r="AE34" s="19">
        <f t="shared" si="151"/>
        <v>1157017</v>
      </c>
      <c r="AF34" s="19">
        <f t="shared" si="151"/>
        <v>1072019</v>
      </c>
      <c r="AG34" s="19">
        <f t="shared" si="151"/>
        <v>1018612</v>
      </c>
      <c r="AH34" s="19">
        <f t="shared" si="151"/>
        <v>977428</v>
      </c>
      <c r="AI34" s="19">
        <f t="shared" si="151"/>
        <v>1054798</v>
      </c>
      <c r="AJ34" s="19">
        <f t="shared" si="151"/>
        <v>1145572</v>
      </c>
      <c r="AK34" s="19">
        <f t="shared" si="151"/>
        <v>1126718</v>
      </c>
      <c r="AL34" s="19">
        <f t="shared" si="151"/>
        <v>1186110</v>
      </c>
      <c r="AM34" s="19">
        <f t="shared" si="151"/>
        <v>1183680</v>
      </c>
      <c r="AN34" s="19">
        <f t="shared" si="151"/>
        <v>1355857</v>
      </c>
      <c r="AO34" s="19">
        <f>SUM(AO35:AO36)</f>
        <v>13664493</v>
      </c>
      <c r="AP34" s="19">
        <f>SUM(AP35:AP36)</f>
        <v>1396667</v>
      </c>
      <c r="AQ34" s="19">
        <f t="shared" ref="AQ34:BA34" si="152">SUM(AQ35:AQ36)</f>
        <v>1377656</v>
      </c>
      <c r="AR34" s="19">
        <f t="shared" si="152"/>
        <v>1395632</v>
      </c>
      <c r="AS34" s="19">
        <f t="shared" si="152"/>
        <v>1218505</v>
      </c>
      <c r="AT34" s="19">
        <f t="shared" si="152"/>
        <v>1242507</v>
      </c>
      <c r="AU34" s="19">
        <f t="shared" si="152"/>
        <v>1154412</v>
      </c>
      <c r="AV34" s="19">
        <f t="shared" si="152"/>
        <v>1278072</v>
      </c>
      <c r="AW34" s="19">
        <f t="shared" si="152"/>
        <v>1304475</v>
      </c>
      <c r="AX34" s="19">
        <f t="shared" si="152"/>
        <v>1276217</v>
      </c>
      <c r="AY34" s="19">
        <f t="shared" si="152"/>
        <v>1326858</v>
      </c>
      <c r="AZ34" s="19">
        <f t="shared" si="152"/>
        <v>1291842</v>
      </c>
      <c r="BA34" s="19">
        <f t="shared" si="152"/>
        <v>1433299</v>
      </c>
      <c r="BB34" s="19">
        <f>SUM(BB35:BB36)</f>
        <v>15696142</v>
      </c>
      <c r="BC34" s="19">
        <f>SUM(BC35:BC36)</f>
        <v>1495392</v>
      </c>
      <c r="BD34" s="19">
        <f t="shared" ref="BD34:BN34" si="153">SUM(BD35:BD36)</f>
        <v>1388907</v>
      </c>
      <c r="BE34" s="19">
        <f t="shared" si="153"/>
        <v>1375266</v>
      </c>
      <c r="BF34" s="19">
        <f t="shared" si="153"/>
        <v>1298995</v>
      </c>
      <c r="BG34" s="19">
        <f t="shared" si="153"/>
        <v>1232154</v>
      </c>
      <c r="BH34" s="19">
        <f t="shared" si="153"/>
        <v>1209255</v>
      </c>
      <c r="BI34" s="19">
        <f t="shared" si="153"/>
        <v>1316489</v>
      </c>
      <c r="BJ34" s="19">
        <f t="shared" si="153"/>
        <v>1352484</v>
      </c>
      <c r="BK34" s="19">
        <f t="shared" si="153"/>
        <v>1314107</v>
      </c>
      <c r="BL34" s="19">
        <f t="shared" si="153"/>
        <v>1408010</v>
      </c>
      <c r="BM34" s="19">
        <f t="shared" si="153"/>
        <v>1352497</v>
      </c>
      <c r="BN34" s="19">
        <f t="shared" si="153"/>
        <v>1554552</v>
      </c>
      <c r="BO34" s="19">
        <f>SUM(BO35:BO36)</f>
        <v>16298108</v>
      </c>
      <c r="BP34" s="19">
        <f>SUM(BP35:BP36)</f>
        <v>1591371</v>
      </c>
      <c r="BQ34" s="19">
        <f t="shared" ref="BQ34:CA34" si="154">SUM(BQ35:BQ36)</f>
        <v>1525739</v>
      </c>
      <c r="BR34" s="19">
        <f t="shared" si="154"/>
        <v>1522561</v>
      </c>
      <c r="BS34" s="19">
        <f t="shared" si="154"/>
        <v>1395579</v>
      </c>
      <c r="BT34" s="19">
        <f t="shared" si="154"/>
        <v>1357656</v>
      </c>
      <c r="BU34" s="19">
        <f t="shared" si="154"/>
        <v>1323807</v>
      </c>
      <c r="BV34" s="19">
        <f t="shared" si="154"/>
        <v>1420919</v>
      </c>
      <c r="BW34" s="19">
        <f t="shared" si="154"/>
        <v>1447718</v>
      </c>
      <c r="BX34" s="19">
        <f t="shared" si="154"/>
        <v>1442102</v>
      </c>
      <c r="BY34" s="19">
        <f t="shared" si="154"/>
        <v>1570784</v>
      </c>
      <c r="BZ34" s="19">
        <f t="shared" si="154"/>
        <v>1523011</v>
      </c>
      <c r="CA34" s="19">
        <f t="shared" si="154"/>
        <v>1743150</v>
      </c>
      <c r="CB34" s="19">
        <f>SUM(CB35:CB36)</f>
        <v>17864397</v>
      </c>
      <c r="CC34" s="19">
        <f>SUM(CC35:CC36)</f>
        <v>1797249</v>
      </c>
      <c r="CD34" s="19">
        <f t="shared" ref="CD34:CN34" si="155">SUM(CD35:CD36)</f>
        <v>1696661</v>
      </c>
      <c r="CE34" s="19">
        <f t="shared" si="155"/>
        <v>1635543</v>
      </c>
      <c r="CF34" s="19">
        <f t="shared" si="155"/>
        <v>1558890</v>
      </c>
      <c r="CG34" s="19">
        <f t="shared" si="155"/>
        <v>1488993</v>
      </c>
      <c r="CH34" s="19">
        <f t="shared" si="155"/>
        <v>1440497</v>
      </c>
      <c r="CI34" s="19">
        <f t="shared" si="155"/>
        <v>1571980</v>
      </c>
      <c r="CJ34" s="19">
        <f t="shared" si="155"/>
        <v>1592125</v>
      </c>
      <c r="CK34" s="19">
        <f t="shared" si="155"/>
        <v>1557952</v>
      </c>
      <c r="CL34" s="19">
        <f t="shared" si="155"/>
        <v>1649370</v>
      </c>
      <c r="CM34" s="19">
        <f t="shared" si="155"/>
        <v>1623447</v>
      </c>
      <c r="CN34" s="19">
        <f t="shared" si="155"/>
        <v>1875607</v>
      </c>
      <c r="CO34" s="19">
        <f>SUM(CO35:CO36)</f>
        <v>19488314</v>
      </c>
      <c r="CP34" s="19">
        <f>SUM(CP35:CP36)</f>
        <v>1981612</v>
      </c>
      <c r="CQ34" s="19">
        <f t="shared" ref="CQ34:DA34" si="156">SUM(CQ35:CQ36)</f>
        <v>1857897</v>
      </c>
      <c r="CR34" s="19">
        <f t="shared" si="156"/>
        <v>1812705</v>
      </c>
      <c r="CS34" s="19">
        <f t="shared" si="156"/>
        <v>1693767</v>
      </c>
      <c r="CT34" s="19">
        <f t="shared" si="156"/>
        <v>1591078</v>
      </c>
      <c r="CU34" s="19">
        <f t="shared" si="156"/>
        <v>1592765</v>
      </c>
      <c r="CV34" s="19">
        <f t="shared" si="156"/>
        <v>1741940</v>
      </c>
      <c r="CW34" s="19">
        <f t="shared" si="156"/>
        <v>1788533</v>
      </c>
      <c r="CX34" s="19">
        <f t="shared" si="156"/>
        <v>1719709</v>
      </c>
      <c r="CY34" s="19">
        <f t="shared" si="156"/>
        <v>1852987</v>
      </c>
      <c r="CZ34" s="19">
        <f t="shared" si="156"/>
        <v>1819841</v>
      </c>
      <c r="DA34" s="19">
        <f t="shared" si="156"/>
        <v>2039127</v>
      </c>
      <c r="DB34" s="19">
        <f>SUM(DB35:DB36)</f>
        <v>21491961</v>
      </c>
      <c r="DC34" s="19">
        <f>SUM(DC35:DC36)</f>
        <v>2178576</v>
      </c>
      <c r="DD34" s="19">
        <f t="shared" ref="DD34:DN34" si="157">SUM(DD35:DD36)</f>
        <v>1974503</v>
      </c>
      <c r="DE34" s="19">
        <f t="shared" si="157"/>
        <v>2045865</v>
      </c>
      <c r="DF34" s="19">
        <f t="shared" si="157"/>
        <v>1722701</v>
      </c>
      <c r="DG34" s="19">
        <f t="shared" si="157"/>
        <v>1757933</v>
      </c>
      <c r="DH34" s="19">
        <f t="shared" si="157"/>
        <v>1716805</v>
      </c>
      <c r="DI34" s="19">
        <f t="shared" si="157"/>
        <v>1852215</v>
      </c>
      <c r="DJ34" s="19">
        <f t="shared" si="157"/>
        <v>1892606</v>
      </c>
      <c r="DK34" s="19">
        <f t="shared" si="157"/>
        <v>1794710</v>
      </c>
      <c r="DL34" s="19">
        <f t="shared" si="157"/>
        <v>1945048</v>
      </c>
      <c r="DM34" s="19">
        <f t="shared" si="157"/>
        <v>1958952</v>
      </c>
      <c r="DN34" s="19">
        <f t="shared" si="157"/>
        <v>2180130</v>
      </c>
      <c r="DO34" s="19">
        <f>SUM(DO35:DO36)</f>
        <v>23020044</v>
      </c>
      <c r="DP34" s="19">
        <f>SUM(DP35:DP36)</f>
        <v>2286590</v>
      </c>
      <c r="DQ34" s="19">
        <f t="shared" ref="DQ34:EA34" si="158">SUM(DQ35:DQ36)</f>
        <v>2135296</v>
      </c>
      <c r="DR34" s="19">
        <f t="shared" si="158"/>
        <v>2051152</v>
      </c>
      <c r="DS34" s="19">
        <f t="shared" si="158"/>
        <v>1946386</v>
      </c>
      <c r="DT34" s="19">
        <f t="shared" si="158"/>
        <v>1855356</v>
      </c>
      <c r="DU34" s="19">
        <f t="shared" si="158"/>
        <v>1758258</v>
      </c>
      <c r="DV34" s="19">
        <f t="shared" si="158"/>
        <v>1902854</v>
      </c>
      <c r="DW34" s="19">
        <f t="shared" si="158"/>
        <v>1968810</v>
      </c>
      <c r="DX34" s="19">
        <f t="shared" si="158"/>
        <v>1892770</v>
      </c>
      <c r="DY34" s="19">
        <f t="shared" si="158"/>
        <v>2049164</v>
      </c>
      <c r="DZ34" s="19">
        <f t="shared" si="158"/>
        <v>2052486</v>
      </c>
      <c r="EA34" s="19">
        <f t="shared" si="158"/>
        <v>4791204</v>
      </c>
      <c r="EB34" s="19">
        <f>SUM(EB35:EB36)</f>
        <v>26690326</v>
      </c>
      <c r="EC34" s="19">
        <f>SUM(EC35:EC36)</f>
        <v>2468658</v>
      </c>
      <c r="ED34" s="19">
        <f>SUM(ED35:ED36)</f>
        <v>2268274</v>
      </c>
      <c r="EE34" s="19">
        <f>SUM(EE35:EE36)</f>
        <v>2170482</v>
      </c>
      <c r="EF34" s="19">
        <f>SUM(EF35:EF36)</f>
        <v>2055434</v>
      </c>
      <c r="EG34" s="19">
        <v>1979746</v>
      </c>
      <c r="EH34" s="19">
        <f>SUM(EH35:EH36)</f>
        <v>1919350</v>
      </c>
      <c r="EI34" s="19">
        <f>SUM(EI35:EI36)</f>
        <v>2131640</v>
      </c>
      <c r="EJ34" s="19">
        <f>SUM(EJ35:EJ36)</f>
        <v>2159372</v>
      </c>
      <c r="EK34" s="19">
        <f>SUM(EK35:EK36)</f>
        <v>2045882</v>
      </c>
      <c r="EL34" s="19">
        <f t="shared" ref="EL34:FA34" si="159">SUM(EL35:EL36)</f>
        <v>2221532</v>
      </c>
      <c r="EM34" s="19">
        <f t="shared" si="159"/>
        <v>2131950</v>
      </c>
      <c r="EN34" s="19">
        <f t="shared" si="159"/>
        <v>2428656</v>
      </c>
      <c r="EO34" s="19">
        <f>SUM(EO35:EO36)</f>
        <v>25980976</v>
      </c>
      <c r="EP34" s="19">
        <f t="shared" si="159"/>
        <v>2558930</v>
      </c>
      <c r="EQ34" s="19">
        <f t="shared" si="159"/>
        <v>2423494</v>
      </c>
      <c r="ER34" s="19">
        <f t="shared" si="159"/>
        <v>2425598</v>
      </c>
      <c r="ES34" s="19">
        <f t="shared" si="159"/>
        <v>2062804</v>
      </c>
      <c r="ET34" s="19">
        <f t="shared" si="159"/>
        <v>2062574</v>
      </c>
      <c r="EU34" s="19">
        <f t="shared" si="159"/>
        <v>1967750</v>
      </c>
      <c r="EV34" s="19">
        <f t="shared" si="159"/>
        <v>2260098</v>
      </c>
      <c r="EW34" s="19">
        <f t="shared" si="159"/>
        <v>2239908</v>
      </c>
      <c r="EX34" s="19">
        <f t="shared" si="159"/>
        <v>2146030</v>
      </c>
      <c r="EY34" s="19">
        <f t="shared" si="159"/>
        <v>2257980</v>
      </c>
      <c r="EZ34" s="19">
        <v>2270316</v>
      </c>
      <c r="FA34" s="19">
        <f t="shared" si="159"/>
        <v>2529016</v>
      </c>
      <c r="FB34" s="19">
        <f>SUM(FB35:FB36)</f>
        <v>27204498</v>
      </c>
      <c r="FC34" s="19">
        <f>SUM(FC35:FC36)</f>
        <v>2591128</v>
      </c>
      <c r="FD34" s="19">
        <v>2433936</v>
      </c>
      <c r="FE34" s="19">
        <f t="shared" ref="FE34:FN34" si="160">SUM(FE35:FE36)</f>
        <v>2312878</v>
      </c>
      <c r="FF34" s="19">
        <f t="shared" si="160"/>
        <v>2331776</v>
      </c>
      <c r="FG34" s="19">
        <f t="shared" si="160"/>
        <v>2217412</v>
      </c>
      <c r="FH34" s="19">
        <f t="shared" si="160"/>
        <v>2150458</v>
      </c>
      <c r="FI34" s="19">
        <f t="shared" si="160"/>
        <v>2299882</v>
      </c>
      <c r="FJ34" s="19">
        <f t="shared" si="160"/>
        <v>2403294</v>
      </c>
      <c r="FK34" s="19">
        <f t="shared" si="160"/>
        <v>2272406</v>
      </c>
      <c r="FL34" s="19">
        <f t="shared" si="160"/>
        <v>2366870</v>
      </c>
      <c r="FM34" s="19">
        <f t="shared" si="160"/>
        <v>2389074</v>
      </c>
      <c r="FN34" s="19">
        <f t="shared" si="160"/>
        <v>2787282</v>
      </c>
      <c r="FO34" s="19">
        <f t="shared" si="119"/>
        <v>28556396</v>
      </c>
      <c r="FP34" s="19">
        <f>SUM(FP35:FP36)</f>
        <v>2867160</v>
      </c>
      <c r="FQ34" s="19">
        <f>SUM(FQ35:FQ36)</f>
        <v>2599434</v>
      </c>
      <c r="FR34" s="19">
        <f t="shared" ref="FR34:GA34" si="161">SUM(FR35:FR36)</f>
        <v>2740430</v>
      </c>
      <c r="FS34" s="19">
        <f t="shared" si="161"/>
        <v>2347244</v>
      </c>
      <c r="FT34" s="19">
        <f t="shared" si="161"/>
        <v>2324964</v>
      </c>
      <c r="FU34" s="19">
        <f t="shared" si="161"/>
        <v>2176416</v>
      </c>
      <c r="FV34" s="19">
        <f t="shared" si="161"/>
        <v>2426920</v>
      </c>
      <c r="FW34" s="19">
        <f t="shared" si="161"/>
        <v>2524198</v>
      </c>
      <c r="FX34" s="19">
        <f t="shared" si="161"/>
        <v>2376882</v>
      </c>
      <c r="FY34" s="19">
        <f t="shared" si="161"/>
        <v>2487312</v>
      </c>
      <c r="FZ34" s="19">
        <f t="shared" si="161"/>
        <v>2540812</v>
      </c>
      <c r="GA34" s="19">
        <f t="shared" si="161"/>
        <v>2893302</v>
      </c>
      <c r="GB34" s="19">
        <f t="shared" si="120"/>
        <v>30305074</v>
      </c>
      <c r="GC34" s="19">
        <f>SUM(GC35:GC36)</f>
        <v>3030636</v>
      </c>
      <c r="GD34" s="19">
        <f>SUM(GD35:GD36)</f>
        <v>2700892</v>
      </c>
      <c r="GE34" s="19">
        <f t="shared" ref="GE34:GM34" si="162">SUM(GE35:GE36)</f>
        <v>2729134</v>
      </c>
      <c r="GF34" s="19">
        <f t="shared" si="162"/>
        <v>2589214</v>
      </c>
      <c r="GG34" s="19">
        <f t="shared" si="162"/>
        <v>2439468</v>
      </c>
      <c r="GH34" s="19">
        <f t="shared" si="162"/>
        <v>2332522</v>
      </c>
      <c r="GI34" s="19">
        <f t="shared" si="162"/>
        <v>2613818</v>
      </c>
      <c r="GJ34" s="19">
        <f t="shared" si="162"/>
        <v>2669636</v>
      </c>
      <c r="GK34" s="19">
        <f t="shared" si="162"/>
        <v>2495544</v>
      </c>
      <c r="GL34" s="19">
        <f>SUM(GL35:GL36)</f>
        <v>2680658</v>
      </c>
      <c r="GM34" s="19">
        <f t="shared" si="162"/>
        <v>2612696</v>
      </c>
      <c r="GN34" s="19">
        <f>SUM(GN35:GN36)</f>
        <v>2972052</v>
      </c>
      <c r="GO34" s="19">
        <f t="shared" si="134"/>
        <v>31866270</v>
      </c>
      <c r="GP34" s="19">
        <f t="shared" ref="GP34:HA34" si="163">SUM(GP35:GP36)</f>
        <v>3102338</v>
      </c>
      <c r="GQ34" s="19">
        <f t="shared" si="163"/>
        <v>2996978</v>
      </c>
      <c r="GR34" s="19">
        <f t="shared" si="163"/>
        <v>1904890</v>
      </c>
      <c r="GS34" s="19">
        <f t="shared" si="163"/>
        <v>887518</v>
      </c>
      <c r="GT34" s="19">
        <f t="shared" si="163"/>
        <v>1251660</v>
      </c>
      <c r="GU34" s="19">
        <f t="shared" si="163"/>
        <v>1719634</v>
      </c>
      <c r="GV34" s="19">
        <f t="shared" si="163"/>
        <v>2232406</v>
      </c>
      <c r="GW34" s="19">
        <f t="shared" si="163"/>
        <v>2216786</v>
      </c>
      <c r="GX34" s="19">
        <f t="shared" si="163"/>
        <v>2368568</v>
      </c>
      <c r="GY34" s="19">
        <f t="shared" si="163"/>
        <v>2708822</v>
      </c>
      <c r="GZ34" s="19">
        <f t="shared" si="163"/>
        <v>2706558</v>
      </c>
      <c r="HA34" s="19">
        <f t="shared" si="163"/>
        <v>2845678</v>
      </c>
      <c r="HB34" s="19">
        <f t="shared" si="135"/>
        <v>26941836</v>
      </c>
      <c r="HC34" s="146">
        <f>SUM(HC35:HC36)</f>
        <v>3122896</v>
      </c>
      <c r="HD34" s="146">
        <f>SUM(HD35:HD36)</f>
        <v>2232162</v>
      </c>
      <c r="HE34" s="146">
        <v>2725896</v>
      </c>
      <c r="HF34" s="146">
        <v>2517596</v>
      </c>
      <c r="HG34" s="19">
        <v>2742390</v>
      </c>
      <c r="HH34" s="19">
        <v>2609010</v>
      </c>
      <c r="HI34" s="19">
        <v>2959866</v>
      </c>
      <c r="HJ34" s="19">
        <v>3017200</v>
      </c>
      <c r="HK34" s="19">
        <v>2908448</v>
      </c>
      <c r="HL34" s="19">
        <v>3144938</v>
      </c>
      <c r="HM34" s="19">
        <v>3034360</v>
      </c>
      <c r="HN34" s="19">
        <v>3388772</v>
      </c>
      <c r="HO34" s="19">
        <f>+SUM(HC34:HN34)</f>
        <v>34403534</v>
      </c>
      <c r="HP34" s="146">
        <v>3400510</v>
      </c>
      <c r="HQ34" s="146">
        <v>3295242</v>
      </c>
      <c r="HR34" s="146"/>
      <c r="HS34" s="146"/>
      <c r="HT34" s="19"/>
      <c r="HU34" s="19"/>
      <c r="HV34" s="19"/>
      <c r="HW34" s="19"/>
      <c r="HX34" s="19"/>
      <c r="HY34" s="19"/>
      <c r="HZ34" s="19"/>
      <c r="IA34" s="19"/>
      <c r="IB34" s="19">
        <f>+SUM(HP34:IA34)</f>
        <v>6695752</v>
      </c>
    </row>
    <row r="35" spans="2:236" x14ac:dyDescent="0.2">
      <c r="B35" s="15" t="s">
        <v>2</v>
      </c>
      <c r="C35" s="78">
        <f>C26+C29+C32</f>
        <v>0</v>
      </c>
      <c r="D35" s="78">
        <f t="shared" ref="D35:O36" si="164">D26+D29+D32</f>
        <v>0</v>
      </c>
      <c r="E35" s="78">
        <f t="shared" si="164"/>
        <v>0</v>
      </c>
      <c r="F35" s="78">
        <f t="shared" si="164"/>
        <v>0</v>
      </c>
      <c r="G35" s="78">
        <f t="shared" si="164"/>
        <v>0</v>
      </c>
      <c r="H35" s="78">
        <f t="shared" si="164"/>
        <v>0</v>
      </c>
      <c r="I35" s="78">
        <f t="shared" si="164"/>
        <v>0</v>
      </c>
      <c r="J35" s="78">
        <f t="shared" si="164"/>
        <v>0</v>
      </c>
      <c r="K35" s="78">
        <f>K26+K29+K32</f>
        <v>75518</v>
      </c>
      <c r="L35" s="78">
        <f t="shared" si="164"/>
        <v>329362</v>
      </c>
      <c r="M35" s="78">
        <f t="shared" si="164"/>
        <v>308478</v>
      </c>
      <c r="N35" s="78">
        <f t="shared" si="164"/>
        <v>383676</v>
      </c>
      <c r="O35" s="78">
        <f t="shared" si="164"/>
        <v>1097034</v>
      </c>
      <c r="P35" s="78">
        <f>P26+P29+P32</f>
        <v>405126</v>
      </c>
      <c r="Q35" s="78">
        <f t="shared" ref="Q35:AB36" si="165">Q26+Q29+Q32</f>
        <v>394636</v>
      </c>
      <c r="R35" s="78">
        <f t="shared" si="165"/>
        <v>335906</v>
      </c>
      <c r="S35" s="78">
        <f t="shared" si="165"/>
        <v>233020</v>
      </c>
      <c r="T35" s="78">
        <f t="shared" si="165"/>
        <v>130776</v>
      </c>
      <c r="U35" s="78">
        <f t="shared" si="165"/>
        <v>125909</v>
      </c>
      <c r="V35" s="78">
        <f t="shared" si="165"/>
        <v>171368</v>
      </c>
      <c r="W35" s="78">
        <f t="shared" si="165"/>
        <v>149414</v>
      </c>
      <c r="X35" s="78">
        <f>X26+X29+X32</f>
        <v>142656</v>
      </c>
      <c r="Y35" s="78">
        <f t="shared" si="165"/>
        <v>166811</v>
      </c>
      <c r="Z35" s="78">
        <f t="shared" si="165"/>
        <v>166843</v>
      </c>
      <c r="AA35" s="78">
        <f t="shared" si="165"/>
        <v>297684</v>
      </c>
      <c r="AB35" s="78">
        <f t="shared" si="165"/>
        <v>2720149</v>
      </c>
      <c r="AC35" s="78">
        <f>AC26+AC29+AC32</f>
        <v>365986</v>
      </c>
      <c r="AD35" s="78">
        <f t="shared" ref="AD35:AO36" si="166">AD26+AD29+AD32</f>
        <v>370790</v>
      </c>
      <c r="AE35" s="78">
        <f t="shared" si="166"/>
        <v>299755</v>
      </c>
      <c r="AF35" s="78">
        <f t="shared" si="166"/>
        <v>262395</v>
      </c>
      <c r="AG35" s="78">
        <f t="shared" si="166"/>
        <v>164452</v>
      </c>
      <c r="AH35" s="78">
        <f t="shared" si="166"/>
        <v>163390</v>
      </c>
      <c r="AI35" s="78">
        <f t="shared" si="166"/>
        <v>185065</v>
      </c>
      <c r="AJ35" s="78">
        <f t="shared" si="166"/>
        <v>261947</v>
      </c>
      <c r="AK35" s="78">
        <f>AK26+AK29+AK32</f>
        <v>183215</v>
      </c>
      <c r="AL35" s="78">
        <f t="shared" si="166"/>
        <v>198979</v>
      </c>
      <c r="AM35" s="78">
        <f t="shared" si="166"/>
        <v>201821</v>
      </c>
      <c r="AN35" s="78">
        <f t="shared" si="166"/>
        <v>332219</v>
      </c>
      <c r="AO35" s="78">
        <f t="shared" si="166"/>
        <v>2990014</v>
      </c>
      <c r="AP35" s="78">
        <f>AP26+AP29+AP32</f>
        <v>387602</v>
      </c>
      <c r="AQ35" s="78">
        <f t="shared" ref="AQ35:BB36" si="167">AQ26+AQ29+AQ32</f>
        <v>412550</v>
      </c>
      <c r="AR35" s="78">
        <f t="shared" si="167"/>
        <v>392168</v>
      </c>
      <c r="AS35" s="78">
        <f t="shared" si="167"/>
        <v>207242</v>
      </c>
      <c r="AT35" s="78">
        <f t="shared" si="167"/>
        <v>213068</v>
      </c>
      <c r="AU35" s="78">
        <f t="shared" si="167"/>
        <v>176317</v>
      </c>
      <c r="AV35" s="78">
        <f t="shared" si="167"/>
        <v>236216</v>
      </c>
      <c r="AW35" s="78">
        <f t="shared" si="167"/>
        <v>235151</v>
      </c>
      <c r="AX35" s="78">
        <f>AX26+AX29+AX32</f>
        <v>199995</v>
      </c>
      <c r="AY35" s="78">
        <f t="shared" si="167"/>
        <v>233788</v>
      </c>
      <c r="AZ35" s="78">
        <f t="shared" si="167"/>
        <v>258843</v>
      </c>
      <c r="BA35" s="78">
        <f t="shared" si="167"/>
        <v>377352</v>
      </c>
      <c r="BB35" s="78">
        <f t="shared" si="167"/>
        <v>3330292</v>
      </c>
      <c r="BC35" s="78">
        <f>BC26+BC29+BC32</f>
        <v>464915</v>
      </c>
      <c r="BD35" s="78">
        <f t="shared" ref="BD35:BO36" si="168">BD26+BD29+BD32</f>
        <v>438835</v>
      </c>
      <c r="BE35" s="78">
        <f t="shared" si="168"/>
        <v>352088</v>
      </c>
      <c r="BF35" s="78">
        <f t="shared" si="168"/>
        <v>331164</v>
      </c>
      <c r="BG35" s="78">
        <f t="shared" si="168"/>
        <v>229666</v>
      </c>
      <c r="BH35" s="78">
        <f t="shared" si="168"/>
        <v>209468</v>
      </c>
      <c r="BI35" s="78">
        <f t="shared" si="168"/>
        <v>263095</v>
      </c>
      <c r="BJ35" s="78">
        <f t="shared" si="168"/>
        <v>234835</v>
      </c>
      <c r="BK35" s="78">
        <f>BK26+BK29+BK32</f>
        <v>214562</v>
      </c>
      <c r="BL35" s="78">
        <f t="shared" si="168"/>
        <v>264686</v>
      </c>
      <c r="BM35" s="78">
        <f t="shared" si="168"/>
        <v>256155</v>
      </c>
      <c r="BN35" s="78">
        <f t="shared" si="168"/>
        <v>402372</v>
      </c>
      <c r="BO35" s="78">
        <f t="shared" si="168"/>
        <v>3661841</v>
      </c>
      <c r="BP35" s="78">
        <f>BP26+BP29+BP32</f>
        <v>501076</v>
      </c>
      <c r="BQ35" s="78">
        <f t="shared" ref="BQ35:CB36" si="169">BQ26+BQ29+BQ32</f>
        <v>481439</v>
      </c>
      <c r="BR35" s="78">
        <f t="shared" si="169"/>
        <v>393602</v>
      </c>
      <c r="BS35" s="78">
        <f t="shared" si="169"/>
        <v>337539</v>
      </c>
      <c r="BT35" s="78">
        <f t="shared" si="169"/>
        <v>244482</v>
      </c>
      <c r="BU35" s="78">
        <f t="shared" si="169"/>
        <v>225186</v>
      </c>
      <c r="BV35" s="78">
        <f t="shared" si="169"/>
        <v>282514</v>
      </c>
      <c r="BW35" s="78">
        <f t="shared" si="169"/>
        <v>276186</v>
      </c>
      <c r="BX35" s="78">
        <f>BX26+BX29+BX32</f>
        <v>244609</v>
      </c>
      <c r="BY35" s="78">
        <f t="shared" si="169"/>
        <v>308655</v>
      </c>
      <c r="BZ35" s="78">
        <f t="shared" si="169"/>
        <v>278487</v>
      </c>
      <c r="CA35" s="78">
        <f t="shared" si="169"/>
        <v>453925</v>
      </c>
      <c r="CB35" s="78">
        <f t="shared" si="169"/>
        <v>4027700</v>
      </c>
      <c r="CC35" s="78">
        <f>CC26+CC29+CC32</f>
        <v>572574</v>
      </c>
      <c r="CD35" s="78">
        <f t="shared" ref="CD35:CO36" si="170">CD26+CD29+CD32</f>
        <v>544202</v>
      </c>
      <c r="CE35" s="78">
        <f t="shared" si="170"/>
        <v>408681</v>
      </c>
      <c r="CF35" s="78">
        <f t="shared" si="170"/>
        <v>405213</v>
      </c>
      <c r="CG35" s="78">
        <f t="shared" si="170"/>
        <v>276333</v>
      </c>
      <c r="CH35" s="78">
        <f t="shared" si="170"/>
        <v>261529</v>
      </c>
      <c r="CI35" s="78">
        <f t="shared" si="170"/>
        <v>335265</v>
      </c>
      <c r="CJ35" s="78">
        <f t="shared" si="170"/>
        <v>303013</v>
      </c>
      <c r="CK35" s="78">
        <f>CK26+CK29+CK32</f>
        <v>273066</v>
      </c>
      <c r="CL35" s="78">
        <f t="shared" si="170"/>
        <v>333577</v>
      </c>
      <c r="CM35" s="78">
        <f t="shared" si="170"/>
        <v>317424</v>
      </c>
      <c r="CN35" s="78">
        <f t="shared" si="170"/>
        <v>489216</v>
      </c>
      <c r="CO35" s="78">
        <f t="shared" si="170"/>
        <v>4520093</v>
      </c>
      <c r="CP35" s="78">
        <f>CP26+CP29+CP32</f>
        <v>636008</v>
      </c>
      <c r="CQ35" s="78">
        <f t="shared" ref="CQ35:DB36" si="171">CQ26+CQ29+CQ32</f>
        <v>608492</v>
      </c>
      <c r="CR35" s="78">
        <f t="shared" si="171"/>
        <v>501130</v>
      </c>
      <c r="CS35" s="78">
        <f t="shared" si="171"/>
        <v>458494</v>
      </c>
      <c r="CT35" s="78">
        <f t="shared" si="171"/>
        <v>309876</v>
      </c>
      <c r="CU35" s="78">
        <f t="shared" si="171"/>
        <v>307086</v>
      </c>
      <c r="CV35" s="78">
        <f t="shared" si="171"/>
        <v>365374</v>
      </c>
      <c r="CW35" s="78">
        <f t="shared" si="171"/>
        <v>354343</v>
      </c>
      <c r="CX35" s="78">
        <f>CX26+CX29+CX32</f>
        <v>339308</v>
      </c>
      <c r="CY35" s="78">
        <f t="shared" si="171"/>
        <v>386053</v>
      </c>
      <c r="CZ35" s="78">
        <f t="shared" si="171"/>
        <v>370725</v>
      </c>
      <c r="DA35" s="78">
        <f t="shared" si="171"/>
        <v>555524</v>
      </c>
      <c r="DB35" s="78">
        <f t="shared" si="171"/>
        <v>5192413</v>
      </c>
      <c r="DC35" s="78">
        <f>DC26+DC29+DC32</f>
        <v>690726</v>
      </c>
      <c r="DD35" s="78">
        <f t="shared" ref="DD35:DO36" si="172">DD26+DD29+DD32</f>
        <v>651607</v>
      </c>
      <c r="DE35" s="78">
        <f t="shared" si="172"/>
        <v>651373</v>
      </c>
      <c r="DF35" s="78">
        <f t="shared" si="172"/>
        <v>348067</v>
      </c>
      <c r="DG35" s="78">
        <f t="shared" si="172"/>
        <v>351668</v>
      </c>
      <c r="DH35" s="78">
        <f t="shared" si="172"/>
        <v>335987</v>
      </c>
      <c r="DI35" s="78">
        <f t="shared" si="172"/>
        <v>402261</v>
      </c>
      <c r="DJ35" s="78">
        <f t="shared" si="172"/>
        <v>396145</v>
      </c>
      <c r="DK35" s="78">
        <f>DK26+DK29+DK32</f>
        <v>348419</v>
      </c>
      <c r="DL35" s="78">
        <f t="shared" si="172"/>
        <v>404017</v>
      </c>
      <c r="DM35" s="78">
        <f t="shared" si="172"/>
        <v>411158</v>
      </c>
      <c r="DN35" s="78">
        <f t="shared" si="172"/>
        <v>588374</v>
      </c>
      <c r="DO35" s="78">
        <f t="shared" si="172"/>
        <v>5579802</v>
      </c>
      <c r="DP35" s="78">
        <f>DP26+DP29+DP32</f>
        <v>716622</v>
      </c>
      <c r="DQ35" s="78">
        <f t="shared" ref="DQ35:EB36" si="173">DQ26+DQ29+DQ32</f>
        <v>683140</v>
      </c>
      <c r="DR35" s="78">
        <f t="shared" si="173"/>
        <v>564348</v>
      </c>
      <c r="DS35" s="78">
        <f t="shared" si="173"/>
        <v>517054</v>
      </c>
      <c r="DT35" s="78">
        <f t="shared" si="173"/>
        <v>365864</v>
      </c>
      <c r="DU35" s="78">
        <f t="shared" si="173"/>
        <v>335028</v>
      </c>
      <c r="DV35" s="78">
        <f t="shared" si="173"/>
        <v>440350</v>
      </c>
      <c r="DW35" s="78">
        <f t="shared" si="173"/>
        <v>412966</v>
      </c>
      <c r="DX35" s="78">
        <f>DX26+DX29+DX32</f>
        <v>368526</v>
      </c>
      <c r="DY35" s="78">
        <f t="shared" si="173"/>
        <v>421456</v>
      </c>
      <c r="DZ35" s="78">
        <f t="shared" si="173"/>
        <v>436374</v>
      </c>
      <c r="EA35" s="78">
        <f t="shared" si="173"/>
        <v>1472168</v>
      </c>
      <c r="EB35" s="78">
        <f t="shared" si="173"/>
        <v>6733896</v>
      </c>
      <c r="EC35" s="78">
        <f t="shared" ref="EC35:EE36" si="174">EC26+EC29+EC32</f>
        <v>816814</v>
      </c>
      <c r="ED35" s="78">
        <f t="shared" si="174"/>
        <v>770510</v>
      </c>
      <c r="EE35" s="78">
        <f t="shared" si="174"/>
        <v>608532</v>
      </c>
      <c r="EF35" s="78">
        <v>573664</v>
      </c>
      <c r="EG35" s="78">
        <v>453620</v>
      </c>
      <c r="EH35" s="78">
        <f t="shared" ref="EH35:EX36" si="175">EH26+EH29+EH32</f>
        <v>402498</v>
      </c>
      <c r="EI35" s="78">
        <f t="shared" si="175"/>
        <v>524142</v>
      </c>
      <c r="EJ35" s="78">
        <f t="shared" si="175"/>
        <v>462226</v>
      </c>
      <c r="EK35" s="78">
        <f>EK26+EK29+EK32</f>
        <v>410906</v>
      </c>
      <c r="EL35" s="78">
        <f t="shared" ref="EL35:FA35" si="176">EL26+EL29+EL32</f>
        <v>519400</v>
      </c>
      <c r="EM35" s="78">
        <f t="shared" si="176"/>
        <v>464154</v>
      </c>
      <c r="EN35" s="78">
        <f t="shared" si="176"/>
        <v>701298</v>
      </c>
      <c r="EO35" s="78">
        <f t="shared" si="176"/>
        <v>6707764</v>
      </c>
      <c r="EP35" s="78">
        <f t="shared" si="176"/>
        <v>869884</v>
      </c>
      <c r="EQ35" s="78">
        <f t="shared" si="176"/>
        <v>824704</v>
      </c>
      <c r="ER35" s="78">
        <f t="shared" si="176"/>
        <v>784422</v>
      </c>
      <c r="ES35" s="78">
        <f t="shared" si="176"/>
        <v>463232</v>
      </c>
      <c r="ET35" s="78">
        <f t="shared" si="176"/>
        <v>457356</v>
      </c>
      <c r="EU35" s="78">
        <f t="shared" si="176"/>
        <v>415746</v>
      </c>
      <c r="EV35" s="78">
        <f t="shared" si="176"/>
        <v>577076</v>
      </c>
      <c r="EW35" s="78">
        <f t="shared" si="176"/>
        <v>490386</v>
      </c>
      <c r="EX35" s="78">
        <f t="shared" si="176"/>
        <v>439890</v>
      </c>
      <c r="EY35" s="78">
        <f t="shared" si="176"/>
        <v>529546</v>
      </c>
      <c r="EZ35" s="78">
        <v>563760</v>
      </c>
      <c r="FA35" s="78">
        <f t="shared" si="176"/>
        <v>721382</v>
      </c>
      <c r="FB35" s="78">
        <f>FB26+FB29+FB32</f>
        <v>7137384</v>
      </c>
      <c r="FC35" s="78">
        <f>FC26+FC29+FC32</f>
        <v>872638</v>
      </c>
      <c r="FD35" s="78">
        <v>816874</v>
      </c>
      <c r="FE35" s="78">
        <f t="shared" ref="FE35:FN35" si="177">FE26+FE29+FE32</f>
        <v>631308</v>
      </c>
      <c r="FF35" s="78">
        <f t="shared" si="177"/>
        <v>695672</v>
      </c>
      <c r="FG35" s="78">
        <f t="shared" si="177"/>
        <v>492972</v>
      </c>
      <c r="FH35" s="78">
        <f t="shared" si="177"/>
        <v>480590</v>
      </c>
      <c r="FI35" s="78">
        <f t="shared" si="177"/>
        <v>631048</v>
      </c>
      <c r="FJ35" s="78">
        <f t="shared" si="177"/>
        <v>542566</v>
      </c>
      <c r="FK35" s="78">
        <f t="shared" si="177"/>
        <v>494066</v>
      </c>
      <c r="FL35" s="78">
        <f t="shared" si="177"/>
        <v>541292</v>
      </c>
      <c r="FM35" s="78">
        <f t="shared" si="177"/>
        <v>543528</v>
      </c>
      <c r="FN35" s="78">
        <f t="shared" si="177"/>
        <v>806486</v>
      </c>
      <c r="FO35" s="78">
        <f t="shared" si="119"/>
        <v>7549040</v>
      </c>
      <c r="FP35" s="78">
        <f t="shared" ref="FP35:FU35" si="178">FP26+FP29+FP32</f>
        <v>958658</v>
      </c>
      <c r="FQ35" s="78">
        <f t="shared" si="178"/>
        <v>923474</v>
      </c>
      <c r="FR35" s="78">
        <f t="shared" si="178"/>
        <v>931292</v>
      </c>
      <c r="FS35" s="78">
        <f t="shared" si="178"/>
        <v>588814</v>
      </c>
      <c r="FT35" s="78">
        <f t="shared" si="178"/>
        <v>530594</v>
      </c>
      <c r="FU35" s="78">
        <f t="shared" si="178"/>
        <v>489758</v>
      </c>
      <c r="FV35" s="78">
        <f t="shared" ref="FV35:GA35" si="179">FV26+FV29+FV32</f>
        <v>614110</v>
      </c>
      <c r="FW35" s="78">
        <f t="shared" si="179"/>
        <v>608884</v>
      </c>
      <c r="FX35" s="78">
        <f t="shared" si="179"/>
        <v>541462</v>
      </c>
      <c r="FY35" s="78">
        <f t="shared" si="179"/>
        <v>595446</v>
      </c>
      <c r="FZ35" s="78">
        <f t="shared" si="179"/>
        <v>610272</v>
      </c>
      <c r="GA35" s="78">
        <f t="shared" si="179"/>
        <v>837770</v>
      </c>
      <c r="GB35" s="78">
        <f t="shared" si="120"/>
        <v>8230534</v>
      </c>
      <c r="GC35" s="78">
        <f t="shared" ref="GC35:GM35" si="180">GC26+GC29+GC32</f>
        <v>985842</v>
      </c>
      <c r="GD35" s="78">
        <f t="shared" si="180"/>
        <v>938288</v>
      </c>
      <c r="GE35" s="78">
        <f t="shared" si="180"/>
        <v>829882</v>
      </c>
      <c r="GF35" s="78">
        <f t="shared" si="180"/>
        <v>765884</v>
      </c>
      <c r="GG35" s="78">
        <f t="shared" si="180"/>
        <v>559258</v>
      </c>
      <c r="GH35" s="78">
        <f t="shared" si="180"/>
        <v>522750</v>
      </c>
      <c r="GI35" s="78">
        <f t="shared" si="180"/>
        <v>665794</v>
      </c>
      <c r="GJ35" s="78">
        <f t="shared" si="180"/>
        <v>646228</v>
      </c>
      <c r="GK35" s="78">
        <f t="shared" si="180"/>
        <v>555126</v>
      </c>
      <c r="GL35" s="78">
        <f>GL26+GL29+GL32</f>
        <v>648514</v>
      </c>
      <c r="GM35" s="78">
        <f t="shared" si="180"/>
        <v>656270</v>
      </c>
      <c r="GN35" s="78">
        <f>GN26+GN29+GN32</f>
        <v>854406</v>
      </c>
      <c r="GO35" s="78">
        <f t="shared" si="134"/>
        <v>8628242</v>
      </c>
      <c r="GP35" s="78">
        <f t="shared" ref="GP35:HA35" si="181">GP26+GP29+GP32</f>
        <v>994092</v>
      </c>
      <c r="GQ35" s="78">
        <f t="shared" si="181"/>
        <v>1057328</v>
      </c>
      <c r="GR35" s="78">
        <f t="shared" si="181"/>
        <v>503930</v>
      </c>
      <c r="GS35" s="78">
        <f t="shared" si="181"/>
        <v>112756</v>
      </c>
      <c r="GT35" s="78">
        <f t="shared" si="181"/>
        <v>221466</v>
      </c>
      <c r="GU35" s="78">
        <f t="shared" si="181"/>
        <v>379546</v>
      </c>
      <c r="GV35" s="78">
        <f t="shared" si="181"/>
        <v>625220</v>
      </c>
      <c r="GW35" s="78">
        <f t="shared" si="181"/>
        <v>613218</v>
      </c>
      <c r="GX35" s="78">
        <f t="shared" si="181"/>
        <v>665612</v>
      </c>
      <c r="GY35" s="78">
        <f t="shared" si="181"/>
        <v>835160</v>
      </c>
      <c r="GZ35" s="78">
        <f t="shared" si="181"/>
        <v>849556</v>
      </c>
      <c r="HA35" s="78">
        <f t="shared" si="181"/>
        <v>921476</v>
      </c>
      <c r="HB35" s="78">
        <f t="shared" si="135"/>
        <v>7779360</v>
      </c>
      <c r="HC35" s="147">
        <f>HC26+HC29+HC32</f>
        <v>983726</v>
      </c>
      <c r="HD35" s="147">
        <f>HD26+HD29+HD32</f>
        <v>539652</v>
      </c>
      <c r="HE35" s="147">
        <v>959680</v>
      </c>
      <c r="HF35" s="147">
        <v>745942</v>
      </c>
      <c r="HG35" s="78">
        <v>829536</v>
      </c>
      <c r="HH35" s="78">
        <v>756702</v>
      </c>
      <c r="HI35" s="78">
        <v>1004160</v>
      </c>
      <c r="HJ35" s="78">
        <v>1041762</v>
      </c>
      <c r="HK35" s="78">
        <v>897766</v>
      </c>
      <c r="HL35" s="78">
        <v>1088708</v>
      </c>
      <c r="HM35" s="78">
        <v>943522</v>
      </c>
      <c r="HN35" s="78">
        <v>1144844</v>
      </c>
      <c r="HO35" s="78">
        <f>+SUM(HC35:HN35)</f>
        <v>10936000</v>
      </c>
      <c r="HP35" s="147">
        <v>1206624</v>
      </c>
      <c r="HQ35" s="147">
        <v>1267730</v>
      </c>
      <c r="HR35" s="147"/>
      <c r="HS35" s="147"/>
      <c r="HT35" s="78"/>
      <c r="HU35" s="78"/>
      <c r="HV35" s="78"/>
      <c r="HW35" s="78"/>
      <c r="HX35" s="78"/>
      <c r="HY35" s="78"/>
      <c r="HZ35" s="78"/>
      <c r="IA35" s="78"/>
      <c r="IB35" s="78">
        <f>+SUM(HP35:IA35)</f>
        <v>2474354</v>
      </c>
    </row>
    <row r="36" spans="2:236" x14ac:dyDescent="0.2">
      <c r="B36" s="15" t="s">
        <v>3</v>
      </c>
      <c r="C36" s="78">
        <f>C27+C30+C33</f>
        <v>0</v>
      </c>
      <c r="D36" s="78">
        <f t="shared" si="164"/>
        <v>0</v>
      </c>
      <c r="E36" s="78">
        <f t="shared" si="164"/>
        <v>0</v>
      </c>
      <c r="F36" s="78">
        <f t="shared" si="164"/>
        <v>0</v>
      </c>
      <c r="G36" s="78">
        <f t="shared" si="164"/>
        <v>0</v>
      </c>
      <c r="H36" s="78">
        <f t="shared" si="164"/>
        <v>0</v>
      </c>
      <c r="I36" s="78">
        <f t="shared" si="164"/>
        <v>0</v>
      </c>
      <c r="J36" s="78">
        <f t="shared" si="164"/>
        <v>0</v>
      </c>
      <c r="K36" s="78">
        <f t="shared" si="164"/>
        <v>444852</v>
      </c>
      <c r="L36" s="78">
        <f t="shared" si="164"/>
        <v>1579276</v>
      </c>
      <c r="M36" s="78">
        <f t="shared" si="164"/>
        <v>1569992</v>
      </c>
      <c r="N36" s="78">
        <f t="shared" si="164"/>
        <v>1409664</v>
      </c>
      <c r="O36" s="78">
        <f t="shared" si="164"/>
        <v>5003784</v>
      </c>
      <c r="P36" s="78">
        <f>P27+P30+P33</f>
        <v>1215902</v>
      </c>
      <c r="Q36" s="78">
        <f t="shared" si="165"/>
        <v>1096890</v>
      </c>
      <c r="R36" s="78">
        <f t="shared" si="165"/>
        <v>1188784</v>
      </c>
      <c r="S36" s="78">
        <f t="shared" si="165"/>
        <v>719911</v>
      </c>
      <c r="T36" s="78">
        <f t="shared" si="165"/>
        <v>751075</v>
      </c>
      <c r="U36" s="78">
        <f t="shared" si="165"/>
        <v>726958</v>
      </c>
      <c r="V36" s="78">
        <f t="shared" si="165"/>
        <v>740110</v>
      </c>
      <c r="W36" s="78">
        <f t="shared" si="165"/>
        <v>789898</v>
      </c>
      <c r="X36" s="78">
        <f t="shared" si="165"/>
        <v>790440</v>
      </c>
      <c r="Y36" s="78">
        <f t="shared" si="165"/>
        <v>827411</v>
      </c>
      <c r="Z36" s="78">
        <f t="shared" si="165"/>
        <v>814683</v>
      </c>
      <c r="AA36" s="78">
        <f t="shared" si="165"/>
        <v>872562</v>
      </c>
      <c r="AB36" s="78">
        <f t="shared" si="165"/>
        <v>10534624</v>
      </c>
      <c r="AC36" s="78">
        <f>AC27+AC30+AC33</f>
        <v>849458</v>
      </c>
      <c r="AD36" s="78">
        <f t="shared" si="166"/>
        <v>800448</v>
      </c>
      <c r="AE36" s="78">
        <f t="shared" si="166"/>
        <v>857262</v>
      </c>
      <c r="AF36" s="78">
        <f t="shared" si="166"/>
        <v>809624</v>
      </c>
      <c r="AG36" s="78">
        <f t="shared" si="166"/>
        <v>854160</v>
      </c>
      <c r="AH36" s="78">
        <f t="shared" si="166"/>
        <v>814038</v>
      </c>
      <c r="AI36" s="78">
        <f t="shared" si="166"/>
        <v>869733</v>
      </c>
      <c r="AJ36" s="78">
        <f t="shared" si="166"/>
        <v>883625</v>
      </c>
      <c r="AK36" s="78">
        <f t="shared" si="166"/>
        <v>943503</v>
      </c>
      <c r="AL36" s="78">
        <f t="shared" si="166"/>
        <v>987131</v>
      </c>
      <c r="AM36" s="78">
        <f t="shared" si="166"/>
        <v>981859</v>
      </c>
      <c r="AN36" s="78">
        <f t="shared" si="166"/>
        <v>1023638</v>
      </c>
      <c r="AO36" s="78">
        <f t="shared" si="166"/>
        <v>10674479</v>
      </c>
      <c r="AP36" s="78">
        <f>AP27+AP30+AP33</f>
        <v>1009065</v>
      </c>
      <c r="AQ36" s="78">
        <f t="shared" si="167"/>
        <v>965106</v>
      </c>
      <c r="AR36" s="78">
        <f t="shared" si="167"/>
        <v>1003464</v>
      </c>
      <c r="AS36" s="78">
        <f t="shared" si="167"/>
        <v>1011263</v>
      </c>
      <c r="AT36" s="78">
        <f t="shared" si="167"/>
        <v>1029439</v>
      </c>
      <c r="AU36" s="78">
        <f t="shared" si="167"/>
        <v>978095</v>
      </c>
      <c r="AV36" s="78">
        <f t="shared" si="167"/>
        <v>1041856</v>
      </c>
      <c r="AW36" s="78">
        <f t="shared" si="167"/>
        <v>1069324</v>
      </c>
      <c r="AX36" s="78">
        <f t="shared" si="167"/>
        <v>1076222</v>
      </c>
      <c r="AY36" s="78">
        <f t="shared" si="167"/>
        <v>1093070</v>
      </c>
      <c r="AZ36" s="78">
        <f t="shared" si="167"/>
        <v>1032999</v>
      </c>
      <c r="BA36" s="78">
        <f t="shared" si="167"/>
        <v>1055947</v>
      </c>
      <c r="BB36" s="78">
        <f t="shared" si="167"/>
        <v>12365850</v>
      </c>
      <c r="BC36" s="78">
        <f>BC27+BC30+BC33</f>
        <v>1030477</v>
      </c>
      <c r="BD36" s="78">
        <f t="shared" si="168"/>
        <v>950072</v>
      </c>
      <c r="BE36" s="78">
        <f t="shared" si="168"/>
        <v>1023178</v>
      </c>
      <c r="BF36" s="78">
        <f t="shared" si="168"/>
        <v>967831</v>
      </c>
      <c r="BG36" s="78">
        <f t="shared" si="168"/>
        <v>1002488</v>
      </c>
      <c r="BH36" s="78">
        <f t="shared" si="168"/>
        <v>999787</v>
      </c>
      <c r="BI36" s="78">
        <f t="shared" si="168"/>
        <v>1053394</v>
      </c>
      <c r="BJ36" s="78">
        <f t="shared" si="168"/>
        <v>1117649</v>
      </c>
      <c r="BK36" s="78">
        <f t="shared" si="168"/>
        <v>1099545</v>
      </c>
      <c r="BL36" s="78">
        <f t="shared" si="168"/>
        <v>1143324</v>
      </c>
      <c r="BM36" s="78">
        <f t="shared" si="168"/>
        <v>1096342</v>
      </c>
      <c r="BN36" s="78">
        <f t="shared" si="168"/>
        <v>1152180</v>
      </c>
      <c r="BO36" s="78">
        <f t="shared" si="168"/>
        <v>12636267</v>
      </c>
      <c r="BP36" s="78">
        <f>BP27+BP30+BP33</f>
        <v>1090295</v>
      </c>
      <c r="BQ36" s="78">
        <f t="shared" si="169"/>
        <v>1044300</v>
      </c>
      <c r="BR36" s="78">
        <f t="shared" si="169"/>
        <v>1128959</v>
      </c>
      <c r="BS36" s="78">
        <f t="shared" si="169"/>
        <v>1058040</v>
      </c>
      <c r="BT36" s="78">
        <f t="shared" si="169"/>
        <v>1113174</v>
      </c>
      <c r="BU36" s="78">
        <f t="shared" si="169"/>
        <v>1098621</v>
      </c>
      <c r="BV36" s="78">
        <f t="shared" si="169"/>
        <v>1138405</v>
      </c>
      <c r="BW36" s="78">
        <f t="shared" si="169"/>
        <v>1171532</v>
      </c>
      <c r="BX36" s="78">
        <f t="shared" si="169"/>
        <v>1197493</v>
      </c>
      <c r="BY36" s="78">
        <f t="shared" si="169"/>
        <v>1262129</v>
      </c>
      <c r="BZ36" s="78">
        <f t="shared" si="169"/>
        <v>1244524</v>
      </c>
      <c r="CA36" s="78">
        <f t="shared" si="169"/>
        <v>1289225</v>
      </c>
      <c r="CB36" s="78">
        <f t="shared" si="169"/>
        <v>13836697</v>
      </c>
      <c r="CC36" s="78">
        <f>CC27+CC30+CC33</f>
        <v>1224675</v>
      </c>
      <c r="CD36" s="78">
        <f t="shared" si="170"/>
        <v>1152459</v>
      </c>
      <c r="CE36" s="78">
        <f t="shared" si="170"/>
        <v>1226862</v>
      </c>
      <c r="CF36" s="78">
        <f t="shared" si="170"/>
        <v>1153677</v>
      </c>
      <c r="CG36" s="78">
        <f t="shared" si="170"/>
        <v>1212660</v>
      </c>
      <c r="CH36" s="78">
        <f t="shared" si="170"/>
        <v>1178968</v>
      </c>
      <c r="CI36" s="78">
        <f t="shared" si="170"/>
        <v>1236715</v>
      </c>
      <c r="CJ36" s="78">
        <f t="shared" si="170"/>
        <v>1289112</v>
      </c>
      <c r="CK36" s="78">
        <f t="shared" si="170"/>
        <v>1284886</v>
      </c>
      <c r="CL36" s="78">
        <f t="shared" si="170"/>
        <v>1315793</v>
      </c>
      <c r="CM36" s="78">
        <f t="shared" si="170"/>
        <v>1306023</v>
      </c>
      <c r="CN36" s="78">
        <f t="shared" si="170"/>
        <v>1386391</v>
      </c>
      <c r="CO36" s="78">
        <f t="shared" si="170"/>
        <v>14968221</v>
      </c>
      <c r="CP36" s="78">
        <f>CP27+CP30+CP33</f>
        <v>1345604</v>
      </c>
      <c r="CQ36" s="78">
        <f t="shared" si="171"/>
        <v>1249405</v>
      </c>
      <c r="CR36" s="78">
        <f t="shared" si="171"/>
        <v>1311575</v>
      </c>
      <c r="CS36" s="78">
        <f t="shared" si="171"/>
        <v>1235273</v>
      </c>
      <c r="CT36" s="78">
        <f t="shared" si="171"/>
        <v>1281202</v>
      </c>
      <c r="CU36" s="78">
        <f t="shared" si="171"/>
        <v>1285679</v>
      </c>
      <c r="CV36" s="78">
        <f t="shared" si="171"/>
        <v>1376566</v>
      </c>
      <c r="CW36" s="78">
        <f t="shared" si="171"/>
        <v>1434190</v>
      </c>
      <c r="CX36" s="78">
        <f t="shared" si="171"/>
        <v>1380401</v>
      </c>
      <c r="CY36" s="78">
        <f t="shared" si="171"/>
        <v>1466934</v>
      </c>
      <c r="CZ36" s="78">
        <f t="shared" si="171"/>
        <v>1449116</v>
      </c>
      <c r="DA36" s="78">
        <f t="shared" si="171"/>
        <v>1483603</v>
      </c>
      <c r="DB36" s="78">
        <f t="shared" si="171"/>
        <v>16299548</v>
      </c>
      <c r="DC36" s="78">
        <f>DC27+DC30+DC33</f>
        <v>1487850</v>
      </c>
      <c r="DD36" s="78">
        <f t="shared" si="172"/>
        <v>1322896</v>
      </c>
      <c r="DE36" s="78">
        <f t="shared" si="172"/>
        <v>1394492</v>
      </c>
      <c r="DF36" s="78">
        <f t="shared" si="172"/>
        <v>1374634</v>
      </c>
      <c r="DG36" s="78">
        <f t="shared" si="172"/>
        <v>1406265</v>
      </c>
      <c r="DH36" s="78">
        <f t="shared" si="172"/>
        <v>1380818</v>
      </c>
      <c r="DI36" s="78">
        <f t="shared" si="172"/>
        <v>1449954</v>
      </c>
      <c r="DJ36" s="78">
        <f t="shared" si="172"/>
        <v>1496461</v>
      </c>
      <c r="DK36" s="78">
        <f t="shared" si="172"/>
        <v>1446291</v>
      </c>
      <c r="DL36" s="78">
        <f t="shared" si="172"/>
        <v>1541031</v>
      </c>
      <c r="DM36" s="78">
        <f t="shared" si="172"/>
        <v>1547794</v>
      </c>
      <c r="DN36" s="78">
        <f t="shared" si="172"/>
        <v>1591756</v>
      </c>
      <c r="DO36" s="78">
        <f t="shared" si="172"/>
        <v>17440242</v>
      </c>
      <c r="DP36" s="78">
        <f>DP27+DP30+DP33</f>
        <v>1569968</v>
      </c>
      <c r="DQ36" s="78">
        <f t="shared" si="173"/>
        <v>1452156</v>
      </c>
      <c r="DR36" s="78">
        <f t="shared" si="173"/>
        <v>1486804</v>
      </c>
      <c r="DS36" s="78">
        <f t="shared" si="173"/>
        <v>1429332</v>
      </c>
      <c r="DT36" s="78">
        <f t="shared" si="173"/>
        <v>1489492</v>
      </c>
      <c r="DU36" s="78">
        <f t="shared" si="173"/>
        <v>1423230</v>
      </c>
      <c r="DV36" s="78">
        <f t="shared" si="173"/>
        <v>1462504</v>
      </c>
      <c r="DW36" s="78">
        <f t="shared" si="173"/>
        <v>1555844</v>
      </c>
      <c r="DX36" s="78">
        <f t="shared" si="173"/>
        <v>1524244</v>
      </c>
      <c r="DY36" s="78">
        <f t="shared" si="173"/>
        <v>1627708</v>
      </c>
      <c r="DZ36" s="78">
        <f t="shared" si="173"/>
        <v>1616112</v>
      </c>
      <c r="EA36" s="78">
        <f t="shared" si="173"/>
        <v>3319036</v>
      </c>
      <c r="EB36" s="78">
        <f t="shared" si="173"/>
        <v>19956430</v>
      </c>
      <c r="EC36" s="78">
        <f t="shared" si="174"/>
        <v>1651844</v>
      </c>
      <c r="ED36" s="78">
        <f t="shared" si="174"/>
        <v>1497764</v>
      </c>
      <c r="EE36" s="78">
        <f t="shared" si="174"/>
        <v>1561950</v>
      </c>
      <c r="EF36" s="78">
        <v>1481770</v>
      </c>
      <c r="EG36" s="78">
        <v>1526126</v>
      </c>
      <c r="EH36" s="78">
        <f t="shared" si="175"/>
        <v>1516852</v>
      </c>
      <c r="EI36" s="78">
        <f t="shared" si="175"/>
        <v>1607498</v>
      </c>
      <c r="EJ36" s="78">
        <f t="shared" si="175"/>
        <v>1697146</v>
      </c>
      <c r="EK36" s="78">
        <f t="shared" si="175"/>
        <v>1634976</v>
      </c>
      <c r="EL36" s="78">
        <f t="shared" si="175"/>
        <v>1702132</v>
      </c>
      <c r="EM36" s="78">
        <f t="shared" si="175"/>
        <v>1667796</v>
      </c>
      <c r="EN36" s="78">
        <f t="shared" si="175"/>
        <v>1727358</v>
      </c>
      <c r="EO36" s="78">
        <f t="shared" si="175"/>
        <v>19273212</v>
      </c>
      <c r="EP36" s="78">
        <f t="shared" si="175"/>
        <v>1689046</v>
      </c>
      <c r="EQ36" s="78">
        <f t="shared" si="175"/>
        <v>1598790</v>
      </c>
      <c r="ER36" s="78">
        <f t="shared" si="175"/>
        <v>1641176</v>
      </c>
      <c r="ES36" s="78">
        <f t="shared" si="175"/>
        <v>1599572</v>
      </c>
      <c r="ET36" s="78">
        <f t="shared" si="175"/>
        <v>1605218</v>
      </c>
      <c r="EU36" s="78">
        <f t="shared" si="175"/>
        <v>1552004</v>
      </c>
      <c r="EV36" s="78">
        <f t="shared" si="175"/>
        <v>1683022</v>
      </c>
      <c r="EW36" s="78">
        <f t="shared" si="175"/>
        <v>1749522</v>
      </c>
      <c r="EX36" s="78">
        <f t="shared" si="175"/>
        <v>1706140</v>
      </c>
      <c r="EY36" s="78">
        <f>EY27+EY30+EY33</f>
        <v>1728434</v>
      </c>
      <c r="EZ36" s="78">
        <v>1706556</v>
      </c>
      <c r="FA36" s="78">
        <f>FA27+FA30+FA33</f>
        <v>1807634</v>
      </c>
      <c r="FB36" s="78">
        <f>FB27+FB30+FB33</f>
        <v>20067114</v>
      </c>
      <c r="FC36" s="78">
        <f>FC27+FC30+FC33</f>
        <v>1718490</v>
      </c>
      <c r="FD36" s="78">
        <v>1617062</v>
      </c>
      <c r="FE36" s="78">
        <f t="shared" ref="FE36:FN36" si="182">FE27+FE30+FE33</f>
        <v>1681570</v>
      </c>
      <c r="FF36" s="78">
        <f t="shared" si="182"/>
        <v>1636104</v>
      </c>
      <c r="FG36" s="78">
        <f t="shared" si="182"/>
        <v>1724440</v>
      </c>
      <c r="FH36" s="78">
        <f t="shared" si="182"/>
        <v>1669868</v>
      </c>
      <c r="FI36" s="78">
        <f t="shared" si="182"/>
        <v>1668834</v>
      </c>
      <c r="FJ36" s="78">
        <f t="shared" si="182"/>
        <v>1860728</v>
      </c>
      <c r="FK36" s="78">
        <f t="shared" si="182"/>
        <v>1778340</v>
      </c>
      <c r="FL36" s="78">
        <f t="shared" si="182"/>
        <v>1825578</v>
      </c>
      <c r="FM36" s="78">
        <f t="shared" si="182"/>
        <v>1845546</v>
      </c>
      <c r="FN36" s="78">
        <f t="shared" si="182"/>
        <v>1980796</v>
      </c>
      <c r="FO36" s="78">
        <f t="shared" si="119"/>
        <v>21007356</v>
      </c>
      <c r="FP36" s="78">
        <f>FP27+FP30+FP33</f>
        <v>1908502</v>
      </c>
      <c r="FQ36" s="78">
        <f>FQ27+FQ30+FQ33</f>
        <v>1675960</v>
      </c>
      <c r="FR36" s="78">
        <f t="shared" ref="FR36:GA36" si="183">FR27+FR30+FR33</f>
        <v>1809138</v>
      </c>
      <c r="FS36" s="78">
        <f t="shared" si="183"/>
        <v>1758430</v>
      </c>
      <c r="FT36" s="78">
        <f t="shared" si="183"/>
        <v>1794370</v>
      </c>
      <c r="FU36" s="78">
        <f t="shared" si="183"/>
        <v>1686658</v>
      </c>
      <c r="FV36" s="78">
        <f t="shared" si="183"/>
        <v>1812810</v>
      </c>
      <c r="FW36" s="78">
        <f t="shared" si="183"/>
        <v>1915314</v>
      </c>
      <c r="FX36" s="78">
        <f t="shared" si="183"/>
        <v>1835420</v>
      </c>
      <c r="FY36" s="78">
        <f t="shared" si="183"/>
        <v>1891866</v>
      </c>
      <c r="FZ36" s="78">
        <f t="shared" si="183"/>
        <v>1930540</v>
      </c>
      <c r="GA36" s="78">
        <f t="shared" si="183"/>
        <v>2055532</v>
      </c>
      <c r="GB36" s="78">
        <f t="shared" si="120"/>
        <v>22074540</v>
      </c>
      <c r="GC36" s="78">
        <f>GC27+GC30+GC33</f>
        <v>2044794</v>
      </c>
      <c r="GD36" s="78">
        <f>GD27+GD30+GD33</f>
        <v>1762604</v>
      </c>
      <c r="GE36" s="78">
        <f t="shared" ref="GE36:GM36" si="184">GE27+GE30+GE33</f>
        <v>1899252</v>
      </c>
      <c r="GF36" s="78">
        <f t="shared" si="184"/>
        <v>1823330</v>
      </c>
      <c r="GG36" s="78">
        <f t="shared" si="184"/>
        <v>1880210</v>
      </c>
      <c r="GH36" s="78">
        <f t="shared" si="184"/>
        <v>1809772</v>
      </c>
      <c r="GI36" s="78">
        <f t="shared" si="184"/>
        <v>1948024</v>
      </c>
      <c r="GJ36" s="78">
        <f t="shared" si="184"/>
        <v>2023408</v>
      </c>
      <c r="GK36" s="78">
        <f t="shared" si="184"/>
        <v>1940418</v>
      </c>
      <c r="GL36" s="78">
        <f>GL27+GL30+GL33</f>
        <v>2032144</v>
      </c>
      <c r="GM36" s="78">
        <f t="shared" si="184"/>
        <v>1956426</v>
      </c>
      <c r="GN36" s="78">
        <f>GN27+GN30+GN33</f>
        <v>2117646</v>
      </c>
      <c r="GO36" s="78">
        <f t="shared" si="134"/>
        <v>23238028</v>
      </c>
      <c r="GP36" s="78">
        <f t="shared" ref="GP36:HA36" si="185">GP27+GP30+GP33</f>
        <v>2108246</v>
      </c>
      <c r="GQ36" s="78">
        <f t="shared" si="185"/>
        <v>1939650</v>
      </c>
      <c r="GR36" s="78">
        <f t="shared" si="185"/>
        <v>1400960</v>
      </c>
      <c r="GS36" s="78">
        <f t="shared" si="185"/>
        <v>774762</v>
      </c>
      <c r="GT36" s="78">
        <f t="shared" si="185"/>
        <v>1030194</v>
      </c>
      <c r="GU36" s="78">
        <f t="shared" si="185"/>
        <v>1340088</v>
      </c>
      <c r="GV36" s="78">
        <f t="shared" si="185"/>
        <v>1607186</v>
      </c>
      <c r="GW36" s="78">
        <f t="shared" si="185"/>
        <v>1603568</v>
      </c>
      <c r="GX36" s="78">
        <f t="shared" si="185"/>
        <v>1702956</v>
      </c>
      <c r="GY36" s="78">
        <f t="shared" si="185"/>
        <v>1873662</v>
      </c>
      <c r="GZ36" s="78">
        <f t="shared" si="185"/>
        <v>1857002</v>
      </c>
      <c r="HA36" s="78">
        <f t="shared" si="185"/>
        <v>1924202</v>
      </c>
      <c r="HB36" s="78">
        <f t="shared" si="135"/>
        <v>19162476</v>
      </c>
      <c r="HC36" s="147">
        <f>HC27+HC30+HC33</f>
        <v>2139170</v>
      </c>
      <c r="HD36" s="147">
        <f>HD27+HD30+HD33</f>
        <v>1692510</v>
      </c>
      <c r="HE36" s="147">
        <v>1766216</v>
      </c>
      <c r="HF36" s="147">
        <v>1771654</v>
      </c>
      <c r="HG36" s="78">
        <v>1912854</v>
      </c>
      <c r="HH36" s="78">
        <v>1852308</v>
      </c>
      <c r="HI36" s="78">
        <v>1955706</v>
      </c>
      <c r="HJ36" s="78">
        <v>1975438</v>
      </c>
      <c r="HK36" s="78">
        <v>2010682</v>
      </c>
      <c r="HL36" s="78">
        <v>2056230</v>
      </c>
      <c r="HM36" s="78">
        <v>2090838</v>
      </c>
      <c r="HN36" s="78">
        <v>2243928</v>
      </c>
      <c r="HO36" s="78">
        <f>+SUM(HC36:HN36)</f>
        <v>23467534</v>
      </c>
      <c r="HP36" s="147">
        <v>2193886</v>
      </c>
      <c r="HQ36" s="147">
        <v>2027512</v>
      </c>
      <c r="HR36" s="147"/>
      <c r="HS36" s="147"/>
      <c r="HT36" s="78"/>
      <c r="HU36" s="78"/>
      <c r="HV36" s="78"/>
      <c r="HW36" s="78"/>
      <c r="HX36" s="78"/>
      <c r="HY36" s="78"/>
      <c r="HZ36" s="78"/>
      <c r="IA36" s="78"/>
      <c r="IB36" s="78">
        <f>+SUM(HP36:IA36)</f>
        <v>4221398</v>
      </c>
    </row>
    <row r="37" spans="2:236" x14ac:dyDescent="0.2"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</row>
    <row r="38" spans="2:236" x14ac:dyDescent="0.2"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</row>
    <row r="39" spans="2:236" ht="15" customHeight="1" x14ac:dyDescent="0.25">
      <c r="B39" s="5" t="s">
        <v>82</v>
      </c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</row>
    <row r="40" spans="2:236" ht="15" customHeight="1" x14ac:dyDescent="0.25">
      <c r="B40" s="23" t="s">
        <v>158</v>
      </c>
      <c r="C40" s="190">
        <v>2005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2"/>
      <c r="O40" s="188" t="s">
        <v>98</v>
      </c>
      <c r="P40" s="190">
        <v>2006</v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2"/>
      <c r="AB40" s="188" t="s">
        <v>99</v>
      </c>
      <c r="AC40" s="190">
        <v>2007</v>
      </c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2"/>
      <c r="AO40" s="188" t="s">
        <v>100</v>
      </c>
      <c r="AP40" s="190">
        <v>2008</v>
      </c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2"/>
      <c r="BB40" s="188" t="s">
        <v>101</v>
      </c>
      <c r="BC40" s="190">
        <v>2009</v>
      </c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2"/>
      <c r="BO40" s="188" t="s">
        <v>86</v>
      </c>
      <c r="BP40" s="190">
        <v>2010</v>
      </c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2"/>
      <c r="CB40" s="188" t="s">
        <v>87</v>
      </c>
      <c r="CC40" s="190">
        <v>2011</v>
      </c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2"/>
      <c r="CO40" s="188" t="s">
        <v>88</v>
      </c>
      <c r="CP40" s="190">
        <v>2012</v>
      </c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2"/>
      <c r="DB40" s="188" t="s">
        <v>89</v>
      </c>
      <c r="DC40" s="190">
        <v>2013</v>
      </c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2"/>
      <c r="DO40" s="188" t="s">
        <v>90</v>
      </c>
      <c r="DP40" s="190">
        <v>2014</v>
      </c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2"/>
      <c r="EB40" s="188" t="s">
        <v>91</v>
      </c>
      <c r="EC40" s="190">
        <v>2015</v>
      </c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2"/>
      <c r="EO40" s="188" t="s">
        <v>92</v>
      </c>
      <c r="EP40" s="190">
        <v>2016</v>
      </c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2"/>
      <c r="FB40" s="188" t="s">
        <v>93</v>
      </c>
      <c r="FC40" s="190">
        <v>2017</v>
      </c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2"/>
      <c r="FO40" s="188" t="s">
        <v>104</v>
      </c>
      <c r="FP40" s="190">
        <v>2018</v>
      </c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2"/>
      <c r="GB40" s="188" t="s">
        <v>137</v>
      </c>
      <c r="GC40" s="190">
        <v>2019</v>
      </c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2"/>
      <c r="GO40" s="188" t="s">
        <v>161</v>
      </c>
      <c r="GP40" s="185">
        <v>2020</v>
      </c>
      <c r="GQ40" s="186"/>
      <c r="GR40" s="186"/>
      <c r="GS40" s="186"/>
      <c r="GT40" s="186"/>
      <c r="GU40" s="186"/>
      <c r="GV40" s="186"/>
      <c r="GW40" s="186"/>
      <c r="GX40" s="186"/>
      <c r="GY40" s="186"/>
      <c r="GZ40" s="186"/>
      <c r="HA40" s="187"/>
      <c r="HB40" s="188" t="s">
        <v>169</v>
      </c>
      <c r="HC40" s="185">
        <v>2021</v>
      </c>
      <c r="HD40" s="186"/>
      <c r="HE40" s="186"/>
      <c r="HF40" s="186"/>
      <c r="HG40" s="186"/>
      <c r="HH40" s="186"/>
      <c r="HI40" s="186"/>
      <c r="HJ40" s="186"/>
      <c r="HK40" s="186"/>
      <c r="HL40" s="186"/>
      <c r="HM40" s="186"/>
      <c r="HN40" s="187"/>
      <c r="HO40" s="188" t="s">
        <v>170</v>
      </c>
      <c r="HP40" s="204">
        <v>2022</v>
      </c>
      <c r="HQ40" s="205"/>
      <c r="HR40" s="205"/>
      <c r="HS40" s="205"/>
      <c r="HT40" s="205"/>
      <c r="HU40" s="205"/>
      <c r="HV40" s="205"/>
      <c r="HW40" s="205"/>
      <c r="HX40" s="205"/>
      <c r="HY40" s="205"/>
      <c r="HZ40" s="205"/>
      <c r="IA40" s="206"/>
      <c r="IB40" s="188" t="s">
        <v>171</v>
      </c>
    </row>
    <row r="41" spans="2:236" ht="16.5" customHeight="1" x14ac:dyDescent="0.25">
      <c r="B41" s="24" t="s">
        <v>159</v>
      </c>
      <c r="C41" s="25" t="s">
        <v>11</v>
      </c>
      <c r="D41" s="25" t="s">
        <v>12</v>
      </c>
      <c r="E41" s="25" t="s">
        <v>13</v>
      </c>
      <c r="F41" s="25" t="s">
        <v>14</v>
      </c>
      <c r="G41" s="25" t="s">
        <v>15</v>
      </c>
      <c r="H41" s="25" t="s">
        <v>16</v>
      </c>
      <c r="I41" s="25" t="s">
        <v>17</v>
      </c>
      <c r="J41" s="25" t="s">
        <v>18</v>
      </c>
      <c r="K41" s="25" t="s">
        <v>160</v>
      </c>
      <c r="L41" s="25" t="s">
        <v>19</v>
      </c>
      <c r="M41" s="25" t="s">
        <v>20</v>
      </c>
      <c r="N41" s="25" t="s">
        <v>21</v>
      </c>
      <c r="O41" s="189"/>
      <c r="P41" s="25" t="s">
        <v>11</v>
      </c>
      <c r="Q41" s="25" t="s">
        <v>12</v>
      </c>
      <c r="R41" s="25" t="s">
        <v>13</v>
      </c>
      <c r="S41" s="25" t="s">
        <v>14</v>
      </c>
      <c r="T41" s="25" t="s">
        <v>15</v>
      </c>
      <c r="U41" s="25" t="s">
        <v>16</v>
      </c>
      <c r="V41" s="25" t="s">
        <v>17</v>
      </c>
      <c r="W41" s="25" t="s">
        <v>18</v>
      </c>
      <c r="X41" s="25" t="s">
        <v>160</v>
      </c>
      <c r="Y41" s="25" t="s">
        <v>19</v>
      </c>
      <c r="Z41" s="25" t="s">
        <v>20</v>
      </c>
      <c r="AA41" s="25" t="s">
        <v>21</v>
      </c>
      <c r="AB41" s="189"/>
      <c r="AC41" s="25" t="s">
        <v>11</v>
      </c>
      <c r="AD41" s="25" t="s">
        <v>12</v>
      </c>
      <c r="AE41" s="25" t="s">
        <v>13</v>
      </c>
      <c r="AF41" s="25" t="s">
        <v>14</v>
      </c>
      <c r="AG41" s="25" t="s">
        <v>15</v>
      </c>
      <c r="AH41" s="25" t="s">
        <v>16</v>
      </c>
      <c r="AI41" s="25" t="s">
        <v>17</v>
      </c>
      <c r="AJ41" s="25" t="s">
        <v>18</v>
      </c>
      <c r="AK41" s="25" t="s">
        <v>160</v>
      </c>
      <c r="AL41" s="25" t="s">
        <v>19</v>
      </c>
      <c r="AM41" s="25" t="s">
        <v>20</v>
      </c>
      <c r="AN41" s="25" t="s">
        <v>21</v>
      </c>
      <c r="AO41" s="189"/>
      <c r="AP41" s="25" t="s">
        <v>11</v>
      </c>
      <c r="AQ41" s="25" t="s">
        <v>12</v>
      </c>
      <c r="AR41" s="25" t="s">
        <v>13</v>
      </c>
      <c r="AS41" s="25" t="s">
        <v>14</v>
      </c>
      <c r="AT41" s="25" t="s">
        <v>15</v>
      </c>
      <c r="AU41" s="25" t="s">
        <v>16</v>
      </c>
      <c r="AV41" s="25" t="s">
        <v>17</v>
      </c>
      <c r="AW41" s="25" t="s">
        <v>18</v>
      </c>
      <c r="AX41" s="25" t="s">
        <v>160</v>
      </c>
      <c r="AY41" s="25" t="s">
        <v>19</v>
      </c>
      <c r="AZ41" s="25" t="s">
        <v>20</v>
      </c>
      <c r="BA41" s="25" t="s">
        <v>21</v>
      </c>
      <c r="BB41" s="189"/>
      <c r="BC41" s="25" t="s">
        <v>11</v>
      </c>
      <c r="BD41" s="25" t="s">
        <v>12</v>
      </c>
      <c r="BE41" s="25" t="s">
        <v>13</v>
      </c>
      <c r="BF41" s="25" t="s">
        <v>14</v>
      </c>
      <c r="BG41" s="25" t="s">
        <v>15</v>
      </c>
      <c r="BH41" s="25" t="s">
        <v>16</v>
      </c>
      <c r="BI41" s="25" t="s">
        <v>17</v>
      </c>
      <c r="BJ41" s="25" t="s">
        <v>18</v>
      </c>
      <c r="BK41" s="25" t="s">
        <v>160</v>
      </c>
      <c r="BL41" s="25" t="s">
        <v>19</v>
      </c>
      <c r="BM41" s="25" t="s">
        <v>20</v>
      </c>
      <c r="BN41" s="25" t="s">
        <v>21</v>
      </c>
      <c r="BO41" s="189"/>
      <c r="BP41" s="25" t="s">
        <v>11</v>
      </c>
      <c r="BQ41" s="25" t="s">
        <v>12</v>
      </c>
      <c r="BR41" s="25" t="s">
        <v>13</v>
      </c>
      <c r="BS41" s="25" t="s">
        <v>14</v>
      </c>
      <c r="BT41" s="25" t="s">
        <v>15</v>
      </c>
      <c r="BU41" s="25" t="s">
        <v>16</v>
      </c>
      <c r="BV41" s="25" t="s">
        <v>17</v>
      </c>
      <c r="BW41" s="25" t="s">
        <v>18</v>
      </c>
      <c r="BX41" s="25" t="s">
        <v>160</v>
      </c>
      <c r="BY41" s="25" t="s">
        <v>19</v>
      </c>
      <c r="BZ41" s="25" t="s">
        <v>20</v>
      </c>
      <c r="CA41" s="25" t="s">
        <v>21</v>
      </c>
      <c r="CB41" s="189"/>
      <c r="CC41" s="25" t="s">
        <v>11</v>
      </c>
      <c r="CD41" s="25" t="s">
        <v>12</v>
      </c>
      <c r="CE41" s="25" t="s">
        <v>13</v>
      </c>
      <c r="CF41" s="25" t="s">
        <v>14</v>
      </c>
      <c r="CG41" s="25" t="s">
        <v>15</v>
      </c>
      <c r="CH41" s="25" t="s">
        <v>16</v>
      </c>
      <c r="CI41" s="25" t="s">
        <v>17</v>
      </c>
      <c r="CJ41" s="25" t="s">
        <v>18</v>
      </c>
      <c r="CK41" s="25" t="s">
        <v>160</v>
      </c>
      <c r="CL41" s="25" t="s">
        <v>19</v>
      </c>
      <c r="CM41" s="25" t="s">
        <v>20</v>
      </c>
      <c r="CN41" s="25" t="s">
        <v>21</v>
      </c>
      <c r="CO41" s="189"/>
      <c r="CP41" s="25" t="s">
        <v>11</v>
      </c>
      <c r="CQ41" s="25" t="s">
        <v>12</v>
      </c>
      <c r="CR41" s="25" t="s">
        <v>13</v>
      </c>
      <c r="CS41" s="25" t="s">
        <v>14</v>
      </c>
      <c r="CT41" s="25" t="s">
        <v>15</v>
      </c>
      <c r="CU41" s="25" t="s">
        <v>16</v>
      </c>
      <c r="CV41" s="25" t="s">
        <v>17</v>
      </c>
      <c r="CW41" s="25" t="s">
        <v>18</v>
      </c>
      <c r="CX41" s="25" t="s">
        <v>160</v>
      </c>
      <c r="CY41" s="25" t="s">
        <v>19</v>
      </c>
      <c r="CZ41" s="25" t="s">
        <v>20</v>
      </c>
      <c r="DA41" s="25" t="s">
        <v>21</v>
      </c>
      <c r="DB41" s="189"/>
      <c r="DC41" s="25" t="s">
        <v>11</v>
      </c>
      <c r="DD41" s="25" t="s">
        <v>12</v>
      </c>
      <c r="DE41" s="25" t="s">
        <v>13</v>
      </c>
      <c r="DF41" s="25" t="s">
        <v>14</v>
      </c>
      <c r="DG41" s="25" t="s">
        <v>15</v>
      </c>
      <c r="DH41" s="25" t="s">
        <v>16</v>
      </c>
      <c r="DI41" s="25" t="s">
        <v>17</v>
      </c>
      <c r="DJ41" s="25" t="s">
        <v>18</v>
      </c>
      <c r="DK41" s="25" t="s">
        <v>160</v>
      </c>
      <c r="DL41" s="25" t="s">
        <v>19</v>
      </c>
      <c r="DM41" s="25" t="s">
        <v>20</v>
      </c>
      <c r="DN41" s="25" t="s">
        <v>21</v>
      </c>
      <c r="DO41" s="189"/>
      <c r="DP41" s="25" t="s">
        <v>11</v>
      </c>
      <c r="DQ41" s="25" t="s">
        <v>12</v>
      </c>
      <c r="DR41" s="25" t="s">
        <v>13</v>
      </c>
      <c r="DS41" s="25" t="s">
        <v>14</v>
      </c>
      <c r="DT41" s="25" t="s">
        <v>15</v>
      </c>
      <c r="DU41" s="25" t="s">
        <v>16</v>
      </c>
      <c r="DV41" s="25" t="s">
        <v>17</v>
      </c>
      <c r="DW41" s="25" t="s">
        <v>18</v>
      </c>
      <c r="DX41" s="25" t="s">
        <v>160</v>
      </c>
      <c r="DY41" s="25" t="s">
        <v>19</v>
      </c>
      <c r="DZ41" s="25" t="s">
        <v>20</v>
      </c>
      <c r="EA41" s="25" t="s">
        <v>21</v>
      </c>
      <c r="EB41" s="189"/>
      <c r="EC41" s="25" t="s">
        <v>11</v>
      </c>
      <c r="ED41" s="25" t="s">
        <v>12</v>
      </c>
      <c r="EE41" s="25" t="s">
        <v>13</v>
      </c>
      <c r="EF41" s="25" t="s">
        <v>14</v>
      </c>
      <c r="EG41" s="25" t="s">
        <v>15</v>
      </c>
      <c r="EH41" s="25" t="s">
        <v>16</v>
      </c>
      <c r="EI41" s="25" t="s">
        <v>17</v>
      </c>
      <c r="EJ41" s="25" t="s">
        <v>18</v>
      </c>
      <c r="EK41" s="25" t="s">
        <v>160</v>
      </c>
      <c r="EL41" s="25" t="s">
        <v>19</v>
      </c>
      <c r="EM41" s="25" t="s">
        <v>20</v>
      </c>
      <c r="EN41" s="25" t="s">
        <v>21</v>
      </c>
      <c r="EO41" s="189"/>
      <c r="EP41" s="25" t="s">
        <v>11</v>
      </c>
      <c r="EQ41" s="25" t="s">
        <v>12</v>
      </c>
      <c r="ER41" s="25" t="s">
        <v>13</v>
      </c>
      <c r="ES41" s="25" t="s">
        <v>14</v>
      </c>
      <c r="ET41" s="25" t="s">
        <v>15</v>
      </c>
      <c r="EU41" s="25" t="s">
        <v>16</v>
      </c>
      <c r="EV41" s="25" t="s">
        <v>17</v>
      </c>
      <c r="EW41" s="25" t="s">
        <v>18</v>
      </c>
      <c r="EX41" s="25" t="s">
        <v>160</v>
      </c>
      <c r="EY41" s="25" t="s">
        <v>19</v>
      </c>
      <c r="EZ41" s="25" t="s">
        <v>20</v>
      </c>
      <c r="FA41" s="25" t="s">
        <v>21</v>
      </c>
      <c r="FB41" s="189"/>
      <c r="FC41" s="12" t="s">
        <v>11</v>
      </c>
      <c r="FD41" s="12" t="s">
        <v>12</v>
      </c>
      <c r="FE41" s="12" t="s">
        <v>13</v>
      </c>
      <c r="FF41" s="12" t="s">
        <v>14</v>
      </c>
      <c r="FG41" s="12" t="s">
        <v>15</v>
      </c>
      <c r="FH41" s="12" t="s">
        <v>16</v>
      </c>
      <c r="FI41" s="12" t="s">
        <v>17</v>
      </c>
      <c r="FJ41" s="12" t="s">
        <v>18</v>
      </c>
      <c r="FK41" s="12" t="s">
        <v>160</v>
      </c>
      <c r="FL41" s="12" t="s">
        <v>19</v>
      </c>
      <c r="FM41" s="12" t="s">
        <v>20</v>
      </c>
      <c r="FN41" s="12" t="s">
        <v>21</v>
      </c>
      <c r="FO41" s="189"/>
      <c r="FP41" s="12" t="s">
        <v>11</v>
      </c>
      <c r="FQ41" s="12" t="s">
        <v>12</v>
      </c>
      <c r="FR41" s="12" t="s">
        <v>13</v>
      </c>
      <c r="FS41" s="12" t="s">
        <v>14</v>
      </c>
      <c r="FT41" s="12" t="s">
        <v>15</v>
      </c>
      <c r="FU41" s="12" t="s">
        <v>16</v>
      </c>
      <c r="FV41" s="12" t="s">
        <v>17</v>
      </c>
      <c r="FW41" s="12" t="s">
        <v>18</v>
      </c>
      <c r="FX41" s="12" t="s">
        <v>160</v>
      </c>
      <c r="FY41" s="12" t="s">
        <v>19</v>
      </c>
      <c r="FZ41" s="12" t="s">
        <v>20</v>
      </c>
      <c r="GA41" s="12" t="s">
        <v>21</v>
      </c>
      <c r="GB41" s="189"/>
      <c r="GC41" s="12" t="s">
        <v>11</v>
      </c>
      <c r="GD41" s="12" t="s">
        <v>12</v>
      </c>
      <c r="GE41" s="12" t="s">
        <v>13</v>
      </c>
      <c r="GF41" s="12" t="s">
        <v>14</v>
      </c>
      <c r="GG41" s="12" t="s">
        <v>15</v>
      </c>
      <c r="GH41" s="12" t="s">
        <v>16</v>
      </c>
      <c r="GI41" s="12" t="s">
        <v>17</v>
      </c>
      <c r="GJ41" s="12" t="s">
        <v>18</v>
      </c>
      <c r="GK41" s="12" t="s">
        <v>160</v>
      </c>
      <c r="GL41" s="12" t="s">
        <v>19</v>
      </c>
      <c r="GM41" s="12" t="s">
        <v>20</v>
      </c>
      <c r="GN41" s="12" t="s">
        <v>21</v>
      </c>
      <c r="GO41" s="189"/>
      <c r="GP41" s="103" t="s">
        <v>11</v>
      </c>
      <c r="GQ41" s="103" t="s">
        <v>12</v>
      </c>
      <c r="GR41" s="103" t="s">
        <v>13</v>
      </c>
      <c r="GS41" s="103" t="s">
        <v>14</v>
      </c>
      <c r="GT41" s="103" t="s">
        <v>15</v>
      </c>
      <c r="GU41" s="103" t="s">
        <v>16</v>
      </c>
      <c r="GV41" s="103" t="s">
        <v>17</v>
      </c>
      <c r="GW41" s="103" t="s">
        <v>18</v>
      </c>
      <c r="GX41" s="103" t="s">
        <v>160</v>
      </c>
      <c r="GY41" s="103" t="s">
        <v>19</v>
      </c>
      <c r="GZ41" s="103" t="s">
        <v>20</v>
      </c>
      <c r="HA41" s="103" t="s">
        <v>21</v>
      </c>
      <c r="HB41" s="189"/>
      <c r="HC41" s="126" t="s">
        <v>11</v>
      </c>
      <c r="HD41" s="126" t="s">
        <v>12</v>
      </c>
      <c r="HE41" s="126" t="s">
        <v>13</v>
      </c>
      <c r="HF41" s="126" t="s">
        <v>14</v>
      </c>
      <c r="HG41" s="126" t="s">
        <v>15</v>
      </c>
      <c r="HH41" s="126" t="s">
        <v>16</v>
      </c>
      <c r="HI41" s="126" t="s">
        <v>17</v>
      </c>
      <c r="HJ41" s="126" t="s">
        <v>18</v>
      </c>
      <c r="HK41" s="126" t="s">
        <v>160</v>
      </c>
      <c r="HL41" s="126" t="s">
        <v>19</v>
      </c>
      <c r="HM41" s="126" t="s">
        <v>20</v>
      </c>
      <c r="HN41" s="126" t="s">
        <v>21</v>
      </c>
      <c r="HO41" s="189"/>
      <c r="HP41" s="180" t="s">
        <v>11</v>
      </c>
      <c r="HQ41" s="180" t="s">
        <v>12</v>
      </c>
      <c r="HR41" s="180" t="s">
        <v>13</v>
      </c>
      <c r="HS41" s="180" t="s">
        <v>14</v>
      </c>
      <c r="HT41" s="180" t="s">
        <v>15</v>
      </c>
      <c r="HU41" s="180" t="s">
        <v>16</v>
      </c>
      <c r="HV41" s="180" t="s">
        <v>17</v>
      </c>
      <c r="HW41" s="180" t="s">
        <v>18</v>
      </c>
      <c r="HX41" s="180" t="s">
        <v>160</v>
      </c>
      <c r="HY41" s="180" t="s">
        <v>19</v>
      </c>
      <c r="HZ41" s="180" t="s">
        <v>20</v>
      </c>
      <c r="IA41" s="180" t="s">
        <v>21</v>
      </c>
      <c r="IB41" s="189"/>
    </row>
    <row r="42" spans="2:236" ht="16.5" customHeight="1" x14ac:dyDescent="0.2">
      <c r="B42" s="18" t="s">
        <v>103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f t="shared" ref="K42:AA42" si="186">SUM(K43:K44)</f>
        <v>1050072.3999999999</v>
      </c>
      <c r="L42" s="19">
        <f t="shared" si="186"/>
        <v>3695751.3</v>
      </c>
      <c r="M42" s="19">
        <f t="shared" si="186"/>
        <v>4072873</v>
      </c>
      <c r="N42" s="19">
        <f t="shared" si="186"/>
        <v>4670534</v>
      </c>
      <c r="O42" s="19">
        <f>SUM(C42:N42)</f>
        <v>13489230.699999999</v>
      </c>
      <c r="P42" s="19">
        <f t="shared" si="186"/>
        <v>4940118</v>
      </c>
      <c r="Q42" s="19">
        <f t="shared" si="186"/>
        <v>4607795</v>
      </c>
      <c r="R42" s="19">
        <f t="shared" si="186"/>
        <v>4508261</v>
      </c>
      <c r="S42" s="19">
        <f t="shared" si="186"/>
        <v>4199612</v>
      </c>
      <c r="T42" s="19">
        <f t="shared" si="186"/>
        <v>4460768.5</v>
      </c>
      <c r="U42" s="19">
        <f t="shared" si="186"/>
        <v>4690768.5</v>
      </c>
      <c r="V42" s="19">
        <f t="shared" si="186"/>
        <v>5013129</v>
      </c>
      <c r="W42" s="19">
        <f t="shared" si="186"/>
        <v>5166216</v>
      </c>
      <c r="X42" s="19">
        <f t="shared" si="186"/>
        <v>5132028</v>
      </c>
      <c r="Y42" s="19">
        <f t="shared" si="186"/>
        <v>5468221</v>
      </c>
      <c r="Z42" s="19">
        <f t="shared" si="186"/>
        <v>5398393</v>
      </c>
      <c r="AA42" s="19">
        <f t="shared" si="186"/>
        <v>6436353</v>
      </c>
      <c r="AB42" s="19">
        <f>SUM(P42:AA42)</f>
        <v>60021663</v>
      </c>
      <c r="AC42" s="19">
        <f>SUM(AC43:AC44)</f>
        <v>6684942</v>
      </c>
      <c r="AD42" s="19">
        <f t="shared" ref="AD42:CT42" si="187">SUM(AD43:AD44)</f>
        <v>6441809</v>
      </c>
      <c r="AE42" s="19">
        <f t="shared" si="187"/>
        <v>6363593.5</v>
      </c>
      <c r="AF42" s="19">
        <f t="shared" si="187"/>
        <v>5896104.5</v>
      </c>
      <c r="AG42" s="19">
        <f t="shared" si="187"/>
        <v>5602366</v>
      </c>
      <c r="AH42" s="19">
        <f t="shared" si="187"/>
        <v>5375854</v>
      </c>
      <c r="AI42" s="19">
        <f t="shared" si="187"/>
        <v>5801389</v>
      </c>
      <c r="AJ42" s="19">
        <f t="shared" si="187"/>
        <v>4156069.5</v>
      </c>
      <c r="AK42" s="19">
        <f t="shared" si="187"/>
        <v>4156069.5</v>
      </c>
      <c r="AL42" s="19">
        <f t="shared" si="187"/>
        <v>6523605</v>
      </c>
      <c r="AM42" s="19">
        <f t="shared" si="187"/>
        <v>6510240</v>
      </c>
      <c r="AN42" s="19">
        <f t="shared" si="187"/>
        <v>7457213.5</v>
      </c>
      <c r="AO42" s="19">
        <f>SUM(AC42:AN42)</f>
        <v>70969255.5</v>
      </c>
      <c r="AP42" s="19">
        <f t="shared" si="187"/>
        <v>7681668.5</v>
      </c>
      <c r="AQ42" s="19">
        <f t="shared" si="187"/>
        <v>7577108</v>
      </c>
      <c r="AR42" s="19">
        <f t="shared" si="187"/>
        <v>7675976</v>
      </c>
      <c r="AS42" s="19">
        <f t="shared" si="187"/>
        <v>6701777.5</v>
      </c>
      <c r="AT42" s="19">
        <f t="shared" si="187"/>
        <v>6833788.5</v>
      </c>
      <c r="AU42" s="19">
        <f t="shared" si="187"/>
        <v>6349266</v>
      </c>
      <c r="AV42" s="19">
        <f t="shared" si="187"/>
        <v>7029396</v>
      </c>
      <c r="AW42" s="19">
        <f t="shared" si="187"/>
        <v>7174612.5</v>
      </c>
      <c r="AX42" s="19">
        <f t="shared" si="187"/>
        <v>7019193.5</v>
      </c>
      <c r="AY42" s="19">
        <f t="shared" si="187"/>
        <v>7297719</v>
      </c>
      <c r="AZ42" s="19">
        <f t="shared" si="187"/>
        <v>7105131</v>
      </c>
      <c r="BA42" s="19">
        <f t="shared" si="187"/>
        <v>7883144.5</v>
      </c>
      <c r="BB42" s="19">
        <f>SUM(AP42:BA42)</f>
        <v>86328781</v>
      </c>
      <c r="BC42" s="19">
        <f t="shared" si="187"/>
        <v>8224656</v>
      </c>
      <c r="BD42" s="19">
        <f t="shared" si="187"/>
        <v>7638988.5</v>
      </c>
      <c r="BE42" s="19">
        <f t="shared" si="187"/>
        <v>7563963</v>
      </c>
      <c r="BF42" s="19">
        <f t="shared" si="187"/>
        <v>7144472.5</v>
      </c>
      <c r="BG42" s="19">
        <f t="shared" si="187"/>
        <v>6776847</v>
      </c>
      <c r="BH42" s="19">
        <f t="shared" si="187"/>
        <v>6650902.5</v>
      </c>
      <c r="BI42" s="19">
        <f t="shared" si="187"/>
        <v>7240689.5</v>
      </c>
      <c r="BJ42" s="19">
        <f t="shared" si="187"/>
        <v>7438662</v>
      </c>
      <c r="BK42" s="19">
        <f t="shared" si="187"/>
        <v>7227588.5</v>
      </c>
      <c r="BL42" s="19">
        <f t="shared" si="187"/>
        <v>7744055</v>
      </c>
      <c r="BM42" s="19">
        <f t="shared" si="187"/>
        <v>7438733.5</v>
      </c>
      <c r="BN42" s="19">
        <f t="shared" si="187"/>
        <v>8550036</v>
      </c>
      <c r="BO42" s="19">
        <f>SUM(BC42:BN42)</f>
        <v>89639594</v>
      </c>
      <c r="BP42" s="19">
        <f t="shared" si="187"/>
        <v>8752540.5</v>
      </c>
      <c r="BQ42" s="19">
        <f t="shared" si="187"/>
        <v>8391564.5</v>
      </c>
      <c r="BR42" s="19">
        <f t="shared" si="187"/>
        <v>8374085.5</v>
      </c>
      <c r="BS42" s="19">
        <f t="shared" si="187"/>
        <v>7675684.5</v>
      </c>
      <c r="BT42" s="19">
        <f t="shared" si="187"/>
        <v>7467108</v>
      </c>
      <c r="BU42" s="19">
        <f t="shared" si="187"/>
        <v>7280938.5</v>
      </c>
      <c r="BV42" s="19">
        <f t="shared" si="187"/>
        <v>7815054.5</v>
      </c>
      <c r="BW42" s="19">
        <f t="shared" si="187"/>
        <v>7962449</v>
      </c>
      <c r="BX42" s="19">
        <f t="shared" si="187"/>
        <v>7931561</v>
      </c>
      <c r="BY42" s="19">
        <f t="shared" si="187"/>
        <v>8639312</v>
      </c>
      <c r="BZ42" s="19">
        <f t="shared" si="187"/>
        <v>8376560.5</v>
      </c>
      <c r="CA42" s="19">
        <f t="shared" si="187"/>
        <v>9587325</v>
      </c>
      <c r="CB42" s="19">
        <f>SUM(BP42:CA42)</f>
        <v>98254183.5</v>
      </c>
      <c r="CC42" s="19">
        <f t="shared" si="187"/>
        <v>9884869.5</v>
      </c>
      <c r="CD42" s="19">
        <f t="shared" si="187"/>
        <v>9331635.5</v>
      </c>
      <c r="CE42" s="19">
        <f t="shared" si="187"/>
        <v>8995486.5</v>
      </c>
      <c r="CF42" s="19">
        <f t="shared" si="187"/>
        <v>8573895</v>
      </c>
      <c r="CG42" s="19">
        <f t="shared" si="187"/>
        <v>8050460</v>
      </c>
      <c r="CH42" s="19">
        <f t="shared" si="187"/>
        <v>7922733.5</v>
      </c>
      <c r="CI42" s="19">
        <f t="shared" si="187"/>
        <v>8645890</v>
      </c>
      <c r="CJ42" s="19">
        <f t="shared" si="187"/>
        <v>8756687.5</v>
      </c>
      <c r="CK42" s="19">
        <f t="shared" si="187"/>
        <v>8568736</v>
      </c>
      <c r="CL42" s="19">
        <f t="shared" si="187"/>
        <v>9071535</v>
      </c>
      <c r="CM42" s="19">
        <f t="shared" si="187"/>
        <v>8928958.5</v>
      </c>
      <c r="CN42" s="19">
        <f t="shared" si="187"/>
        <v>10315838.5</v>
      </c>
      <c r="CO42" s="19">
        <f>SUM(CC42:CN42)</f>
        <v>107046725.5</v>
      </c>
      <c r="CP42" s="19">
        <f t="shared" si="187"/>
        <v>10898866</v>
      </c>
      <c r="CQ42" s="19">
        <f t="shared" si="187"/>
        <v>10218433.5</v>
      </c>
      <c r="CR42" s="19">
        <f t="shared" si="187"/>
        <v>9969877.5</v>
      </c>
      <c r="CS42" s="19">
        <f t="shared" si="187"/>
        <v>9315718.5</v>
      </c>
      <c r="CT42" s="19">
        <f t="shared" si="187"/>
        <v>8750929</v>
      </c>
      <c r="CU42" s="19">
        <f t="shared" ref="CU42:FA42" si="188">SUM(CU43:CU44)</f>
        <v>8760207.5</v>
      </c>
      <c r="CV42" s="19">
        <f t="shared" si="188"/>
        <v>9580670</v>
      </c>
      <c r="CW42" s="19">
        <f t="shared" si="188"/>
        <v>9836931.5</v>
      </c>
      <c r="CX42" s="19">
        <f t="shared" si="188"/>
        <v>9458399.5</v>
      </c>
      <c r="CY42" s="19">
        <f t="shared" si="188"/>
        <v>10191428.5</v>
      </c>
      <c r="CZ42" s="19">
        <f t="shared" si="188"/>
        <v>10009125.5</v>
      </c>
      <c r="DA42" s="19">
        <f t="shared" si="188"/>
        <v>11215198.5</v>
      </c>
      <c r="DB42" s="19">
        <f>SUM(CP42:DA42)</f>
        <v>118205785.5</v>
      </c>
      <c r="DC42" s="19">
        <f t="shared" si="188"/>
        <v>11982168</v>
      </c>
      <c r="DD42" s="19">
        <f t="shared" si="188"/>
        <v>10859766.5</v>
      </c>
      <c r="DE42" s="19">
        <f t="shared" si="188"/>
        <v>11252257.5</v>
      </c>
      <c r="DF42" s="19">
        <f t="shared" si="188"/>
        <v>9474855.5</v>
      </c>
      <c r="DG42" s="19">
        <f t="shared" si="188"/>
        <v>9668631.5</v>
      </c>
      <c r="DH42" s="19">
        <f t="shared" si="188"/>
        <v>9442427.5</v>
      </c>
      <c r="DI42" s="19">
        <f t="shared" si="188"/>
        <v>10187182.5</v>
      </c>
      <c r="DJ42" s="19">
        <f t="shared" si="188"/>
        <v>10409333</v>
      </c>
      <c r="DK42" s="19">
        <f t="shared" si="188"/>
        <v>9870905</v>
      </c>
      <c r="DL42" s="19">
        <f t="shared" si="188"/>
        <v>10697764</v>
      </c>
      <c r="DM42" s="19">
        <f t="shared" si="188"/>
        <v>10774236</v>
      </c>
      <c r="DN42" s="19">
        <f t="shared" si="188"/>
        <v>11990715</v>
      </c>
      <c r="DO42" s="19">
        <f>SUM(DC42:DN42)</f>
        <v>126610242</v>
      </c>
      <c r="DP42" s="19">
        <f t="shared" si="188"/>
        <v>12576245</v>
      </c>
      <c r="DQ42" s="19">
        <f t="shared" si="188"/>
        <v>11744128</v>
      </c>
      <c r="DR42" s="19">
        <f t="shared" si="188"/>
        <v>11281336</v>
      </c>
      <c r="DS42" s="19">
        <f t="shared" si="188"/>
        <v>10705123</v>
      </c>
      <c r="DT42" s="19">
        <f t="shared" si="188"/>
        <v>10204458</v>
      </c>
      <c r="DU42" s="19">
        <f t="shared" si="188"/>
        <v>9670419</v>
      </c>
      <c r="DV42" s="19">
        <f t="shared" si="188"/>
        <v>10465697</v>
      </c>
      <c r="DW42" s="19">
        <f t="shared" si="188"/>
        <v>10828455</v>
      </c>
      <c r="DX42" s="19">
        <f t="shared" si="188"/>
        <v>10410235</v>
      </c>
      <c r="DY42" s="19">
        <f t="shared" si="188"/>
        <v>11270402</v>
      </c>
      <c r="DZ42" s="19">
        <f t="shared" si="188"/>
        <v>11288673</v>
      </c>
      <c r="EA42" s="19">
        <f t="shared" si="188"/>
        <v>12774003</v>
      </c>
      <c r="EB42" s="19">
        <f>SUM(DP42:EA42)</f>
        <v>133219174</v>
      </c>
      <c r="EC42" s="19">
        <f t="shared" si="188"/>
        <v>13577619</v>
      </c>
      <c r="ED42" s="19">
        <f t="shared" si="188"/>
        <v>12475507</v>
      </c>
      <c r="EE42" s="19">
        <f t="shared" si="188"/>
        <v>12068865</v>
      </c>
      <c r="EF42" s="19">
        <f>SUM(EF43:EF44)</f>
        <v>12281218.149999999</v>
      </c>
      <c r="EG42" s="19">
        <f t="shared" si="188"/>
        <v>11828982.350000001</v>
      </c>
      <c r="EH42" s="19">
        <f t="shared" si="188"/>
        <v>11473389.800000001</v>
      </c>
      <c r="EI42" s="19">
        <f t="shared" si="188"/>
        <v>12781055.449999999</v>
      </c>
      <c r="EJ42" s="19">
        <f t="shared" si="188"/>
        <v>12946887.449999999</v>
      </c>
      <c r="EK42" s="19">
        <f t="shared" si="188"/>
        <v>12266204</v>
      </c>
      <c r="EL42" s="19">
        <f t="shared" si="188"/>
        <v>13319526.149999999</v>
      </c>
      <c r="EM42" s="19">
        <f t="shared" si="188"/>
        <v>12782212.149999999</v>
      </c>
      <c r="EN42" s="19">
        <f t="shared" si="188"/>
        <v>14561966.949999999</v>
      </c>
      <c r="EO42" s="19">
        <f>SUM(EC42:EN42)</f>
        <v>152363433.44999999</v>
      </c>
      <c r="EP42" s="19">
        <f t="shared" si="188"/>
        <v>15343164.049999999</v>
      </c>
      <c r="EQ42" s="19">
        <f t="shared" si="188"/>
        <v>15287392.6</v>
      </c>
      <c r="ER42" s="19">
        <f t="shared" si="188"/>
        <v>16736626</v>
      </c>
      <c r="ES42" s="19">
        <f t="shared" si="188"/>
        <v>14233347.600000001</v>
      </c>
      <c r="ET42" s="19">
        <f t="shared" si="188"/>
        <v>14231760.600000001</v>
      </c>
      <c r="EU42" s="19">
        <f>SUM(EU43:EU44)</f>
        <v>13577475</v>
      </c>
      <c r="EV42" s="19">
        <f t="shared" si="188"/>
        <v>15594676.200000003</v>
      </c>
      <c r="EW42" s="19">
        <f t="shared" si="188"/>
        <v>15455365.200000001</v>
      </c>
      <c r="EX42" s="19">
        <f t="shared" si="188"/>
        <v>14807607</v>
      </c>
      <c r="EY42" s="19">
        <f t="shared" si="188"/>
        <v>15580062.000000002</v>
      </c>
      <c r="EZ42" s="19">
        <f t="shared" si="188"/>
        <v>15665180.400000002</v>
      </c>
      <c r="FA42" s="19">
        <f t="shared" si="188"/>
        <v>17450210.400000002</v>
      </c>
      <c r="FB42" s="19">
        <f>SUM(EP42:FA42)</f>
        <v>183962867.05000001</v>
      </c>
      <c r="FC42" s="19">
        <f>SUM(FC43:FC44)</f>
        <v>17878783.199999999</v>
      </c>
      <c r="FD42" s="19">
        <f>SUM(FD43:FD44)</f>
        <v>14025512.200000001</v>
      </c>
      <c r="FE42" s="19">
        <f t="shared" ref="FE42:FN42" si="189">SUM(FE43:FE44)</f>
        <v>13319474</v>
      </c>
      <c r="FF42" s="19">
        <f t="shared" si="189"/>
        <v>13376790</v>
      </c>
      <c r="FG42" s="19">
        <f t="shared" si="189"/>
        <v>12614770</v>
      </c>
      <c r="FH42" s="19">
        <f t="shared" si="189"/>
        <v>12272218</v>
      </c>
      <c r="FI42" s="19">
        <f t="shared" si="189"/>
        <v>13338318</v>
      </c>
      <c r="FJ42" s="19">
        <f t="shared" si="189"/>
        <v>13816138</v>
      </c>
      <c r="FK42" s="19">
        <f t="shared" si="189"/>
        <v>12949342</v>
      </c>
      <c r="FL42" s="19">
        <f t="shared" si="189"/>
        <v>13535438</v>
      </c>
      <c r="FM42" s="19">
        <f t="shared" si="189"/>
        <v>13629070</v>
      </c>
      <c r="FN42" s="19">
        <f t="shared" si="189"/>
        <v>16219392</v>
      </c>
      <c r="FO42" s="19">
        <f>+SUM(FC42:FN42)</f>
        <v>166975245.40000001</v>
      </c>
      <c r="FP42" s="19">
        <f>SUM(FP43:FP44)</f>
        <v>16716112</v>
      </c>
      <c r="FQ42" s="19">
        <f>SUM(FQ43:FQ44)</f>
        <v>15195936</v>
      </c>
      <c r="FR42" s="19">
        <f t="shared" ref="FR42:GA42" si="190">SUM(FR43:FR44)</f>
        <v>15905372</v>
      </c>
      <c r="FS42" s="19">
        <f t="shared" si="190"/>
        <v>13461168</v>
      </c>
      <c r="FT42" s="19">
        <f t="shared" si="190"/>
        <v>13265588</v>
      </c>
      <c r="FU42" s="19">
        <f t="shared" si="190"/>
        <v>12399072</v>
      </c>
      <c r="FV42" s="19">
        <f t="shared" si="190"/>
        <v>14000882</v>
      </c>
      <c r="FW42" s="19">
        <f t="shared" si="190"/>
        <v>14505918</v>
      </c>
      <c r="FX42" s="19">
        <f t="shared" si="190"/>
        <v>13521648</v>
      </c>
      <c r="FY42" s="19">
        <f t="shared" si="190"/>
        <v>14206500</v>
      </c>
      <c r="FZ42" s="19">
        <f t="shared" si="190"/>
        <v>14595616</v>
      </c>
      <c r="GA42" s="19">
        <f t="shared" si="190"/>
        <v>16804760</v>
      </c>
      <c r="GB42" s="19">
        <f>+SUM(FP42:GA42)</f>
        <v>174578572</v>
      </c>
      <c r="GC42" s="19">
        <f>SUM(GC43:GC44)</f>
        <v>21214452</v>
      </c>
      <c r="GD42" s="19">
        <f>SUM(GD43:GD44)</f>
        <v>19162439.199999999</v>
      </c>
      <c r="GE42" s="19">
        <f t="shared" ref="GE42:GU42" si="191">SUM(GE43:GE44)</f>
        <v>19922678.200000003</v>
      </c>
      <c r="GF42" s="19">
        <f t="shared" si="191"/>
        <v>18901262.200000003</v>
      </c>
      <c r="GG42" s="19">
        <f t="shared" si="191"/>
        <v>17808116.400000002</v>
      </c>
      <c r="GH42" s="19">
        <f t="shared" si="191"/>
        <v>17027410.600000001</v>
      </c>
      <c r="GI42" s="19">
        <f t="shared" si="191"/>
        <v>19080871.399999999</v>
      </c>
      <c r="GJ42" s="19">
        <f t="shared" si="191"/>
        <v>19488342.799999997</v>
      </c>
      <c r="GK42" s="19">
        <f t="shared" si="191"/>
        <v>18217471.199999999</v>
      </c>
      <c r="GL42" s="19">
        <f>SUM(GL43:GL44)</f>
        <v>19568803.399999991</v>
      </c>
      <c r="GM42" s="19">
        <f t="shared" si="191"/>
        <v>19072680.800000001</v>
      </c>
      <c r="GN42" s="19">
        <f t="shared" si="191"/>
        <v>21695979.600000001</v>
      </c>
      <c r="GO42" s="19">
        <f>+SUM(GC42:GN42)</f>
        <v>231160507.79999998</v>
      </c>
      <c r="GP42" s="19">
        <f t="shared" si="191"/>
        <v>18536116.199999999</v>
      </c>
      <c r="GQ42" s="19">
        <f t="shared" si="191"/>
        <v>18010915.799999997</v>
      </c>
      <c r="GR42" s="19">
        <f t="shared" si="191"/>
        <v>11552214</v>
      </c>
      <c r="GS42" s="19">
        <f t="shared" si="191"/>
        <v>5502344</v>
      </c>
      <c r="GT42" s="19">
        <f t="shared" si="191"/>
        <v>1866768.4000000001</v>
      </c>
      <c r="GU42" s="19">
        <f t="shared" si="191"/>
        <v>97265.600000000006</v>
      </c>
      <c r="GV42" s="19">
        <f t="shared" ref="GV42:HA42" si="192">+GV43+GV44</f>
        <v>18500296</v>
      </c>
      <c r="GW42" s="19">
        <f t="shared" si="192"/>
        <v>16404216.400000002</v>
      </c>
      <c r="GX42" s="19">
        <f t="shared" si="192"/>
        <v>17527403.200000003</v>
      </c>
      <c r="GY42" s="19">
        <f t="shared" si="192"/>
        <v>20045282.800000001</v>
      </c>
      <c r="GZ42" s="19">
        <f t="shared" si="192"/>
        <v>20028529.199999999</v>
      </c>
      <c r="HA42" s="19">
        <f t="shared" si="192"/>
        <v>20958753.600000001</v>
      </c>
      <c r="HB42" s="19">
        <f>+SUM(GP42:HA42)</f>
        <v>169030105.19999999</v>
      </c>
      <c r="HC42" s="19">
        <f>SUM(HC43:HC44)</f>
        <v>23109430.399999999</v>
      </c>
      <c r="HD42" s="19">
        <f>SUM(HD43:HD44)</f>
        <v>16866921.800000001</v>
      </c>
      <c r="HE42" s="19">
        <f>SUM(HE43:HE44)</f>
        <v>21534578.399999999</v>
      </c>
      <c r="HF42" s="19">
        <f>SUM(HF43:HF44)</f>
        <v>19889008.399999995</v>
      </c>
      <c r="HG42" s="19">
        <f t="shared" ref="HG42:HN42" si="193">SUM(HG43:HG44)</f>
        <v>21664881</v>
      </c>
      <c r="HH42" s="19">
        <f t="shared" si="193"/>
        <v>20611178.999999996</v>
      </c>
      <c r="HI42" s="19">
        <f t="shared" si="193"/>
        <v>23382941.399999999</v>
      </c>
      <c r="HJ42" s="19">
        <f t="shared" si="193"/>
        <v>23835880</v>
      </c>
      <c r="HK42" s="19">
        <f t="shared" si="193"/>
        <v>22976739.200000003</v>
      </c>
      <c r="HL42" s="19">
        <f t="shared" si="193"/>
        <v>24845010.199999999</v>
      </c>
      <c r="HM42" s="19">
        <f t="shared" si="193"/>
        <v>23971444</v>
      </c>
      <c r="HN42" s="19">
        <f t="shared" si="193"/>
        <v>26771298.799999997</v>
      </c>
      <c r="HO42" s="19">
        <f>+SUM(HC42:HN42)</f>
        <v>269459312.60000002</v>
      </c>
      <c r="HP42" s="19">
        <f>SUM(HP43:HP44)</f>
        <v>26864029</v>
      </c>
      <c r="HQ42" s="19">
        <f>SUM(HQ43:HQ44)</f>
        <v>26864165.399999999</v>
      </c>
      <c r="HR42" s="19">
        <f>SUM(HR43:HR44)</f>
        <v>0</v>
      </c>
      <c r="HS42" s="19">
        <f>SUM(HS43:HS44)</f>
        <v>0</v>
      </c>
      <c r="HT42" s="19">
        <f t="shared" ref="HT42:IA42" si="194">SUM(HT43:HT44)</f>
        <v>0</v>
      </c>
      <c r="HU42" s="19">
        <f t="shared" si="194"/>
        <v>0</v>
      </c>
      <c r="HV42" s="19">
        <f t="shared" si="194"/>
        <v>0</v>
      </c>
      <c r="HW42" s="19">
        <f t="shared" si="194"/>
        <v>0</v>
      </c>
      <c r="HX42" s="19">
        <f t="shared" si="194"/>
        <v>0</v>
      </c>
      <c r="HY42" s="19">
        <f t="shared" si="194"/>
        <v>0</v>
      </c>
      <c r="HZ42" s="19">
        <f t="shared" si="194"/>
        <v>0</v>
      </c>
      <c r="IA42" s="19">
        <f t="shared" si="194"/>
        <v>0</v>
      </c>
      <c r="IB42" s="19">
        <f>+SUM(HP42:IA42)</f>
        <v>53728194.399999999</v>
      </c>
    </row>
    <row r="43" spans="2:236" x14ac:dyDescent="0.2">
      <c r="B43" s="15" t="s">
        <v>83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207674.5</v>
      </c>
      <c r="L43" s="21">
        <v>905745.5</v>
      </c>
      <c r="M43" s="21">
        <v>848314.5</v>
      </c>
      <c r="N43" s="21">
        <v>1417795.5</v>
      </c>
      <c r="O43" s="21">
        <f>SUM(C43:N43)</f>
        <v>3379530</v>
      </c>
      <c r="P43" s="21">
        <v>1800128</v>
      </c>
      <c r="Q43" s="21">
        <v>1769993.5</v>
      </c>
      <c r="R43" s="21">
        <v>1456999.5</v>
      </c>
      <c r="S43" s="21">
        <v>1281610</v>
      </c>
      <c r="T43" s="21">
        <v>719268</v>
      </c>
      <c r="U43" s="21">
        <v>692499.5</v>
      </c>
      <c r="V43" s="21">
        <v>942524</v>
      </c>
      <c r="W43" s="21">
        <v>821777</v>
      </c>
      <c r="X43" s="21">
        <v>784608</v>
      </c>
      <c r="Y43" s="21">
        <v>917460.5</v>
      </c>
      <c r="Z43" s="21">
        <v>917636.5</v>
      </c>
      <c r="AA43" s="21">
        <v>1637262</v>
      </c>
      <c r="AB43" s="21">
        <f>SUM(P43:AA43)</f>
        <v>13741766.5</v>
      </c>
      <c r="AC43" s="21">
        <v>2012923</v>
      </c>
      <c r="AD43" s="21">
        <v>2039345</v>
      </c>
      <c r="AE43" s="21">
        <v>1648652.5</v>
      </c>
      <c r="AF43" s="21">
        <v>1443172.5</v>
      </c>
      <c r="AG43" s="21">
        <v>904486</v>
      </c>
      <c r="AH43" s="21">
        <v>898645</v>
      </c>
      <c r="AI43" s="21">
        <v>1017857.5</v>
      </c>
      <c r="AJ43" s="21">
        <v>774526.5</v>
      </c>
      <c r="AK43" s="21">
        <v>774526.5</v>
      </c>
      <c r="AL43" s="21">
        <v>1094384.5</v>
      </c>
      <c r="AM43" s="21">
        <v>1110015.5</v>
      </c>
      <c r="AN43" s="21">
        <v>1827204.5</v>
      </c>
      <c r="AO43" s="21">
        <f>SUM(AC43:AN43)</f>
        <v>15545739</v>
      </c>
      <c r="AP43" s="21">
        <v>2131811</v>
      </c>
      <c r="AQ43" s="21">
        <v>2269025</v>
      </c>
      <c r="AR43" s="21">
        <v>2156924</v>
      </c>
      <c r="AS43" s="21">
        <v>1139831</v>
      </c>
      <c r="AT43" s="21">
        <v>1171874</v>
      </c>
      <c r="AU43" s="21">
        <v>969743.5</v>
      </c>
      <c r="AV43" s="21">
        <v>1299188</v>
      </c>
      <c r="AW43" s="21">
        <v>1293330.5</v>
      </c>
      <c r="AX43" s="21">
        <v>1099972.5</v>
      </c>
      <c r="AY43" s="21">
        <v>1285834</v>
      </c>
      <c r="AZ43" s="21">
        <v>1423636.5</v>
      </c>
      <c r="BA43" s="21">
        <v>2075436</v>
      </c>
      <c r="BB43" s="21">
        <f>SUM(AP43:BA43)</f>
        <v>18316606</v>
      </c>
      <c r="BC43" s="21">
        <v>2557032.5</v>
      </c>
      <c r="BD43" s="21">
        <v>2413592.5</v>
      </c>
      <c r="BE43" s="21">
        <v>1936484</v>
      </c>
      <c r="BF43" s="21">
        <v>1821402</v>
      </c>
      <c r="BG43" s="21">
        <v>1263163</v>
      </c>
      <c r="BH43" s="21">
        <v>1152074</v>
      </c>
      <c r="BI43" s="21">
        <v>1447022.5</v>
      </c>
      <c r="BJ43" s="21">
        <v>1291592.5</v>
      </c>
      <c r="BK43" s="21">
        <v>1180091</v>
      </c>
      <c r="BL43" s="21">
        <v>1455773</v>
      </c>
      <c r="BM43" s="21">
        <v>1408852.5</v>
      </c>
      <c r="BN43" s="21">
        <v>2213046</v>
      </c>
      <c r="BO43" s="21">
        <f>SUM(BC43:BN43)</f>
        <v>20140125.5</v>
      </c>
      <c r="BP43" s="21">
        <v>2755918</v>
      </c>
      <c r="BQ43" s="21">
        <v>2647914.5</v>
      </c>
      <c r="BR43" s="21">
        <v>2164811</v>
      </c>
      <c r="BS43" s="21">
        <v>1856464.5</v>
      </c>
      <c r="BT43" s="21">
        <v>1344651</v>
      </c>
      <c r="BU43" s="21">
        <v>1238523</v>
      </c>
      <c r="BV43" s="21">
        <v>1553827</v>
      </c>
      <c r="BW43" s="21">
        <v>1519023</v>
      </c>
      <c r="BX43" s="21">
        <v>1345349.5</v>
      </c>
      <c r="BY43" s="21">
        <v>1697602.5</v>
      </c>
      <c r="BZ43" s="21">
        <v>1531678.5</v>
      </c>
      <c r="CA43" s="21">
        <v>2496587.5</v>
      </c>
      <c r="CB43" s="21">
        <f>SUM(BP43:CA43)</f>
        <v>22152350</v>
      </c>
      <c r="CC43" s="21">
        <v>3149157</v>
      </c>
      <c r="CD43" s="21">
        <v>2993111</v>
      </c>
      <c r="CE43" s="21">
        <v>2247745.5</v>
      </c>
      <c r="CF43" s="21">
        <v>2228671.5</v>
      </c>
      <c r="CG43" s="21">
        <v>1506318</v>
      </c>
      <c r="CH43" s="21">
        <v>1438409.5</v>
      </c>
      <c r="CI43" s="21">
        <v>1843957.5</v>
      </c>
      <c r="CJ43" s="21">
        <v>1666571.5</v>
      </c>
      <c r="CK43" s="21">
        <v>1501863</v>
      </c>
      <c r="CL43" s="21">
        <v>1834673.5</v>
      </c>
      <c r="CM43" s="21">
        <v>1745832</v>
      </c>
      <c r="CN43" s="21">
        <v>2690688</v>
      </c>
      <c r="CO43" s="21">
        <f>SUM(CC43:CN43)</f>
        <v>24846998</v>
      </c>
      <c r="CP43" s="21">
        <v>3498044</v>
      </c>
      <c r="CQ43" s="21">
        <v>3346706</v>
      </c>
      <c r="CR43" s="21">
        <v>2756215</v>
      </c>
      <c r="CS43" s="21">
        <v>2521717</v>
      </c>
      <c r="CT43" s="21">
        <v>1704318</v>
      </c>
      <c r="CU43" s="21">
        <v>1688973</v>
      </c>
      <c r="CV43" s="21">
        <v>2009557</v>
      </c>
      <c r="CW43" s="21">
        <v>1948886.5</v>
      </c>
      <c r="CX43" s="21">
        <v>1866194</v>
      </c>
      <c r="CY43" s="21">
        <v>2123291.5</v>
      </c>
      <c r="CZ43" s="21">
        <v>2038987.5</v>
      </c>
      <c r="DA43" s="21">
        <v>3055382</v>
      </c>
      <c r="DB43" s="21">
        <f>SUM(CP43:DA43)</f>
        <v>28558271.5</v>
      </c>
      <c r="DC43" s="21">
        <v>3798993</v>
      </c>
      <c r="DD43" s="21">
        <v>3583838.5</v>
      </c>
      <c r="DE43" s="21">
        <v>3582551.5</v>
      </c>
      <c r="DF43" s="21">
        <v>1914368.5</v>
      </c>
      <c r="DG43" s="21">
        <v>1934174</v>
      </c>
      <c r="DH43" s="21">
        <v>1847928.5</v>
      </c>
      <c r="DI43" s="21">
        <v>2212435.5</v>
      </c>
      <c r="DJ43" s="21">
        <v>2178797.5</v>
      </c>
      <c r="DK43" s="21">
        <v>1916304.5</v>
      </c>
      <c r="DL43" s="21">
        <v>2222093.5</v>
      </c>
      <c r="DM43" s="21">
        <v>2261369</v>
      </c>
      <c r="DN43" s="21">
        <v>3236057</v>
      </c>
      <c r="DO43" s="21">
        <f>SUM(DC43:DN43)</f>
        <v>30688911</v>
      </c>
      <c r="DP43" s="21">
        <v>3941421</v>
      </c>
      <c r="DQ43" s="21">
        <v>3757270</v>
      </c>
      <c r="DR43" s="21">
        <v>3103914</v>
      </c>
      <c r="DS43" s="21">
        <v>2843797</v>
      </c>
      <c r="DT43" s="21">
        <v>2012252</v>
      </c>
      <c r="DU43" s="21">
        <v>1842654</v>
      </c>
      <c r="DV43" s="21">
        <v>2421925</v>
      </c>
      <c r="DW43" s="21">
        <v>2271313</v>
      </c>
      <c r="DX43" s="21">
        <v>2026893</v>
      </c>
      <c r="DY43" s="21">
        <v>2318008</v>
      </c>
      <c r="DZ43" s="21">
        <v>2400057</v>
      </c>
      <c r="EA43" s="21">
        <v>3604447</v>
      </c>
      <c r="EB43" s="21">
        <f>SUM(DP43:EA43)</f>
        <v>32543951</v>
      </c>
      <c r="EC43" s="21">
        <v>4492477</v>
      </c>
      <c r="ED43" s="21">
        <v>4237805</v>
      </c>
      <c r="EE43" s="21">
        <v>3381664.65</v>
      </c>
      <c r="EF43" s="21">
        <v>3427642.3999999994</v>
      </c>
      <c r="EG43" s="21">
        <v>2710379.5</v>
      </c>
      <c r="EH43" s="21">
        <v>2406832.1</v>
      </c>
      <c r="EI43" s="21">
        <v>3144371.05</v>
      </c>
      <c r="EJ43" s="21">
        <v>2772856.75</v>
      </c>
      <c r="EK43" s="21">
        <v>2464881.1</v>
      </c>
      <c r="EL43" s="21">
        <v>3115749.55</v>
      </c>
      <c r="EM43" s="21">
        <v>2784261.45</v>
      </c>
      <c r="EN43" s="21">
        <v>4206735.45</v>
      </c>
      <c r="EO43" s="21">
        <f>SUM(EC43:EN43)</f>
        <v>39145656.000000007</v>
      </c>
      <c r="EP43" s="21">
        <v>5217962</v>
      </c>
      <c r="EQ43" s="21">
        <v>5214309.3499999996</v>
      </c>
      <c r="ER43" s="21">
        <v>5412511.7999999998</v>
      </c>
      <c r="ES43" s="21">
        <v>3196300.8</v>
      </c>
      <c r="ET43" s="21">
        <v>3155756.4000000004</v>
      </c>
      <c r="EU43" s="21">
        <v>2868647.4</v>
      </c>
      <c r="EV43" s="21">
        <v>3981824.4</v>
      </c>
      <c r="EW43" s="21">
        <v>3383663.4000000004</v>
      </c>
      <c r="EX43" s="21">
        <v>3035240.9999999995</v>
      </c>
      <c r="EY43" s="21">
        <v>3653867.4</v>
      </c>
      <c r="EZ43" s="21">
        <v>3889944</v>
      </c>
      <c r="FA43" s="21">
        <v>4977535.8</v>
      </c>
      <c r="FB43" s="21">
        <f>SUM(EP43:FA43)</f>
        <v>47987563.749999993</v>
      </c>
      <c r="FC43" s="21">
        <v>6021202.1999999983</v>
      </c>
      <c r="FD43" s="21">
        <v>5268539.4000000004</v>
      </c>
      <c r="FE43" s="21">
        <v>4076786</v>
      </c>
      <c r="FF43" s="21">
        <v>4580744</v>
      </c>
      <c r="FG43" s="21">
        <v>3258892</v>
      </c>
      <c r="FH43" s="21">
        <v>3175676</v>
      </c>
      <c r="FI43" s="21">
        <v>4217206</v>
      </c>
      <c r="FJ43" s="21">
        <v>3607576</v>
      </c>
      <c r="FK43" s="21">
        <v>3271856</v>
      </c>
      <c r="FL43" s="21">
        <v>3590860</v>
      </c>
      <c r="FM43" s="21">
        <v>3594374</v>
      </c>
      <c r="FN43" s="21">
        <v>5339964</v>
      </c>
      <c r="FO43" s="21">
        <f>+SUM(FC43:FN43)</f>
        <v>50003675.599999994</v>
      </c>
      <c r="FP43" s="21">
        <v>6303206</v>
      </c>
      <c r="FQ43" s="21">
        <v>6063428</v>
      </c>
      <c r="FR43" s="21">
        <v>6127366</v>
      </c>
      <c r="FS43" s="21">
        <v>3901814</v>
      </c>
      <c r="FT43" s="21">
        <v>3533376</v>
      </c>
      <c r="FU43" s="21">
        <v>3257926</v>
      </c>
      <c r="FV43" s="21">
        <v>4115986</v>
      </c>
      <c r="FW43" s="21">
        <v>4074910</v>
      </c>
      <c r="FX43" s="21">
        <v>3608416</v>
      </c>
      <c r="FY43" s="21">
        <v>3966900</v>
      </c>
      <c r="FZ43" s="21">
        <v>4058460</v>
      </c>
      <c r="GA43" s="21">
        <v>5576242</v>
      </c>
      <c r="GB43" s="21">
        <f>+SUM(FP43:GA43)</f>
        <v>54588030</v>
      </c>
      <c r="GC43" s="21">
        <v>6900894</v>
      </c>
      <c r="GD43" s="21">
        <v>6655903.4000000004</v>
      </c>
      <c r="GE43" s="21">
        <v>6058138.5999999996</v>
      </c>
      <c r="GF43" s="21">
        <v>5590953.2000000002</v>
      </c>
      <c r="GG43" s="21">
        <v>4082583.4000000008</v>
      </c>
      <c r="GH43" s="21">
        <v>3816075</v>
      </c>
      <c r="GI43" s="21">
        <v>4860296.2</v>
      </c>
      <c r="GJ43" s="21">
        <v>4717464.4000000004</v>
      </c>
      <c r="GK43" s="21">
        <v>4052419.8000000003</v>
      </c>
      <c r="GL43" s="21">
        <v>4734152.2000000011</v>
      </c>
      <c r="GM43" s="21">
        <v>4790771.0000000009</v>
      </c>
      <c r="GN43" s="21">
        <v>6237163.7999999998</v>
      </c>
      <c r="GO43" s="21"/>
      <c r="GP43" s="21">
        <v>6583213</v>
      </c>
      <c r="GQ43" s="21">
        <v>6974159.5999999996</v>
      </c>
      <c r="GR43" s="21">
        <v>3352496</v>
      </c>
      <c r="GS43" s="21">
        <v>751085.20000000007</v>
      </c>
      <c r="GT43" s="21">
        <v>311599.2</v>
      </c>
      <c r="GU43" s="21">
        <v>20660.8</v>
      </c>
      <c r="GV43" s="21">
        <v>4883763.2000000002</v>
      </c>
      <c r="GW43" s="21">
        <v>4537813.2</v>
      </c>
      <c r="GX43" s="21">
        <v>4925528.8000000007</v>
      </c>
      <c r="GY43" s="21">
        <v>6180184</v>
      </c>
      <c r="GZ43" s="21">
        <v>6286714.3999999994</v>
      </c>
      <c r="HA43" s="21">
        <v>6813742.4000000004</v>
      </c>
      <c r="HB43" s="21">
        <f>+SUM(GP43:HA43)</f>
        <v>51620959.799999997</v>
      </c>
      <c r="HC43" s="21">
        <v>7279572.3999999994</v>
      </c>
      <c r="HD43" s="21">
        <v>4091792.8</v>
      </c>
      <c r="HE43" s="21">
        <v>7581472</v>
      </c>
      <c r="HF43" s="21">
        <v>5892941.8000000017</v>
      </c>
      <c r="HG43" s="21">
        <v>6553334.4000000004</v>
      </c>
      <c r="HH43" s="21">
        <v>5977945.7999999998</v>
      </c>
      <c r="HI43" s="21">
        <v>7932864</v>
      </c>
      <c r="HJ43" s="21">
        <v>8229919.7999999989</v>
      </c>
      <c r="HK43" s="21">
        <v>7092351.4000000004</v>
      </c>
      <c r="HL43" s="21">
        <v>8600793.1999999993</v>
      </c>
      <c r="HM43" s="21">
        <v>7453823.7999999998</v>
      </c>
      <c r="HN43" s="21">
        <v>9044267.5999999996</v>
      </c>
      <c r="HO43" s="21">
        <f>+SUM(HC43:HN43)</f>
        <v>85731078.999999985</v>
      </c>
      <c r="HP43" s="21">
        <v>9532329.6000000015</v>
      </c>
      <c r="HQ43" s="21">
        <v>10349475</v>
      </c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>
        <f>+SUM(HP43:IA43)</f>
        <v>19881804.600000001</v>
      </c>
    </row>
    <row r="44" spans="2:236" x14ac:dyDescent="0.2">
      <c r="B44" s="15" t="s">
        <v>84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842397.9</v>
      </c>
      <c r="L44" s="21">
        <v>2790005.8</v>
      </c>
      <c r="M44" s="21">
        <v>3224558.5</v>
      </c>
      <c r="N44" s="21">
        <v>3252738.5</v>
      </c>
      <c r="O44" s="21">
        <f>SUM(C44:N44)</f>
        <v>10109700.699999999</v>
      </c>
      <c r="P44" s="21">
        <v>3139990</v>
      </c>
      <c r="Q44" s="21">
        <v>2837801.5</v>
      </c>
      <c r="R44" s="21">
        <v>3051261.5</v>
      </c>
      <c r="S44" s="21">
        <v>2918002</v>
      </c>
      <c r="T44" s="21">
        <v>3741500.5</v>
      </c>
      <c r="U44" s="21">
        <v>3998269</v>
      </c>
      <c r="V44" s="21">
        <v>4070605</v>
      </c>
      <c r="W44" s="21">
        <v>4344439</v>
      </c>
      <c r="X44" s="21">
        <v>4347420</v>
      </c>
      <c r="Y44" s="21">
        <v>4550760.5</v>
      </c>
      <c r="Z44" s="21">
        <v>4480756.5</v>
      </c>
      <c r="AA44" s="21">
        <v>4799091</v>
      </c>
      <c r="AB44" s="21">
        <f>SUM(P44:AA44)</f>
        <v>46279896.5</v>
      </c>
      <c r="AC44" s="21">
        <v>4672019</v>
      </c>
      <c r="AD44" s="21">
        <v>4402464</v>
      </c>
      <c r="AE44" s="21">
        <v>4714941</v>
      </c>
      <c r="AF44" s="21">
        <v>4452932</v>
      </c>
      <c r="AG44" s="21">
        <v>4697880</v>
      </c>
      <c r="AH44" s="21">
        <v>4477209</v>
      </c>
      <c r="AI44" s="21">
        <v>4783531.5</v>
      </c>
      <c r="AJ44" s="21">
        <v>3381543</v>
      </c>
      <c r="AK44" s="21">
        <v>3381543</v>
      </c>
      <c r="AL44" s="21">
        <v>5429220.5</v>
      </c>
      <c r="AM44" s="21">
        <v>5400224.5</v>
      </c>
      <c r="AN44" s="21">
        <v>5630009</v>
      </c>
      <c r="AO44" s="21">
        <f>SUM(AC44:AN44)</f>
        <v>55423516.5</v>
      </c>
      <c r="AP44" s="21">
        <v>5549857.5</v>
      </c>
      <c r="AQ44" s="21">
        <v>5308083</v>
      </c>
      <c r="AR44" s="21">
        <v>5519052</v>
      </c>
      <c r="AS44" s="21">
        <v>5561946.5</v>
      </c>
      <c r="AT44" s="21">
        <v>5661914.5</v>
      </c>
      <c r="AU44" s="21">
        <v>5379522.5</v>
      </c>
      <c r="AV44" s="21">
        <v>5730208</v>
      </c>
      <c r="AW44" s="21">
        <v>5881282</v>
      </c>
      <c r="AX44" s="21">
        <v>5919221</v>
      </c>
      <c r="AY44" s="21">
        <v>6011885</v>
      </c>
      <c r="AZ44" s="21">
        <v>5681494.5</v>
      </c>
      <c r="BA44" s="21">
        <v>5807708.5</v>
      </c>
      <c r="BB44" s="21">
        <f>SUM(AP44:BA44)</f>
        <v>68012175</v>
      </c>
      <c r="BC44" s="21">
        <v>5667623.5</v>
      </c>
      <c r="BD44" s="21">
        <v>5225396</v>
      </c>
      <c r="BE44" s="21">
        <v>5627479</v>
      </c>
      <c r="BF44" s="21">
        <v>5323070.5</v>
      </c>
      <c r="BG44" s="21">
        <v>5513684</v>
      </c>
      <c r="BH44" s="21">
        <v>5498828.5</v>
      </c>
      <c r="BI44" s="21">
        <v>5793667</v>
      </c>
      <c r="BJ44" s="21">
        <v>6147069.5</v>
      </c>
      <c r="BK44" s="21">
        <v>6047497.5</v>
      </c>
      <c r="BL44" s="21">
        <v>6288282</v>
      </c>
      <c r="BM44" s="21">
        <v>6029881</v>
      </c>
      <c r="BN44" s="21">
        <v>6336990</v>
      </c>
      <c r="BO44" s="21">
        <f>SUM(BC44:BN44)</f>
        <v>69499468.5</v>
      </c>
      <c r="BP44" s="21">
        <v>5996622.5</v>
      </c>
      <c r="BQ44" s="21">
        <v>5743650</v>
      </c>
      <c r="BR44" s="21">
        <v>6209274.5</v>
      </c>
      <c r="BS44" s="21">
        <v>5819220</v>
      </c>
      <c r="BT44" s="21">
        <v>6122457</v>
      </c>
      <c r="BU44" s="21">
        <v>6042415.5</v>
      </c>
      <c r="BV44" s="21">
        <v>6261227.5</v>
      </c>
      <c r="BW44" s="21">
        <v>6443426</v>
      </c>
      <c r="BX44" s="21">
        <v>6586211.5</v>
      </c>
      <c r="BY44" s="21">
        <v>6941709.5</v>
      </c>
      <c r="BZ44" s="21">
        <v>6844882</v>
      </c>
      <c r="CA44" s="21">
        <v>7090737.5</v>
      </c>
      <c r="CB44" s="21">
        <f>SUM(BP44:CA44)</f>
        <v>76101833.5</v>
      </c>
      <c r="CC44" s="21">
        <v>6735712.5</v>
      </c>
      <c r="CD44" s="21">
        <v>6338524.5</v>
      </c>
      <c r="CE44" s="21">
        <v>6747741</v>
      </c>
      <c r="CF44" s="21">
        <v>6345223.5</v>
      </c>
      <c r="CG44" s="21">
        <v>6544142</v>
      </c>
      <c r="CH44" s="21">
        <v>6484324</v>
      </c>
      <c r="CI44" s="21">
        <v>6801932.5</v>
      </c>
      <c r="CJ44" s="21">
        <v>7090116</v>
      </c>
      <c r="CK44" s="21">
        <v>7066873</v>
      </c>
      <c r="CL44" s="21">
        <v>7236861.5</v>
      </c>
      <c r="CM44" s="21">
        <v>7183126.5</v>
      </c>
      <c r="CN44" s="21">
        <v>7625150.5</v>
      </c>
      <c r="CO44" s="21">
        <f>SUM(CC44:CN44)</f>
        <v>82199727.5</v>
      </c>
      <c r="CP44" s="21">
        <v>7400822</v>
      </c>
      <c r="CQ44" s="21">
        <v>6871727.5</v>
      </c>
      <c r="CR44" s="21">
        <v>7213662.5</v>
      </c>
      <c r="CS44" s="21">
        <v>6794001.5</v>
      </c>
      <c r="CT44" s="21">
        <v>7046611</v>
      </c>
      <c r="CU44" s="21">
        <v>7071234.5</v>
      </c>
      <c r="CV44" s="21">
        <v>7571113</v>
      </c>
      <c r="CW44" s="21">
        <v>7888045</v>
      </c>
      <c r="CX44" s="21">
        <v>7592205.5</v>
      </c>
      <c r="CY44" s="21">
        <v>8068137</v>
      </c>
      <c r="CZ44" s="21">
        <v>7970138</v>
      </c>
      <c r="DA44" s="21">
        <v>8159816.5</v>
      </c>
      <c r="DB44" s="21">
        <f>SUM(CP44:DA44)</f>
        <v>89647514</v>
      </c>
      <c r="DC44" s="21">
        <v>8183175</v>
      </c>
      <c r="DD44" s="21">
        <v>7275928</v>
      </c>
      <c r="DE44" s="21">
        <v>7669706</v>
      </c>
      <c r="DF44" s="21">
        <v>7560487</v>
      </c>
      <c r="DG44" s="21">
        <v>7734457.5</v>
      </c>
      <c r="DH44" s="21">
        <v>7594499</v>
      </c>
      <c r="DI44" s="21">
        <v>7974747</v>
      </c>
      <c r="DJ44" s="21">
        <v>8230535.5</v>
      </c>
      <c r="DK44" s="21">
        <v>7954600.5</v>
      </c>
      <c r="DL44" s="21">
        <v>8475670.5</v>
      </c>
      <c r="DM44" s="21">
        <v>8512867</v>
      </c>
      <c r="DN44" s="21">
        <v>8754658</v>
      </c>
      <c r="DO44" s="21">
        <f>SUM(DC44:DN44)</f>
        <v>95921331</v>
      </c>
      <c r="DP44" s="21">
        <v>8634824</v>
      </c>
      <c r="DQ44" s="21">
        <v>7986858</v>
      </c>
      <c r="DR44" s="21">
        <v>8177422</v>
      </c>
      <c r="DS44" s="21">
        <v>7861326</v>
      </c>
      <c r="DT44" s="21">
        <v>8192206</v>
      </c>
      <c r="DU44" s="21">
        <v>7827765</v>
      </c>
      <c r="DV44" s="21">
        <v>8043772</v>
      </c>
      <c r="DW44" s="21">
        <v>8557142</v>
      </c>
      <c r="DX44" s="21">
        <v>8383342</v>
      </c>
      <c r="DY44" s="21">
        <v>8952394</v>
      </c>
      <c r="DZ44" s="21">
        <v>8888616</v>
      </c>
      <c r="EA44" s="21">
        <v>9169556</v>
      </c>
      <c r="EB44" s="21">
        <f>SUM(DP44:EA44)</f>
        <v>100675223</v>
      </c>
      <c r="EC44" s="21">
        <v>9085142</v>
      </c>
      <c r="ED44" s="21">
        <v>8237702</v>
      </c>
      <c r="EE44" s="21">
        <v>8687200.3499999996</v>
      </c>
      <c r="EF44" s="21">
        <v>8853575.7499999981</v>
      </c>
      <c r="EG44" s="21">
        <v>9118602.8500000015</v>
      </c>
      <c r="EH44" s="21">
        <v>9066557.7000000011</v>
      </c>
      <c r="EI44" s="21">
        <v>9636684.4000000004</v>
      </c>
      <c r="EJ44" s="21">
        <v>10174030.699999999</v>
      </c>
      <c r="EK44" s="21">
        <v>9801322.9000000004</v>
      </c>
      <c r="EL44" s="21">
        <v>10203776.6</v>
      </c>
      <c r="EM44" s="21">
        <v>9997950.6999999993</v>
      </c>
      <c r="EN44" s="21">
        <v>10355231.5</v>
      </c>
      <c r="EO44" s="21">
        <f>SUM(EC44:EN44)</f>
        <v>113217777.45</v>
      </c>
      <c r="EP44" s="21">
        <v>10125202.049999999</v>
      </c>
      <c r="EQ44" s="21">
        <v>10073083.25</v>
      </c>
      <c r="ER44" s="21">
        <v>11324114.199999999</v>
      </c>
      <c r="ES44" s="21">
        <v>11037046.800000001</v>
      </c>
      <c r="ET44" s="21">
        <v>11076004.200000001</v>
      </c>
      <c r="EU44" s="21">
        <v>10708827.6</v>
      </c>
      <c r="EV44" s="21">
        <v>11612851.800000003</v>
      </c>
      <c r="EW44" s="21">
        <v>12071701.800000001</v>
      </c>
      <c r="EX44" s="21">
        <v>11772366</v>
      </c>
      <c r="EY44" s="21">
        <v>11926194.600000001</v>
      </c>
      <c r="EZ44" s="21">
        <v>11775236.400000002</v>
      </c>
      <c r="FA44" s="21">
        <v>12472674.600000001</v>
      </c>
      <c r="FB44" s="21">
        <f>SUM(EP44:FA44)</f>
        <v>135975303.30000001</v>
      </c>
      <c r="FC44" s="21">
        <v>11857581</v>
      </c>
      <c r="FD44" s="21">
        <v>8756972.8000000007</v>
      </c>
      <c r="FE44" s="21">
        <v>9242688</v>
      </c>
      <c r="FF44" s="21">
        <v>8796046</v>
      </c>
      <c r="FG44" s="21">
        <v>9355878</v>
      </c>
      <c r="FH44" s="21">
        <v>9096542</v>
      </c>
      <c r="FI44" s="21">
        <v>9121112</v>
      </c>
      <c r="FJ44" s="21">
        <v>10208562</v>
      </c>
      <c r="FK44" s="21">
        <v>9677486</v>
      </c>
      <c r="FL44" s="21">
        <v>9944578</v>
      </c>
      <c r="FM44" s="21">
        <v>10034696</v>
      </c>
      <c r="FN44" s="21">
        <v>10879428</v>
      </c>
      <c r="FO44" s="21">
        <f>+SUM(FC44:FN44)</f>
        <v>116971569.8</v>
      </c>
      <c r="FP44" s="21">
        <v>10412906</v>
      </c>
      <c r="FQ44" s="21">
        <v>9132508</v>
      </c>
      <c r="FR44" s="21">
        <v>9778006</v>
      </c>
      <c r="FS44" s="21">
        <v>9559354</v>
      </c>
      <c r="FT44" s="21">
        <v>9732212</v>
      </c>
      <c r="FU44" s="21">
        <v>9141146</v>
      </c>
      <c r="FV44" s="21">
        <v>9884896</v>
      </c>
      <c r="FW44" s="21">
        <v>10431008</v>
      </c>
      <c r="FX44" s="21">
        <v>9913232</v>
      </c>
      <c r="FY44" s="21">
        <v>10239600</v>
      </c>
      <c r="FZ44" s="21">
        <v>10537156</v>
      </c>
      <c r="GA44" s="21">
        <v>11228518</v>
      </c>
      <c r="GB44" s="21">
        <f>+SUM(FP44:GA44)</f>
        <v>119990542</v>
      </c>
      <c r="GC44" s="21">
        <v>14313558</v>
      </c>
      <c r="GD44" s="21">
        <v>12506535.799999999</v>
      </c>
      <c r="GE44" s="21">
        <v>13864539.600000001</v>
      </c>
      <c r="GF44" s="21">
        <v>13310309.000000002</v>
      </c>
      <c r="GG44" s="21">
        <v>13725533.000000002</v>
      </c>
      <c r="GH44" s="21">
        <v>13211335.6</v>
      </c>
      <c r="GI44" s="21">
        <v>14220575.199999999</v>
      </c>
      <c r="GJ44" s="21">
        <v>14770878.399999999</v>
      </c>
      <c r="GK44" s="21">
        <v>14165051.4</v>
      </c>
      <c r="GL44" s="21">
        <v>14834651.199999992</v>
      </c>
      <c r="GM44" s="21">
        <v>14281909.800000001</v>
      </c>
      <c r="GN44" s="21">
        <v>15458815.800000003</v>
      </c>
      <c r="GO44" s="21"/>
      <c r="GP44" s="21">
        <v>11952903.199999999</v>
      </c>
      <c r="GQ44" s="21">
        <v>11036756.199999999</v>
      </c>
      <c r="GR44" s="21">
        <v>8199718</v>
      </c>
      <c r="GS44" s="21">
        <v>4751258.8</v>
      </c>
      <c r="GT44" s="21">
        <v>1555169.2000000002</v>
      </c>
      <c r="GU44" s="21">
        <v>76604.800000000003</v>
      </c>
      <c r="GV44" s="21">
        <v>13616532.800000001</v>
      </c>
      <c r="GW44" s="21">
        <v>11866403.200000001</v>
      </c>
      <c r="GX44" s="21">
        <v>12601874.400000002</v>
      </c>
      <c r="GY44" s="21">
        <v>13865098.800000001</v>
      </c>
      <c r="GZ44" s="21">
        <v>13741814.800000001</v>
      </c>
      <c r="HA44" s="21">
        <v>14145011.200000003</v>
      </c>
      <c r="HB44" s="21">
        <f>+SUM(GP44:HA44)</f>
        <v>117409145.40000001</v>
      </c>
      <c r="HC44" s="21">
        <v>15829857.999999998</v>
      </c>
      <c r="HD44" s="21">
        <v>12775129</v>
      </c>
      <c r="HE44" s="21">
        <v>13953106.399999999</v>
      </c>
      <c r="HF44" s="21">
        <v>13996066.599999994</v>
      </c>
      <c r="HG44" s="21">
        <v>15111546.600000001</v>
      </c>
      <c r="HH44" s="21">
        <v>14633233.199999996</v>
      </c>
      <c r="HI44" s="21">
        <v>15450077.399999997</v>
      </c>
      <c r="HJ44" s="21">
        <v>15605960.199999999</v>
      </c>
      <c r="HK44" s="21">
        <v>15884387.800000001</v>
      </c>
      <c r="HL44" s="21">
        <v>16244217</v>
      </c>
      <c r="HM44" s="21">
        <v>16517620.199999999</v>
      </c>
      <c r="HN44" s="21">
        <v>17727031.199999999</v>
      </c>
      <c r="HO44" s="21">
        <f>+SUM(HC44:HN44)</f>
        <v>183728233.59999996</v>
      </c>
      <c r="HP44" s="21">
        <v>17331699.399999999</v>
      </c>
      <c r="HQ44" s="21">
        <v>16514690.4</v>
      </c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>
        <f>+SUM(HP44:IA44)</f>
        <v>33846389.799999997</v>
      </c>
    </row>
    <row r="46" spans="2:236" x14ac:dyDescent="0.2">
      <c r="EC46" s="44"/>
      <c r="ED46" s="44"/>
      <c r="EE46" s="44"/>
      <c r="EF46" s="44"/>
      <c r="EG46" s="44"/>
      <c r="EH46" s="44"/>
      <c r="EI46" s="44"/>
      <c r="EJ46" s="44"/>
      <c r="EK46" s="44"/>
      <c r="EL46" s="44"/>
    </row>
    <row r="47" spans="2:236" x14ac:dyDescent="0.2">
      <c r="EC47" s="44"/>
      <c r="ED47" s="44"/>
      <c r="EE47" s="44"/>
      <c r="EF47" s="44"/>
      <c r="EG47" s="44"/>
      <c r="EH47" s="44"/>
      <c r="EI47" s="44"/>
      <c r="EJ47" s="44"/>
      <c r="FA47" s="65"/>
    </row>
    <row r="48" spans="2:236" x14ac:dyDescent="0.2">
      <c r="FA48" s="65"/>
    </row>
  </sheetData>
  <mergeCells count="110">
    <mergeCell ref="IB6:IB7"/>
    <mergeCell ref="HP23:IA23"/>
    <mergeCell ref="IB23:IB24"/>
    <mergeCell ref="HP40:IA40"/>
    <mergeCell ref="IB40:IB41"/>
    <mergeCell ref="HP6:IA6"/>
    <mergeCell ref="FP6:GA6"/>
    <mergeCell ref="GB6:GB7"/>
    <mergeCell ref="FP23:GA23"/>
    <mergeCell ref="GB23:GB24"/>
    <mergeCell ref="FP40:GA40"/>
    <mergeCell ref="GB40:GB41"/>
    <mergeCell ref="HB6:HB7"/>
    <mergeCell ref="GP23:HA23"/>
    <mergeCell ref="HB23:HB24"/>
    <mergeCell ref="GP40:HA40"/>
    <mergeCell ref="HB40:HB41"/>
    <mergeCell ref="HO6:HO7"/>
    <mergeCell ref="HC23:HN23"/>
    <mergeCell ref="HO23:HO24"/>
    <mergeCell ref="HC40:HN40"/>
    <mergeCell ref="HO40:HO41"/>
    <mergeCell ref="GC6:GN6"/>
    <mergeCell ref="GO6:GO7"/>
    <mergeCell ref="A1:B1"/>
    <mergeCell ref="FC6:FN6"/>
    <mergeCell ref="FO6:FO7"/>
    <mergeCell ref="FC23:FN23"/>
    <mergeCell ref="FO23:FO24"/>
    <mergeCell ref="CO6:CO7"/>
    <mergeCell ref="CC6:CN6"/>
    <mergeCell ref="CP6:DA6"/>
    <mergeCell ref="DC6:DN6"/>
    <mergeCell ref="DO6:DO7"/>
    <mergeCell ref="B6:B7"/>
    <mergeCell ref="A2:B2"/>
    <mergeCell ref="EC6:EN6"/>
    <mergeCell ref="DP6:EA6"/>
    <mergeCell ref="AP23:BA23"/>
    <mergeCell ref="BC23:BN23"/>
    <mergeCell ref="C6:N6"/>
    <mergeCell ref="P6:AA6"/>
    <mergeCell ref="AC6:AN6"/>
    <mergeCell ref="AP6:BA6"/>
    <mergeCell ref="BC6:BN6"/>
    <mergeCell ref="O6:O7"/>
    <mergeCell ref="BB6:BB7"/>
    <mergeCell ref="BO6:BO7"/>
    <mergeCell ref="B23:B24"/>
    <mergeCell ref="O23:O24"/>
    <mergeCell ref="DP40:EA40"/>
    <mergeCell ref="CO23:CO24"/>
    <mergeCell ref="DP23:EA23"/>
    <mergeCell ref="DO23:DO24"/>
    <mergeCell ref="DO40:DO41"/>
    <mergeCell ref="C40:N40"/>
    <mergeCell ref="BP40:CA40"/>
    <mergeCell ref="C23:N23"/>
    <mergeCell ref="P23:AA23"/>
    <mergeCell ref="AC23:AN23"/>
    <mergeCell ref="DC40:DN40"/>
    <mergeCell ref="P40:AA40"/>
    <mergeCell ref="AC40:AN40"/>
    <mergeCell ref="AP40:BA40"/>
    <mergeCell ref="BC40:BN40"/>
    <mergeCell ref="CO40:CO41"/>
    <mergeCell ref="BB23:BB24"/>
    <mergeCell ref="BB40:BB41"/>
    <mergeCell ref="BO23:BO24"/>
    <mergeCell ref="BO40:BO41"/>
    <mergeCell ref="O40:O41"/>
    <mergeCell ref="AB6:AB7"/>
    <mergeCell ref="AB23:AB24"/>
    <mergeCell ref="AB40:AB41"/>
    <mergeCell ref="AO6:AO7"/>
    <mergeCell ref="AO23:AO24"/>
    <mergeCell ref="AO40:AO41"/>
    <mergeCell ref="CB6:CB7"/>
    <mergeCell ref="CB23:CB24"/>
    <mergeCell ref="CB40:CB41"/>
    <mergeCell ref="BP6:CA6"/>
    <mergeCell ref="DB6:DB7"/>
    <mergeCell ref="DB23:DB24"/>
    <mergeCell ref="DB40:DB41"/>
    <mergeCell ref="BP23:CA23"/>
    <mergeCell ref="CC23:CN23"/>
    <mergeCell ref="CP23:DA23"/>
    <mergeCell ref="CC40:CN40"/>
    <mergeCell ref="CP40:DA40"/>
    <mergeCell ref="GC23:GN23"/>
    <mergeCell ref="DC23:DN23"/>
    <mergeCell ref="GO23:GO24"/>
    <mergeCell ref="GC40:GN40"/>
    <mergeCell ref="GO40:GO41"/>
    <mergeCell ref="FB6:FB7"/>
    <mergeCell ref="FB23:FB24"/>
    <mergeCell ref="FB40:FB41"/>
    <mergeCell ref="EB6:EB7"/>
    <mergeCell ref="EB23:EB24"/>
    <mergeCell ref="EB40:EB41"/>
    <mergeCell ref="EO6:EO7"/>
    <mergeCell ref="EO23:EO24"/>
    <mergeCell ref="EO40:EO41"/>
    <mergeCell ref="EP6:FA6"/>
    <mergeCell ref="EP23:FA23"/>
    <mergeCell ref="EP40:FA40"/>
    <mergeCell ref="EC40:EN40"/>
    <mergeCell ref="FC40:FN40"/>
    <mergeCell ref="FO40:FO41"/>
    <mergeCell ref="EC23:EN23"/>
  </mergeCells>
  <hyperlinks>
    <hyperlink ref="A1:B1" location="ÍNDICE!A1" display="ÍNDICE" xr:uid="{00000000-0004-0000-0700-000000000000}"/>
  </hyperlinks>
  <pageMargins left="0.7" right="0.7" top="0.75" bottom="0.75" header="0.3" footer="0.3"/>
  <ignoredErrors>
    <ignoredError sqref="EJ17:EJ19 EJ34:EJ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HO91"/>
  <sheetViews>
    <sheetView showGridLines="0" zoomScaleNormal="100" workbookViewId="0">
      <pane xSplit="2" ySplit="3" topLeftCell="HC37" activePane="bottomRight" state="frozen"/>
      <selection pane="topRight" activeCell="C1" sqref="C1"/>
      <selection pane="bottomLeft" activeCell="A4" sqref="A4"/>
      <selection pane="bottomRight" activeCell="HD82" sqref="HD82"/>
    </sheetView>
  </sheetViews>
  <sheetFormatPr baseColWidth="10" defaultColWidth="11.42578125" defaultRowHeight="14.25" x14ac:dyDescent="0.2"/>
  <cols>
    <col min="1" max="1" width="7.7109375" style="2" customWidth="1"/>
    <col min="2" max="2" width="30.7109375" style="2" customWidth="1"/>
    <col min="3" max="14" width="11.5703125" style="2" bestFit="1" customWidth="1"/>
    <col min="15" max="15" width="11.85546875" style="2" bestFit="1" customWidth="1"/>
    <col min="16" max="27" width="11.5703125" style="2" bestFit="1" customWidth="1"/>
    <col min="28" max="28" width="11.85546875" style="2" bestFit="1" customWidth="1"/>
    <col min="29" max="40" width="11.5703125" style="2" bestFit="1" customWidth="1"/>
    <col min="41" max="41" width="11.85546875" style="2" bestFit="1" customWidth="1"/>
    <col min="42" max="53" width="11.5703125" style="2" bestFit="1" customWidth="1"/>
    <col min="54" max="54" width="11.85546875" style="2" bestFit="1" customWidth="1"/>
    <col min="55" max="66" width="11.5703125" style="2" bestFit="1" customWidth="1"/>
    <col min="67" max="67" width="11.85546875" style="2" bestFit="1" customWidth="1"/>
    <col min="68" max="79" width="11.5703125" style="2" bestFit="1" customWidth="1"/>
    <col min="80" max="80" width="11.85546875" style="2" bestFit="1" customWidth="1"/>
    <col min="81" max="87" width="11.5703125" style="2" bestFit="1" customWidth="1"/>
    <col min="88" max="89" width="13.42578125" style="2" bestFit="1" customWidth="1"/>
    <col min="90" max="90" width="12.85546875" style="2" bestFit="1" customWidth="1"/>
    <col min="91" max="92" width="13.140625" style="2" bestFit="1" customWidth="1"/>
    <col min="93" max="93" width="14.42578125" style="2" bestFit="1" customWidth="1"/>
    <col min="94" max="94" width="13.140625" style="2" bestFit="1" customWidth="1"/>
    <col min="95" max="95" width="13.7109375" style="2" bestFit="1" customWidth="1"/>
    <col min="96" max="96" width="13.28515625" style="2" bestFit="1" customWidth="1"/>
    <col min="97" max="97" width="12.85546875" style="2" bestFit="1" customWidth="1"/>
    <col min="98" max="98" width="13.7109375" style="2" bestFit="1" customWidth="1"/>
    <col min="99" max="99" width="12.7109375" style="2" bestFit="1" customWidth="1"/>
    <col min="100" max="100" width="13.42578125" style="2" bestFit="1" customWidth="1"/>
    <col min="101" max="101" width="13.28515625" style="2" bestFit="1" customWidth="1"/>
    <col min="102" max="103" width="13.42578125" style="2" bestFit="1" customWidth="1"/>
    <col min="104" max="105" width="13.5703125" style="2" bestFit="1" customWidth="1"/>
    <col min="106" max="106" width="14.140625" style="2" bestFit="1" customWidth="1"/>
    <col min="107" max="107" width="13.140625" style="2" bestFit="1" customWidth="1"/>
    <col min="108" max="108" width="13.42578125" style="2" bestFit="1" customWidth="1"/>
    <col min="109" max="109" width="13.5703125" style="2" bestFit="1" customWidth="1"/>
    <col min="110" max="110" width="13.28515625" style="2" bestFit="1" customWidth="1"/>
    <col min="111" max="111" width="13.140625" style="2" bestFit="1" customWidth="1"/>
    <col min="112" max="113" width="13.42578125" style="2" bestFit="1" customWidth="1"/>
    <col min="114" max="114" width="13" style="2" bestFit="1" customWidth="1"/>
    <col min="115" max="115" width="12.5703125" style="2" bestFit="1" customWidth="1"/>
    <col min="116" max="116" width="13.28515625" style="2" bestFit="1" customWidth="1"/>
    <col min="117" max="117" width="13" style="2" bestFit="1" customWidth="1"/>
    <col min="118" max="118" width="13.5703125" style="2" bestFit="1" customWidth="1"/>
    <col min="119" max="119" width="14.28515625" style="2" bestFit="1" customWidth="1"/>
    <col min="120" max="124" width="13.28515625" style="2" bestFit="1" customWidth="1"/>
    <col min="125" max="125" width="13.140625" style="2" bestFit="1" customWidth="1"/>
    <col min="126" max="126" width="13" style="2" bestFit="1" customWidth="1"/>
    <col min="127" max="127" width="13.28515625" style="2" bestFit="1" customWidth="1"/>
    <col min="128" max="128" width="12.85546875" style="2" bestFit="1" customWidth="1"/>
    <col min="129" max="129" width="13" style="2" bestFit="1" customWidth="1"/>
    <col min="130" max="130" width="13.28515625" style="2" bestFit="1" customWidth="1"/>
    <col min="131" max="131" width="13.140625" style="2" bestFit="1" customWidth="1"/>
    <col min="132" max="132" width="14.140625" style="2" bestFit="1" customWidth="1"/>
    <col min="133" max="133" width="13" style="2" bestFit="1" customWidth="1"/>
    <col min="134" max="134" width="13.28515625" style="2" bestFit="1" customWidth="1"/>
    <col min="135" max="135" width="13.42578125" style="2" bestFit="1" customWidth="1"/>
    <col min="136" max="136" width="12.85546875" style="2" bestFit="1" customWidth="1"/>
    <col min="137" max="138" width="13.140625" style="2" bestFit="1" customWidth="1"/>
    <col min="139" max="139" width="13.5703125" style="2" bestFit="1" customWidth="1"/>
    <col min="140" max="140" width="13" style="2" bestFit="1" customWidth="1"/>
    <col min="141" max="142" width="13.28515625" style="2" bestFit="1" customWidth="1"/>
    <col min="143" max="143" width="13.140625" style="2" bestFit="1" customWidth="1"/>
    <col min="144" max="144" width="13" style="2" bestFit="1" customWidth="1"/>
    <col min="145" max="145" width="14.5703125" style="2" bestFit="1" customWidth="1"/>
    <col min="146" max="146" width="13.140625" style="2" bestFit="1" customWidth="1"/>
    <col min="147" max="147" width="13.5703125" style="2" bestFit="1" customWidth="1"/>
    <col min="148" max="149" width="13.28515625" style="2" bestFit="1" customWidth="1"/>
    <col min="150" max="150" width="12.42578125" style="2" bestFit="1" customWidth="1"/>
    <col min="151" max="151" width="13" style="2" bestFit="1" customWidth="1"/>
    <col min="152" max="152" width="13.140625" style="2" bestFit="1" customWidth="1"/>
    <col min="153" max="157" width="11.5703125" style="2" bestFit="1" customWidth="1"/>
    <col min="158" max="158" width="11.85546875" style="2" bestFit="1" customWidth="1"/>
    <col min="159" max="184" width="12.7109375" style="2" customWidth="1"/>
    <col min="185" max="196" width="11.42578125" style="2"/>
    <col min="197" max="197" width="12.42578125" style="2" customWidth="1"/>
    <col min="198" max="206" width="11.42578125" style="2"/>
    <col min="207" max="207" width="13.42578125" style="2" customWidth="1"/>
    <col min="208" max="208" width="13.7109375" style="2" customWidth="1"/>
    <col min="209" max="209" width="13.42578125" style="2" customWidth="1"/>
    <col min="210" max="210" width="29.5703125" style="2" customWidth="1"/>
    <col min="211" max="16384" width="11.42578125" style="2"/>
  </cols>
  <sheetData>
    <row r="1" spans="1:223" ht="15" x14ac:dyDescent="0.25">
      <c r="A1" s="195" t="s">
        <v>136</v>
      </c>
      <c r="B1" s="195"/>
    </row>
    <row r="2" spans="1:223" ht="30" customHeight="1" x14ac:dyDescent="0.2">
      <c r="A2" s="196" t="s">
        <v>152</v>
      </c>
      <c r="B2" s="197"/>
    </row>
    <row r="3" spans="1:223" x14ac:dyDescent="0.2">
      <c r="A3" s="99" t="s">
        <v>75</v>
      </c>
    </row>
    <row r="5" spans="1:223" ht="15" x14ac:dyDescent="0.25">
      <c r="B5" s="5" t="s">
        <v>67</v>
      </c>
    </row>
    <row r="6" spans="1:223" ht="15" customHeight="1" x14ac:dyDescent="0.25">
      <c r="B6" s="193" t="s">
        <v>0</v>
      </c>
      <c r="C6" s="190">
        <v>2006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  <c r="O6" s="188" t="s">
        <v>99</v>
      </c>
      <c r="P6" s="190">
        <v>2007</v>
      </c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2"/>
      <c r="AB6" s="188" t="s">
        <v>100</v>
      </c>
      <c r="AC6" s="190">
        <v>2008</v>
      </c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2"/>
      <c r="AO6" s="188" t="s">
        <v>101</v>
      </c>
      <c r="AP6" s="190">
        <v>2009</v>
      </c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2"/>
      <c r="BB6" s="188" t="s">
        <v>86</v>
      </c>
      <c r="BC6" s="190">
        <v>2010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2"/>
      <c r="BO6" s="188" t="s">
        <v>87</v>
      </c>
      <c r="BP6" s="190">
        <v>2011</v>
      </c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2"/>
      <c r="CB6" s="188" t="s">
        <v>88</v>
      </c>
      <c r="CC6" s="190">
        <v>2012</v>
      </c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2"/>
      <c r="CO6" s="188" t="s">
        <v>89</v>
      </c>
      <c r="CP6" s="190">
        <v>2013</v>
      </c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2"/>
      <c r="DB6" s="188" t="s">
        <v>90</v>
      </c>
      <c r="DC6" s="190">
        <v>2014</v>
      </c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2"/>
      <c r="DO6" s="188" t="s">
        <v>91</v>
      </c>
      <c r="DP6" s="190">
        <v>2015</v>
      </c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2"/>
      <c r="EB6" s="188" t="s">
        <v>92</v>
      </c>
      <c r="EC6" s="190">
        <v>2016</v>
      </c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2"/>
      <c r="EO6" s="188" t="s">
        <v>93</v>
      </c>
      <c r="EP6" s="190">
        <v>2017</v>
      </c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2"/>
      <c r="FB6" s="188" t="s">
        <v>104</v>
      </c>
      <c r="FC6" s="190">
        <v>2018</v>
      </c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2"/>
      <c r="FO6" s="188" t="s">
        <v>137</v>
      </c>
      <c r="FP6" s="190">
        <v>2019</v>
      </c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2"/>
      <c r="GB6" s="188" t="s">
        <v>161</v>
      </c>
      <c r="GC6" s="185">
        <v>2020</v>
      </c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7"/>
      <c r="GO6" s="188" t="s">
        <v>169</v>
      </c>
      <c r="GP6" s="185">
        <v>2021</v>
      </c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7"/>
      <c r="HB6" s="188" t="s">
        <v>170</v>
      </c>
      <c r="HC6" s="185">
        <v>2022</v>
      </c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7"/>
      <c r="HO6" s="188" t="s">
        <v>171</v>
      </c>
    </row>
    <row r="7" spans="1:223" ht="15" x14ac:dyDescent="0.25">
      <c r="B7" s="194"/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160</v>
      </c>
      <c r="L7" s="12" t="s">
        <v>19</v>
      </c>
      <c r="M7" s="12" t="s">
        <v>20</v>
      </c>
      <c r="N7" s="12" t="s">
        <v>21</v>
      </c>
      <c r="O7" s="189"/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160</v>
      </c>
      <c r="Y7" s="12" t="s">
        <v>19</v>
      </c>
      <c r="Z7" s="12" t="s">
        <v>20</v>
      </c>
      <c r="AA7" s="12" t="s">
        <v>21</v>
      </c>
      <c r="AB7" s="189"/>
      <c r="AC7" s="12" t="s">
        <v>11</v>
      </c>
      <c r="AD7" s="12" t="s">
        <v>12</v>
      </c>
      <c r="AE7" s="12" t="s">
        <v>13</v>
      </c>
      <c r="AF7" s="12" t="s">
        <v>14</v>
      </c>
      <c r="AG7" s="12" t="s">
        <v>15</v>
      </c>
      <c r="AH7" s="12" t="s">
        <v>16</v>
      </c>
      <c r="AI7" s="12" t="s">
        <v>17</v>
      </c>
      <c r="AJ7" s="12" t="s">
        <v>18</v>
      </c>
      <c r="AK7" s="12" t="s">
        <v>160</v>
      </c>
      <c r="AL7" s="12" t="s">
        <v>19</v>
      </c>
      <c r="AM7" s="12" t="s">
        <v>20</v>
      </c>
      <c r="AN7" s="12" t="s">
        <v>21</v>
      </c>
      <c r="AO7" s="189"/>
      <c r="AP7" s="12" t="s">
        <v>11</v>
      </c>
      <c r="AQ7" s="12" t="s">
        <v>12</v>
      </c>
      <c r="AR7" s="12" t="s">
        <v>13</v>
      </c>
      <c r="AS7" s="12" t="s">
        <v>14</v>
      </c>
      <c r="AT7" s="12" t="s">
        <v>15</v>
      </c>
      <c r="AU7" s="12" t="s">
        <v>16</v>
      </c>
      <c r="AV7" s="12" t="s">
        <v>17</v>
      </c>
      <c r="AW7" s="12" t="s">
        <v>18</v>
      </c>
      <c r="AX7" s="12" t="s">
        <v>160</v>
      </c>
      <c r="AY7" s="12" t="s">
        <v>19</v>
      </c>
      <c r="AZ7" s="12" t="s">
        <v>20</v>
      </c>
      <c r="BA7" s="12" t="s">
        <v>21</v>
      </c>
      <c r="BB7" s="189"/>
      <c r="BC7" s="12" t="s">
        <v>11</v>
      </c>
      <c r="BD7" s="12" t="s">
        <v>12</v>
      </c>
      <c r="BE7" s="12" t="s">
        <v>13</v>
      </c>
      <c r="BF7" s="12" t="s">
        <v>14</v>
      </c>
      <c r="BG7" s="12" t="s">
        <v>15</v>
      </c>
      <c r="BH7" s="12" t="s">
        <v>16</v>
      </c>
      <c r="BI7" s="12" t="s">
        <v>17</v>
      </c>
      <c r="BJ7" s="12" t="s">
        <v>18</v>
      </c>
      <c r="BK7" s="12" t="s">
        <v>160</v>
      </c>
      <c r="BL7" s="12" t="s">
        <v>19</v>
      </c>
      <c r="BM7" s="12" t="s">
        <v>20</v>
      </c>
      <c r="BN7" s="12" t="s">
        <v>21</v>
      </c>
      <c r="BO7" s="189"/>
      <c r="BP7" s="12" t="s">
        <v>11</v>
      </c>
      <c r="BQ7" s="12" t="s">
        <v>12</v>
      </c>
      <c r="BR7" s="12" t="s">
        <v>13</v>
      </c>
      <c r="BS7" s="12" t="s">
        <v>14</v>
      </c>
      <c r="BT7" s="12" t="s">
        <v>15</v>
      </c>
      <c r="BU7" s="12" t="s">
        <v>16</v>
      </c>
      <c r="BV7" s="12" t="s">
        <v>17</v>
      </c>
      <c r="BW7" s="12" t="s">
        <v>18</v>
      </c>
      <c r="BX7" s="12" t="s">
        <v>160</v>
      </c>
      <c r="BY7" s="12" t="s">
        <v>19</v>
      </c>
      <c r="BZ7" s="12" t="s">
        <v>20</v>
      </c>
      <c r="CA7" s="12" t="s">
        <v>21</v>
      </c>
      <c r="CB7" s="189"/>
      <c r="CC7" s="12" t="s">
        <v>11</v>
      </c>
      <c r="CD7" s="12" t="s">
        <v>12</v>
      </c>
      <c r="CE7" s="12" t="s">
        <v>13</v>
      </c>
      <c r="CF7" s="12" t="s">
        <v>14</v>
      </c>
      <c r="CG7" s="12" t="s">
        <v>15</v>
      </c>
      <c r="CH7" s="12" t="s">
        <v>16</v>
      </c>
      <c r="CI7" s="12" t="s">
        <v>17</v>
      </c>
      <c r="CJ7" s="12" t="s">
        <v>18</v>
      </c>
      <c r="CK7" s="12" t="s">
        <v>160</v>
      </c>
      <c r="CL7" s="12" t="s">
        <v>19</v>
      </c>
      <c r="CM7" s="12" t="s">
        <v>20</v>
      </c>
      <c r="CN7" s="12" t="s">
        <v>21</v>
      </c>
      <c r="CO7" s="189"/>
      <c r="CP7" s="12" t="s">
        <v>11</v>
      </c>
      <c r="CQ7" s="12" t="s">
        <v>12</v>
      </c>
      <c r="CR7" s="12" t="s">
        <v>13</v>
      </c>
      <c r="CS7" s="12" t="s">
        <v>14</v>
      </c>
      <c r="CT7" s="12" t="s">
        <v>15</v>
      </c>
      <c r="CU7" s="12" t="s">
        <v>16</v>
      </c>
      <c r="CV7" s="12" t="s">
        <v>17</v>
      </c>
      <c r="CW7" s="12" t="s">
        <v>18</v>
      </c>
      <c r="CX7" s="12" t="s">
        <v>160</v>
      </c>
      <c r="CY7" s="12" t="s">
        <v>19</v>
      </c>
      <c r="CZ7" s="12" t="s">
        <v>20</v>
      </c>
      <c r="DA7" s="12" t="s">
        <v>21</v>
      </c>
      <c r="DB7" s="189"/>
      <c r="DC7" s="12" t="s">
        <v>11</v>
      </c>
      <c r="DD7" s="12" t="s">
        <v>12</v>
      </c>
      <c r="DE7" s="12" t="s">
        <v>13</v>
      </c>
      <c r="DF7" s="12" t="s">
        <v>14</v>
      </c>
      <c r="DG7" s="12" t="s">
        <v>15</v>
      </c>
      <c r="DH7" s="12" t="s">
        <v>16</v>
      </c>
      <c r="DI7" s="12" t="s">
        <v>17</v>
      </c>
      <c r="DJ7" s="12" t="s">
        <v>18</v>
      </c>
      <c r="DK7" s="12" t="s">
        <v>160</v>
      </c>
      <c r="DL7" s="12" t="s">
        <v>19</v>
      </c>
      <c r="DM7" s="12" t="s">
        <v>20</v>
      </c>
      <c r="DN7" s="12" t="s">
        <v>21</v>
      </c>
      <c r="DO7" s="189"/>
      <c r="DP7" s="12" t="s">
        <v>11</v>
      </c>
      <c r="DQ7" s="12" t="s">
        <v>12</v>
      </c>
      <c r="DR7" s="12" t="s">
        <v>13</v>
      </c>
      <c r="DS7" s="12" t="s">
        <v>14</v>
      </c>
      <c r="DT7" s="12" t="s">
        <v>15</v>
      </c>
      <c r="DU7" s="12" t="s">
        <v>16</v>
      </c>
      <c r="DV7" s="12" t="s">
        <v>17</v>
      </c>
      <c r="DW7" s="12" t="s">
        <v>18</v>
      </c>
      <c r="DX7" s="12" t="s">
        <v>160</v>
      </c>
      <c r="DY7" s="12" t="s">
        <v>19</v>
      </c>
      <c r="DZ7" s="12" t="s">
        <v>20</v>
      </c>
      <c r="EA7" s="12" t="s">
        <v>21</v>
      </c>
      <c r="EB7" s="189"/>
      <c r="EC7" s="12" t="s">
        <v>11</v>
      </c>
      <c r="ED7" s="12" t="s">
        <v>12</v>
      </c>
      <c r="EE7" s="12" t="s">
        <v>13</v>
      </c>
      <c r="EF7" s="12" t="s">
        <v>14</v>
      </c>
      <c r="EG7" s="12" t="s">
        <v>15</v>
      </c>
      <c r="EH7" s="12" t="s">
        <v>16</v>
      </c>
      <c r="EI7" s="12" t="s">
        <v>17</v>
      </c>
      <c r="EJ7" s="12" t="s">
        <v>18</v>
      </c>
      <c r="EK7" s="12" t="s">
        <v>160</v>
      </c>
      <c r="EL7" s="12" t="s">
        <v>19</v>
      </c>
      <c r="EM7" s="12" t="s">
        <v>20</v>
      </c>
      <c r="EN7" s="12" t="s">
        <v>21</v>
      </c>
      <c r="EO7" s="189"/>
      <c r="EP7" s="12" t="s">
        <v>11</v>
      </c>
      <c r="EQ7" s="12" t="s">
        <v>12</v>
      </c>
      <c r="ER7" s="12" t="s">
        <v>13</v>
      </c>
      <c r="ES7" s="12" t="s">
        <v>14</v>
      </c>
      <c r="ET7" s="12" t="s">
        <v>15</v>
      </c>
      <c r="EU7" s="12" t="s">
        <v>16</v>
      </c>
      <c r="EV7" s="12" t="s">
        <v>17</v>
      </c>
      <c r="EW7" s="12" t="s">
        <v>18</v>
      </c>
      <c r="EX7" s="12" t="s">
        <v>160</v>
      </c>
      <c r="EY7" s="12" t="s">
        <v>19</v>
      </c>
      <c r="EZ7" s="12" t="s">
        <v>20</v>
      </c>
      <c r="FA7" s="12" t="s">
        <v>21</v>
      </c>
      <c r="FB7" s="189"/>
      <c r="FC7" s="12" t="s">
        <v>11</v>
      </c>
      <c r="FD7" s="12" t="s">
        <v>12</v>
      </c>
      <c r="FE7" s="12" t="s">
        <v>13</v>
      </c>
      <c r="FF7" s="12" t="s">
        <v>14</v>
      </c>
      <c r="FG7" s="12" t="s">
        <v>15</v>
      </c>
      <c r="FH7" s="12" t="s">
        <v>16</v>
      </c>
      <c r="FI7" s="12" t="s">
        <v>17</v>
      </c>
      <c r="FJ7" s="12" t="s">
        <v>18</v>
      </c>
      <c r="FK7" s="12" t="s">
        <v>160</v>
      </c>
      <c r="FL7" s="12" t="s">
        <v>19</v>
      </c>
      <c r="FM7" s="12" t="s">
        <v>20</v>
      </c>
      <c r="FN7" s="12" t="s">
        <v>21</v>
      </c>
      <c r="FO7" s="189"/>
      <c r="FP7" s="12" t="s">
        <v>11</v>
      </c>
      <c r="FQ7" s="12" t="s">
        <v>12</v>
      </c>
      <c r="FR7" s="12" t="s">
        <v>13</v>
      </c>
      <c r="FS7" s="12" t="s">
        <v>14</v>
      </c>
      <c r="FT7" s="12" t="s">
        <v>15</v>
      </c>
      <c r="FU7" s="12" t="s">
        <v>16</v>
      </c>
      <c r="FV7" s="12" t="s">
        <v>17</v>
      </c>
      <c r="FW7" s="12" t="s">
        <v>18</v>
      </c>
      <c r="FX7" s="12" t="s">
        <v>160</v>
      </c>
      <c r="FY7" s="12" t="s">
        <v>19</v>
      </c>
      <c r="FZ7" s="12" t="s">
        <v>20</v>
      </c>
      <c r="GA7" s="12" t="s">
        <v>21</v>
      </c>
      <c r="GB7" s="189"/>
      <c r="GC7" s="103" t="s">
        <v>11</v>
      </c>
      <c r="GD7" s="103" t="s">
        <v>12</v>
      </c>
      <c r="GE7" s="103" t="s">
        <v>13</v>
      </c>
      <c r="GF7" s="103" t="s">
        <v>14</v>
      </c>
      <c r="GG7" s="103" t="s">
        <v>15</v>
      </c>
      <c r="GH7" s="103" t="s">
        <v>16</v>
      </c>
      <c r="GI7" s="103" t="s">
        <v>17</v>
      </c>
      <c r="GJ7" s="103" t="s">
        <v>18</v>
      </c>
      <c r="GK7" s="103" t="s">
        <v>160</v>
      </c>
      <c r="GL7" s="103" t="s">
        <v>19</v>
      </c>
      <c r="GM7" s="103" t="s">
        <v>20</v>
      </c>
      <c r="GN7" s="103" t="s">
        <v>21</v>
      </c>
      <c r="GO7" s="189"/>
      <c r="GP7" s="124" t="s">
        <v>11</v>
      </c>
      <c r="GQ7" s="124" t="s">
        <v>12</v>
      </c>
      <c r="GR7" s="124" t="s">
        <v>13</v>
      </c>
      <c r="GS7" s="124" t="s">
        <v>14</v>
      </c>
      <c r="GT7" s="124" t="s">
        <v>15</v>
      </c>
      <c r="GU7" s="124" t="s">
        <v>16</v>
      </c>
      <c r="GV7" s="124" t="s">
        <v>17</v>
      </c>
      <c r="GW7" s="124" t="s">
        <v>18</v>
      </c>
      <c r="GX7" s="124" t="s">
        <v>160</v>
      </c>
      <c r="GY7" s="124" t="s">
        <v>19</v>
      </c>
      <c r="GZ7" s="124" t="s">
        <v>20</v>
      </c>
      <c r="HA7" s="124" t="s">
        <v>21</v>
      </c>
      <c r="HB7" s="189"/>
      <c r="HC7" s="180" t="s">
        <v>11</v>
      </c>
      <c r="HD7" s="180" t="s">
        <v>12</v>
      </c>
      <c r="HE7" s="180" t="s">
        <v>13</v>
      </c>
      <c r="HF7" s="180" t="s">
        <v>14</v>
      </c>
      <c r="HG7" s="180" t="s">
        <v>15</v>
      </c>
      <c r="HH7" s="180" t="s">
        <v>16</v>
      </c>
      <c r="HI7" s="180" t="s">
        <v>17</v>
      </c>
      <c r="HJ7" s="180" t="s">
        <v>18</v>
      </c>
      <c r="HK7" s="180" t="s">
        <v>160</v>
      </c>
      <c r="HL7" s="180" t="s">
        <v>19</v>
      </c>
      <c r="HM7" s="180" t="s">
        <v>20</v>
      </c>
      <c r="HN7" s="180" t="s">
        <v>21</v>
      </c>
      <c r="HO7" s="189"/>
    </row>
    <row r="8" spans="1:223" ht="15" x14ac:dyDescent="0.25">
      <c r="B8" s="13" t="s">
        <v>38</v>
      </c>
      <c r="C8" s="14">
        <f>SUM(C9:C10)</f>
        <v>0</v>
      </c>
      <c r="D8" s="14">
        <f t="shared" ref="D8:N8" si="0">SUM(D9:D10)</f>
        <v>0</v>
      </c>
      <c r="E8" s="14">
        <f t="shared" si="0"/>
        <v>0</v>
      </c>
      <c r="F8" s="14">
        <f t="shared" si="0"/>
        <v>7923</v>
      </c>
      <c r="G8" s="14">
        <f t="shared" si="0"/>
        <v>14041</v>
      </c>
      <c r="H8" s="14">
        <f t="shared" si="0"/>
        <v>14049</v>
      </c>
      <c r="I8" s="14">
        <f t="shared" si="0"/>
        <v>13727</v>
      </c>
      <c r="J8" s="14">
        <f t="shared" si="0"/>
        <v>13139</v>
      </c>
      <c r="K8" s="14">
        <f t="shared" si="0"/>
        <v>12052</v>
      </c>
      <c r="L8" s="14">
        <f t="shared" si="0"/>
        <v>11967</v>
      </c>
      <c r="M8" s="14">
        <f t="shared" si="0"/>
        <v>12273</v>
      </c>
      <c r="N8" s="14">
        <f t="shared" si="0"/>
        <v>12949</v>
      </c>
      <c r="O8" s="14">
        <f>SUM(C8:N8)</f>
        <v>112120</v>
      </c>
      <c r="P8" s="14">
        <f>SUM(P9:P10)</f>
        <v>12716</v>
      </c>
      <c r="Q8" s="14">
        <f t="shared" ref="Q8:AA8" si="1">SUM(Q9:Q10)</f>
        <v>12498</v>
      </c>
      <c r="R8" s="14">
        <f t="shared" si="1"/>
        <v>14111</v>
      </c>
      <c r="S8" s="14">
        <f t="shared" si="1"/>
        <v>13810</v>
      </c>
      <c r="T8" s="14">
        <f t="shared" si="1"/>
        <v>14457</v>
      </c>
      <c r="U8" s="14">
        <f t="shared" si="1"/>
        <v>14307</v>
      </c>
      <c r="V8" s="14">
        <f t="shared" si="1"/>
        <v>15113</v>
      </c>
      <c r="W8" s="14">
        <f t="shared" si="1"/>
        <v>14947</v>
      </c>
      <c r="X8" s="14">
        <f t="shared" si="1"/>
        <v>13582</v>
      </c>
      <c r="Y8" s="14">
        <f t="shared" si="1"/>
        <v>13449</v>
      </c>
      <c r="Z8" s="14">
        <f t="shared" si="1"/>
        <v>13449</v>
      </c>
      <c r="AA8" s="14">
        <f t="shared" si="1"/>
        <v>14696</v>
      </c>
      <c r="AB8" s="14">
        <f>SUM(P8:AA8)</f>
        <v>167135</v>
      </c>
      <c r="AC8" s="14">
        <f>SUM(AC9:AC10)</f>
        <v>14765</v>
      </c>
      <c r="AD8" s="14">
        <f t="shared" ref="AD8:AN8" si="2">SUM(AD9:AD10)</f>
        <v>14046</v>
      </c>
      <c r="AE8" s="14">
        <f t="shared" si="2"/>
        <v>15658</v>
      </c>
      <c r="AF8" s="14">
        <f t="shared" si="2"/>
        <v>14320</v>
      </c>
      <c r="AG8" s="14">
        <f t="shared" si="2"/>
        <v>17785</v>
      </c>
      <c r="AH8" s="14">
        <f t="shared" si="2"/>
        <v>17108</v>
      </c>
      <c r="AI8" s="14">
        <f t="shared" si="2"/>
        <v>18173</v>
      </c>
      <c r="AJ8" s="14">
        <f t="shared" si="2"/>
        <v>17362</v>
      </c>
      <c r="AK8" s="14">
        <f t="shared" si="2"/>
        <v>15839</v>
      </c>
      <c r="AL8" s="14">
        <f t="shared" si="2"/>
        <v>16036</v>
      </c>
      <c r="AM8" s="14">
        <f t="shared" si="2"/>
        <v>15578</v>
      </c>
      <c r="AN8" s="14">
        <f t="shared" si="2"/>
        <v>16315</v>
      </c>
      <c r="AO8" s="14">
        <f>SUM(AC8:AN8)</f>
        <v>192985</v>
      </c>
      <c r="AP8" s="14">
        <f>SUM(AP9:AP10)</f>
        <v>16209</v>
      </c>
      <c r="AQ8" s="14">
        <f t="shared" ref="AQ8:BA8" si="3">SUM(AQ9:AQ10)</f>
        <v>15374</v>
      </c>
      <c r="AR8" s="14">
        <f t="shared" si="3"/>
        <v>17088</v>
      </c>
      <c r="AS8" s="14">
        <f t="shared" si="3"/>
        <v>15190</v>
      </c>
      <c r="AT8" s="14">
        <f t="shared" si="3"/>
        <v>16912</v>
      </c>
      <c r="AU8" s="14">
        <f t="shared" si="3"/>
        <v>16084</v>
      </c>
      <c r="AV8" s="14">
        <f t="shared" si="3"/>
        <v>18400</v>
      </c>
      <c r="AW8" s="14">
        <f t="shared" si="3"/>
        <v>17630</v>
      </c>
      <c r="AX8" s="14">
        <f t="shared" si="3"/>
        <v>16100</v>
      </c>
      <c r="AY8" s="14">
        <f t="shared" si="3"/>
        <v>16550</v>
      </c>
      <c r="AZ8" s="14">
        <f t="shared" si="3"/>
        <v>16347</v>
      </c>
      <c r="BA8" s="14">
        <f t="shared" si="3"/>
        <v>17193</v>
      </c>
      <c r="BB8" s="14">
        <f>SUM(AP8:BA8)</f>
        <v>199077</v>
      </c>
      <c r="BC8" s="14">
        <f>SUM(BC9:BC10)</f>
        <v>18110</v>
      </c>
      <c r="BD8" s="14">
        <f t="shared" ref="BD8:BN8" si="4">SUM(BD9:BD10)</f>
        <v>16701</v>
      </c>
      <c r="BE8" s="14">
        <f t="shared" si="4"/>
        <v>18523</v>
      </c>
      <c r="BF8" s="14">
        <f t="shared" si="4"/>
        <v>18644</v>
      </c>
      <c r="BG8" s="14">
        <f t="shared" si="4"/>
        <v>19166</v>
      </c>
      <c r="BH8" s="14">
        <f t="shared" si="4"/>
        <v>18995</v>
      </c>
      <c r="BI8" s="14">
        <f t="shared" si="4"/>
        <v>19884</v>
      </c>
      <c r="BJ8" s="14">
        <f t="shared" si="4"/>
        <v>20588</v>
      </c>
      <c r="BK8" s="14">
        <f t="shared" si="4"/>
        <v>18642</v>
      </c>
      <c r="BL8" s="14">
        <f t="shared" si="4"/>
        <v>19936</v>
      </c>
      <c r="BM8" s="14">
        <f t="shared" si="4"/>
        <v>18066</v>
      </c>
      <c r="BN8" s="14">
        <f t="shared" si="4"/>
        <v>19557</v>
      </c>
      <c r="BO8" s="14">
        <f>SUM(BC8:BN8)</f>
        <v>226812</v>
      </c>
      <c r="BP8" s="14">
        <f>SUM(BP9:BP10)</f>
        <v>19912</v>
      </c>
      <c r="BQ8" s="14">
        <f t="shared" ref="BQ8:CA8" si="5">SUM(BQ9:BQ10)</f>
        <v>17945</v>
      </c>
      <c r="BR8" s="14">
        <f t="shared" si="5"/>
        <v>20679</v>
      </c>
      <c r="BS8" s="14">
        <f t="shared" si="5"/>
        <v>22292</v>
      </c>
      <c r="BT8" s="14">
        <f t="shared" si="5"/>
        <v>22530</v>
      </c>
      <c r="BU8" s="14">
        <f t="shared" si="5"/>
        <v>22256</v>
      </c>
      <c r="BV8" s="14">
        <f t="shared" si="5"/>
        <v>23317</v>
      </c>
      <c r="BW8" s="14">
        <f t="shared" si="5"/>
        <v>23402</v>
      </c>
      <c r="BX8" s="14">
        <f t="shared" si="5"/>
        <v>21392</v>
      </c>
      <c r="BY8" s="14">
        <f t="shared" si="5"/>
        <v>21318</v>
      </c>
      <c r="BZ8" s="14">
        <f t="shared" si="5"/>
        <v>20232</v>
      </c>
      <c r="CA8" s="14">
        <f t="shared" si="5"/>
        <v>20726</v>
      </c>
      <c r="CB8" s="14">
        <f>SUM(BP8:CA8)</f>
        <v>256001</v>
      </c>
      <c r="CC8" s="14">
        <f>SUM(CC9:CC10)</f>
        <v>21346</v>
      </c>
      <c r="CD8" s="14">
        <f t="shared" ref="CD8:CN8" si="6">SUM(CD9:CD10)</f>
        <v>19561</v>
      </c>
      <c r="CE8" s="14">
        <f t="shared" si="6"/>
        <v>21157</v>
      </c>
      <c r="CF8" s="14">
        <f t="shared" si="6"/>
        <v>20608</v>
      </c>
      <c r="CG8" s="14">
        <f t="shared" si="6"/>
        <v>22179</v>
      </c>
      <c r="CH8" s="14">
        <f t="shared" si="6"/>
        <v>20979</v>
      </c>
      <c r="CI8" s="14">
        <f t="shared" si="6"/>
        <v>22784</v>
      </c>
      <c r="CJ8" s="14">
        <f t="shared" si="6"/>
        <v>22545</v>
      </c>
      <c r="CK8" s="14">
        <f t="shared" si="6"/>
        <v>20260</v>
      </c>
      <c r="CL8" s="14">
        <f t="shared" si="6"/>
        <v>19518</v>
      </c>
      <c r="CM8" s="14">
        <f t="shared" si="6"/>
        <v>18793</v>
      </c>
      <c r="CN8" s="14">
        <f t="shared" si="6"/>
        <v>20275</v>
      </c>
      <c r="CO8" s="14">
        <f>SUM(CC8:CN8)</f>
        <v>250005</v>
      </c>
      <c r="CP8" s="14">
        <f>SUM(CP9:CP10)</f>
        <v>19788</v>
      </c>
      <c r="CQ8" s="14">
        <f t="shared" ref="CQ8:DA8" si="7">SUM(CQ9:CQ10)</f>
        <v>18121</v>
      </c>
      <c r="CR8" s="14">
        <f t="shared" si="7"/>
        <v>20460</v>
      </c>
      <c r="CS8" s="14">
        <f t="shared" si="7"/>
        <v>19328</v>
      </c>
      <c r="CT8" s="14">
        <f t="shared" si="7"/>
        <v>20719</v>
      </c>
      <c r="CU8" s="14">
        <f t="shared" si="7"/>
        <v>19725</v>
      </c>
      <c r="CV8" s="14">
        <f t="shared" si="7"/>
        <v>21637</v>
      </c>
      <c r="CW8" s="14">
        <f t="shared" si="7"/>
        <v>21813</v>
      </c>
      <c r="CX8" s="14">
        <f t="shared" si="7"/>
        <v>19483</v>
      </c>
      <c r="CY8" s="14">
        <f t="shared" si="7"/>
        <v>19272</v>
      </c>
      <c r="CZ8" s="14">
        <f t="shared" si="7"/>
        <v>18733</v>
      </c>
      <c r="DA8" s="14">
        <f t="shared" si="7"/>
        <v>20382</v>
      </c>
      <c r="DB8" s="14">
        <f>SUM(CP8:DA8)</f>
        <v>239461</v>
      </c>
      <c r="DC8" s="14">
        <f>SUM(DC9:DC10)</f>
        <v>19684</v>
      </c>
      <c r="DD8" s="14">
        <f t="shared" ref="DD8:DN8" si="8">SUM(DD9:DD10)</f>
        <v>18357</v>
      </c>
      <c r="DE8" s="14">
        <f t="shared" si="8"/>
        <v>19294</v>
      </c>
      <c r="DF8" s="14">
        <f t="shared" si="8"/>
        <v>19115</v>
      </c>
      <c r="DG8" s="14">
        <f t="shared" si="8"/>
        <v>20879</v>
      </c>
      <c r="DH8" s="14">
        <f t="shared" si="8"/>
        <v>20694</v>
      </c>
      <c r="DI8" s="14">
        <f t="shared" si="8"/>
        <v>22236</v>
      </c>
      <c r="DJ8" s="14">
        <f t="shared" si="8"/>
        <v>22572</v>
      </c>
      <c r="DK8" s="14">
        <f t="shared" si="8"/>
        <v>20298</v>
      </c>
      <c r="DL8" s="14">
        <f t="shared" si="8"/>
        <v>21542</v>
      </c>
      <c r="DM8" s="14">
        <f t="shared" si="8"/>
        <v>19932</v>
      </c>
      <c r="DN8" s="14">
        <f t="shared" si="8"/>
        <v>22416</v>
      </c>
      <c r="DO8" s="14">
        <f>SUM(DC8:DN8)</f>
        <v>247019</v>
      </c>
      <c r="DP8" s="14">
        <v>22318</v>
      </c>
      <c r="DQ8" s="14">
        <v>18443</v>
      </c>
      <c r="DR8" s="14">
        <v>20344</v>
      </c>
      <c r="DS8" s="14">
        <v>19010</v>
      </c>
      <c r="DT8" s="14">
        <v>21337</v>
      </c>
      <c r="DU8" s="14">
        <v>20777</v>
      </c>
      <c r="DV8" s="14">
        <v>23724</v>
      </c>
      <c r="DW8" s="14">
        <v>24467</v>
      </c>
      <c r="DX8" s="14">
        <v>22045</v>
      </c>
      <c r="DY8" s="14">
        <v>22599</v>
      </c>
      <c r="DZ8" s="14">
        <v>21262</v>
      </c>
      <c r="EA8" s="14">
        <v>24955</v>
      </c>
      <c r="EB8" s="14">
        <f>SUM(DP8:EA8)</f>
        <v>261281</v>
      </c>
      <c r="EC8" s="14">
        <v>24532</v>
      </c>
      <c r="ED8" s="14">
        <v>21674</v>
      </c>
      <c r="EE8" s="14">
        <v>23011</v>
      </c>
      <c r="EF8" s="14">
        <v>22788</v>
      </c>
      <c r="EG8" s="14">
        <v>24340</v>
      </c>
      <c r="EH8" s="14">
        <v>24220</v>
      </c>
      <c r="EI8" s="14">
        <v>26592</v>
      </c>
      <c r="EJ8" s="14">
        <v>24709</v>
      </c>
      <c r="EK8" s="14">
        <v>23835</v>
      </c>
      <c r="EL8" s="14">
        <v>24302</v>
      </c>
      <c r="EM8" s="14">
        <v>23036</v>
      </c>
      <c r="EN8" s="14">
        <v>26446</v>
      </c>
      <c r="EO8" s="14">
        <f>SUM(EC8:EN8)</f>
        <v>289485</v>
      </c>
      <c r="EP8" s="14">
        <f>SUM(EP9:EP10)</f>
        <v>26117</v>
      </c>
      <c r="EQ8" s="14">
        <v>22785</v>
      </c>
      <c r="ER8" s="14">
        <f t="shared" ref="ER8:FA8" si="9">SUM(ER9:ER10)</f>
        <v>23010</v>
      </c>
      <c r="ES8" s="14">
        <f t="shared" si="9"/>
        <v>23807</v>
      </c>
      <c r="ET8" s="14">
        <f t="shared" si="9"/>
        <v>34199</v>
      </c>
      <c r="EU8" s="14">
        <f t="shared" si="9"/>
        <v>24976</v>
      </c>
      <c r="EV8" s="14">
        <f t="shared" si="9"/>
        <v>28676</v>
      </c>
      <c r="EW8" s="14">
        <f t="shared" si="9"/>
        <v>29334</v>
      </c>
      <c r="EX8" s="14">
        <f t="shared" si="9"/>
        <v>25326</v>
      </c>
      <c r="EY8" s="14">
        <f t="shared" si="9"/>
        <v>25537</v>
      </c>
      <c r="EZ8" s="14">
        <f t="shared" si="9"/>
        <v>22793</v>
      </c>
      <c r="FA8" s="14">
        <f t="shared" si="9"/>
        <v>28151</v>
      </c>
      <c r="FB8" s="14">
        <f>+SUM(EP8:FA8)</f>
        <v>314711</v>
      </c>
      <c r="FC8" s="14">
        <f>SUM(FC9:FC10)</f>
        <v>27675</v>
      </c>
      <c r="FD8" s="14">
        <f>SUM(FD9:FD10)</f>
        <v>24512</v>
      </c>
      <c r="FE8" s="14">
        <f t="shared" ref="FE8:FN8" si="10">SUM(FE9:FE10)</f>
        <v>23483</v>
      </c>
      <c r="FF8" s="14">
        <f t="shared" si="10"/>
        <v>23072</v>
      </c>
      <c r="FG8" s="14">
        <f t="shared" si="10"/>
        <v>25406</v>
      </c>
      <c r="FH8" s="14">
        <f t="shared" si="10"/>
        <v>24203</v>
      </c>
      <c r="FI8" s="14">
        <f t="shared" si="10"/>
        <v>26949</v>
      </c>
      <c r="FJ8" s="14">
        <f t="shared" si="10"/>
        <v>28752</v>
      </c>
      <c r="FK8" s="14">
        <f t="shared" si="10"/>
        <v>25113</v>
      </c>
      <c r="FL8" s="14">
        <f t="shared" si="10"/>
        <v>25441</v>
      </c>
      <c r="FM8" s="14">
        <f t="shared" si="10"/>
        <v>24945</v>
      </c>
      <c r="FN8" s="14">
        <f t="shared" si="10"/>
        <v>27981</v>
      </c>
      <c r="FO8" s="14">
        <f>+SUM(FC8:FN8)</f>
        <v>307532</v>
      </c>
      <c r="FP8" s="14">
        <f>SUM(FP9:FP10)</f>
        <v>28039</v>
      </c>
      <c r="FQ8" s="14">
        <f>SUM(FQ9:FQ10)</f>
        <v>23061</v>
      </c>
      <c r="FR8" s="14">
        <f t="shared" ref="FR8:GA8" si="11">SUM(FR9:FR10)</f>
        <v>24116</v>
      </c>
      <c r="FS8" s="14">
        <f t="shared" si="11"/>
        <v>23337</v>
      </c>
      <c r="FT8" s="14">
        <f t="shared" si="11"/>
        <v>24514</v>
      </c>
      <c r="FU8" s="14">
        <f t="shared" si="11"/>
        <v>23513</v>
      </c>
      <c r="FV8" s="14">
        <f t="shared" si="11"/>
        <v>27882</v>
      </c>
      <c r="FW8" s="14">
        <f t="shared" si="11"/>
        <v>28705</v>
      </c>
      <c r="FX8" s="14">
        <f t="shared" si="11"/>
        <v>24661</v>
      </c>
      <c r="FY8" s="14">
        <v>25530</v>
      </c>
      <c r="FZ8" s="14">
        <v>24203</v>
      </c>
      <c r="GA8" s="14">
        <f t="shared" si="11"/>
        <v>28058</v>
      </c>
      <c r="GB8" s="14">
        <f>+SUM(FP8:GA8)</f>
        <v>305619</v>
      </c>
      <c r="GC8" s="14">
        <v>29100</v>
      </c>
      <c r="GD8" s="14">
        <v>30646</v>
      </c>
      <c r="GE8" s="14">
        <v>18114</v>
      </c>
      <c r="GF8" s="14">
        <v>13679</v>
      </c>
      <c r="GG8" s="14">
        <v>14326</v>
      </c>
      <c r="GH8" s="14">
        <v>14588</v>
      </c>
      <c r="GI8" s="14">
        <v>20819</v>
      </c>
      <c r="GJ8" s="14">
        <v>21447</v>
      </c>
      <c r="GK8" s="14">
        <v>21827</v>
      </c>
      <c r="GL8" s="14">
        <v>26776</v>
      </c>
      <c r="GM8" s="14">
        <v>26727</v>
      </c>
      <c r="GN8" s="14">
        <v>29709</v>
      </c>
      <c r="GO8" s="14">
        <f>+SUM(GC8:GN8)</f>
        <v>267758</v>
      </c>
      <c r="GP8" s="14">
        <v>31826</v>
      </c>
      <c r="GQ8" s="130">
        <v>25310</v>
      </c>
      <c r="GR8" s="14">
        <v>27503</v>
      </c>
      <c r="GS8" s="14">
        <v>24256</v>
      </c>
      <c r="GT8" s="14">
        <v>28662</v>
      </c>
      <c r="GU8" s="14">
        <v>29060</v>
      </c>
      <c r="GV8" s="14">
        <v>32963</v>
      </c>
      <c r="GW8" s="14">
        <v>35083</v>
      </c>
      <c r="GX8" s="130">
        <v>29922</v>
      </c>
      <c r="GY8" s="14">
        <v>31598</v>
      </c>
      <c r="GZ8" s="14">
        <v>27651</v>
      </c>
      <c r="HA8" s="14">
        <v>20799</v>
      </c>
      <c r="HB8" s="14">
        <f>+SUM(GP8:HA8)</f>
        <v>344633</v>
      </c>
      <c r="HC8" s="14">
        <v>32176</v>
      </c>
      <c r="HD8" s="130">
        <v>30537</v>
      </c>
      <c r="HE8" s="14"/>
      <c r="HF8" s="14"/>
      <c r="HG8" s="14"/>
      <c r="HH8" s="14"/>
      <c r="HI8" s="14"/>
      <c r="HJ8" s="14"/>
      <c r="HK8" s="130"/>
      <c r="HL8" s="14"/>
      <c r="HM8" s="14"/>
      <c r="HN8" s="14"/>
      <c r="HO8" s="14">
        <f>+SUM(HC8:HN8)</f>
        <v>62713</v>
      </c>
    </row>
    <row r="9" spans="1:223" x14ac:dyDescent="0.2">
      <c r="B9" s="15" t="s">
        <v>2</v>
      </c>
      <c r="C9" s="16">
        <v>0</v>
      </c>
      <c r="D9" s="16">
        <v>0</v>
      </c>
      <c r="E9" s="16">
        <v>0</v>
      </c>
      <c r="F9" s="16">
        <v>3847</v>
      </c>
      <c r="G9" s="16">
        <v>6935</v>
      </c>
      <c r="H9" s="16">
        <v>6890</v>
      </c>
      <c r="I9" s="16">
        <v>7131</v>
      </c>
      <c r="J9" s="16">
        <v>6718</v>
      </c>
      <c r="K9" s="16">
        <v>5845</v>
      </c>
      <c r="L9" s="16">
        <v>5693</v>
      </c>
      <c r="M9" s="16">
        <v>6015</v>
      </c>
      <c r="N9" s="16">
        <v>6340</v>
      </c>
      <c r="O9" s="16">
        <f t="shared" ref="O9:O37" si="12">SUM(C9:N9)</f>
        <v>55414</v>
      </c>
      <c r="P9" s="16">
        <v>5919</v>
      </c>
      <c r="Q9" s="16">
        <v>5403</v>
      </c>
      <c r="R9" s="16">
        <v>6304</v>
      </c>
      <c r="S9" s="16">
        <v>6780</v>
      </c>
      <c r="T9" s="16">
        <v>7375</v>
      </c>
      <c r="U9" s="16">
        <v>7247</v>
      </c>
      <c r="V9" s="16">
        <v>8042</v>
      </c>
      <c r="W9" s="16">
        <v>7712</v>
      </c>
      <c r="X9" s="16">
        <v>6601</v>
      </c>
      <c r="Y9" s="16">
        <v>6338</v>
      </c>
      <c r="Z9" s="16">
        <v>6132</v>
      </c>
      <c r="AA9" s="16">
        <v>7333</v>
      </c>
      <c r="AB9" s="16">
        <f t="shared" ref="AB9:AB37" si="13">SUM(P9:AA9)</f>
        <v>81186</v>
      </c>
      <c r="AC9" s="16">
        <v>7041</v>
      </c>
      <c r="AD9" s="16">
        <v>6106</v>
      </c>
      <c r="AE9" s="16">
        <v>7325</v>
      </c>
      <c r="AF9" s="16">
        <v>7170</v>
      </c>
      <c r="AG9" s="16">
        <v>8273</v>
      </c>
      <c r="AH9" s="16">
        <v>8030</v>
      </c>
      <c r="AI9" s="16">
        <v>8903</v>
      </c>
      <c r="AJ9" s="16">
        <v>8656</v>
      </c>
      <c r="AK9" s="16">
        <v>7515</v>
      </c>
      <c r="AL9" s="16">
        <v>7595</v>
      </c>
      <c r="AM9" s="16">
        <v>7403</v>
      </c>
      <c r="AN9" s="16">
        <v>8074</v>
      </c>
      <c r="AO9" s="16">
        <f t="shared" ref="AO9:AO37" si="14">SUM(AC9:AN9)</f>
        <v>92091</v>
      </c>
      <c r="AP9" s="16">
        <v>7794</v>
      </c>
      <c r="AQ9" s="16">
        <v>7218</v>
      </c>
      <c r="AR9" s="16">
        <v>8019</v>
      </c>
      <c r="AS9" s="16">
        <v>7514</v>
      </c>
      <c r="AT9" s="16">
        <v>8479</v>
      </c>
      <c r="AU9" s="16">
        <v>7731</v>
      </c>
      <c r="AV9" s="16">
        <v>9359</v>
      </c>
      <c r="AW9" s="16">
        <v>8854</v>
      </c>
      <c r="AX9" s="16">
        <v>7704</v>
      </c>
      <c r="AY9" s="16">
        <v>7695</v>
      </c>
      <c r="AZ9" s="16">
        <v>7582</v>
      </c>
      <c r="BA9" s="16">
        <v>8254</v>
      </c>
      <c r="BB9" s="16">
        <f t="shared" ref="BB9:BB37" si="15">SUM(AP9:BA9)</f>
        <v>96203</v>
      </c>
      <c r="BC9" s="16">
        <v>8793</v>
      </c>
      <c r="BD9" s="16">
        <v>7876</v>
      </c>
      <c r="BE9" s="16">
        <v>8194</v>
      </c>
      <c r="BF9" s="16">
        <v>8617</v>
      </c>
      <c r="BG9" s="16">
        <v>9743</v>
      </c>
      <c r="BH9" s="16">
        <v>9235</v>
      </c>
      <c r="BI9" s="16">
        <v>10230</v>
      </c>
      <c r="BJ9" s="16">
        <v>10349</v>
      </c>
      <c r="BK9" s="16">
        <v>8787</v>
      </c>
      <c r="BL9" s="16">
        <v>9866</v>
      </c>
      <c r="BM9" s="16">
        <v>8609</v>
      </c>
      <c r="BN9" s="16">
        <v>9962</v>
      </c>
      <c r="BO9" s="16">
        <f t="shared" ref="BO9:BO37" si="16">SUM(BC9:BN9)</f>
        <v>110261</v>
      </c>
      <c r="BP9" s="16">
        <v>10271</v>
      </c>
      <c r="BQ9" s="16">
        <v>8860</v>
      </c>
      <c r="BR9" s="16">
        <v>10128</v>
      </c>
      <c r="BS9" s="16">
        <v>11965</v>
      </c>
      <c r="BT9" s="16">
        <v>11604</v>
      </c>
      <c r="BU9" s="16">
        <v>11972</v>
      </c>
      <c r="BV9" s="16">
        <v>12975</v>
      </c>
      <c r="BW9" s="16">
        <v>12745</v>
      </c>
      <c r="BX9" s="16">
        <v>11394</v>
      </c>
      <c r="BY9" s="16">
        <v>11271</v>
      </c>
      <c r="BZ9" s="16">
        <v>10269</v>
      </c>
      <c r="CA9" s="16">
        <v>11366</v>
      </c>
      <c r="CB9" s="16">
        <f t="shared" ref="CB9:CB37" si="17">SUM(BP9:CA9)</f>
        <v>134820</v>
      </c>
      <c r="CC9" s="16">
        <v>11738</v>
      </c>
      <c r="CD9" s="16">
        <v>10365</v>
      </c>
      <c r="CE9" s="16">
        <v>10555</v>
      </c>
      <c r="CF9" s="16">
        <v>10803</v>
      </c>
      <c r="CG9" s="16">
        <v>11388</v>
      </c>
      <c r="CH9" s="16">
        <v>10924</v>
      </c>
      <c r="CI9" s="16">
        <v>12245</v>
      </c>
      <c r="CJ9" s="16">
        <v>12002</v>
      </c>
      <c r="CK9" s="16">
        <v>10609</v>
      </c>
      <c r="CL9" s="16">
        <v>10155</v>
      </c>
      <c r="CM9" s="16">
        <v>9212</v>
      </c>
      <c r="CN9" s="16">
        <v>10922</v>
      </c>
      <c r="CO9" s="16">
        <f t="shared" ref="CO9:CO37" si="18">SUM(CC9:CN9)</f>
        <v>130918</v>
      </c>
      <c r="CP9" s="16">
        <v>10244</v>
      </c>
      <c r="CQ9" s="16">
        <v>8946</v>
      </c>
      <c r="CR9" s="16">
        <v>10109</v>
      </c>
      <c r="CS9" s="16">
        <v>9249</v>
      </c>
      <c r="CT9" s="16">
        <v>10200</v>
      </c>
      <c r="CU9" s="16">
        <v>9759</v>
      </c>
      <c r="CV9" s="16">
        <v>11248</v>
      </c>
      <c r="CW9" s="16">
        <v>11289</v>
      </c>
      <c r="CX9" s="16">
        <v>9621</v>
      </c>
      <c r="CY9" s="16">
        <v>9360</v>
      </c>
      <c r="CZ9" s="16">
        <v>9144</v>
      </c>
      <c r="DA9" s="16">
        <v>10664</v>
      </c>
      <c r="DB9" s="16">
        <f t="shared" ref="DB9:DB37" si="19">SUM(CP9:DA9)</f>
        <v>119833</v>
      </c>
      <c r="DC9" s="16">
        <v>10169</v>
      </c>
      <c r="DD9" s="16">
        <v>9082</v>
      </c>
      <c r="DE9" s="16">
        <v>9337</v>
      </c>
      <c r="DF9" s="16">
        <v>9676</v>
      </c>
      <c r="DG9" s="16">
        <v>10626</v>
      </c>
      <c r="DH9" s="16">
        <v>10426</v>
      </c>
      <c r="DI9" s="16">
        <v>12130</v>
      </c>
      <c r="DJ9" s="16">
        <v>11844</v>
      </c>
      <c r="DK9" s="16">
        <v>10516</v>
      </c>
      <c r="DL9" s="16">
        <v>11322</v>
      </c>
      <c r="DM9" s="16">
        <v>10237</v>
      </c>
      <c r="DN9" s="16">
        <v>12543</v>
      </c>
      <c r="DO9" s="16">
        <f t="shared" ref="DO9:DO37" si="20">SUM(DC9:DN9)</f>
        <v>127908</v>
      </c>
      <c r="DP9" s="16">
        <v>12099</v>
      </c>
      <c r="DQ9" s="16">
        <v>9612</v>
      </c>
      <c r="DR9" s="16">
        <v>10539</v>
      </c>
      <c r="DS9" s="16">
        <v>9985</v>
      </c>
      <c r="DT9" s="16">
        <v>11486</v>
      </c>
      <c r="DU9" s="16">
        <v>11212</v>
      </c>
      <c r="DV9" s="16">
        <v>13348</v>
      </c>
      <c r="DW9" s="16">
        <v>13516</v>
      </c>
      <c r="DX9" s="16">
        <v>11449</v>
      </c>
      <c r="DY9" s="16">
        <v>12012</v>
      </c>
      <c r="DZ9" s="16">
        <v>11106</v>
      </c>
      <c r="EA9" s="16">
        <v>14426</v>
      </c>
      <c r="EB9" s="16">
        <f t="shared" ref="EB9:EB37" si="21">SUM(DP9:EA9)</f>
        <v>140790</v>
      </c>
      <c r="EC9" s="16">
        <v>13607</v>
      </c>
      <c r="ED9" s="16">
        <v>11271</v>
      </c>
      <c r="EE9" s="16">
        <v>12023</v>
      </c>
      <c r="EF9" s="16">
        <v>12089</v>
      </c>
      <c r="EG9" s="16">
        <v>12953</v>
      </c>
      <c r="EH9" s="16">
        <v>13016</v>
      </c>
      <c r="EI9" s="16">
        <v>15415</v>
      </c>
      <c r="EJ9" s="16">
        <v>13194</v>
      </c>
      <c r="EK9" s="16">
        <v>12589</v>
      </c>
      <c r="EL9" s="16">
        <v>12883</v>
      </c>
      <c r="EM9" s="16">
        <v>11916</v>
      </c>
      <c r="EN9" s="16">
        <v>14644</v>
      </c>
      <c r="EO9" s="16">
        <f t="shared" ref="EO9:EO37" si="22">SUM(EC9:EN9)</f>
        <v>155600</v>
      </c>
      <c r="EP9" s="16">
        <v>14754</v>
      </c>
      <c r="EQ9" s="16">
        <v>12102</v>
      </c>
      <c r="ER9" s="16">
        <v>12556</v>
      </c>
      <c r="ES9" s="16">
        <v>12854</v>
      </c>
      <c r="ET9" s="16">
        <v>19602</v>
      </c>
      <c r="EU9" s="16">
        <v>13068</v>
      </c>
      <c r="EV9" s="16">
        <v>16666</v>
      </c>
      <c r="EW9" s="16">
        <v>16297</v>
      </c>
      <c r="EX9" s="16">
        <v>13407</v>
      </c>
      <c r="EY9" s="16">
        <v>13409</v>
      </c>
      <c r="EZ9" s="16">
        <v>12145</v>
      </c>
      <c r="FA9" s="16">
        <v>16492</v>
      </c>
      <c r="FB9" s="16">
        <f t="shared" ref="FB9:FB40" si="23">+SUM(EP9:FA9)</f>
        <v>173352</v>
      </c>
      <c r="FC9" s="16">
        <v>16429</v>
      </c>
      <c r="FD9" s="16">
        <v>13779</v>
      </c>
      <c r="FE9" s="16">
        <v>13725</v>
      </c>
      <c r="FF9" s="16">
        <v>12630</v>
      </c>
      <c r="FG9" s="16">
        <v>14248</v>
      </c>
      <c r="FH9" s="16">
        <v>13541</v>
      </c>
      <c r="FI9" s="16">
        <v>15699</v>
      </c>
      <c r="FJ9" s="16">
        <v>17065</v>
      </c>
      <c r="FK9" s="16">
        <v>13936</v>
      </c>
      <c r="FL9" s="16">
        <v>14688</v>
      </c>
      <c r="FM9" s="16">
        <v>13904</v>
      </c>
      <c r="FN9" s="16">
        <v>17115</v>
      </c>
      <c r="FO9" s="16">
        <f t="shared" ref="FO9:FO40" si="24">+SUM(FC9:FN9)</f>
        <v>176759</v>
      </c>
      <c r="FP9" s="16">
        <v>16844</v>
      </c>
      <c r="FQ9" s="16">
        <v>12766</v>
      </c>
      <c r="FR9" s="16">
        <v>13083</v>
      </c>
      <c r="FS9" s="16">
        <v>13079</v>
      </c>
      <c r="FT9" s="16">
        <v>13532</v>
      </c>
      <c r="FU9" s="16">
        <v>13120</v>
      </c>
      <c r="FV9" s="16">
        <v>16289</v>
      </c>
      <c r="FW9" s="16">
        <v>17267</v>
      </c>
      <c r="FX9" s="16">
        <v>13861</v>
      </c>
      <c r="FY9" s="16">
        <v>14082</v>
      </c>
      <c r="FZ9" s="16">
        <v>13821</v>
      </c>
      <c r="GA9" s="16">
        <v>17049</v>
      </c>
      <c r="GB9" s="16"/>
      <c r="GC9" s="16">
        <v>17680</v>
      </c>
      <c r="GD9" s="16">
        <v>14351</v>
      </c>
      <c r="GE9" s="16">
        <v>9550</v>
      </c>
      <c r="GF9" s="16">
        <v>6223</v>
      </c>
      <c r="GG9" s="16">
        <v>8125</v>
      </c>
      <c r="GH9" s="16">
        <v>7045</v>
      </c>
      <c r="GI9" s="16">
        <v>12182</v>
      </c>
      <c r="GJ9" s="16">
        <v>12635</v>
      </c>
      <c r="GK9" s="16">
        <v>12060</v>
      </c>
      <c r="GL9" s="16">
        <v>15354</v>
      </c>
      <c r="GM9" s="16">
        <v>15713</v>
      </c>
      <c r="GN9" s="16">
        <v>18293</v>
      </c>
      <c r="GO9" s="16"/>
      <c r="GP9" s="16">
        <v>20187</v>
      </c>
      <c r="GQ9" s="136">
        <v>14216</v>
      </c>
      <c r="GR9" s="16">
        <v>16422</v>
      </c>
      <c r="GS9" s="16">
        <v>13780</v>
      </c>
      <c r="GT9" s="16">
        <v>17274</v>
      </c>
      <c r="GU9" s="16">
        <v>18144</v>
      </c>
      <c r="GV9" s="16">
        <v>21421</v>
      </c>
      <c r="GW9" s="16">
        <v>23781</v>
      </c>
      <c r="GX9" s="136">
        <v>18841</v>
      </c>
      <c r="GY9" s="16">
        <v>20346</v>
      </c>
      <c r="GZ9" s="16">
        <v>17706</v>
      </c>
      <c r="HA9" s="16">
        <v>15945</v>
      </c>
      <c r="HB9" s="16"/>
      <c r="HC9" s="16">
        <v>21156</v>
      </c>
      <c r="HD9" s="136">
        <v>19137</v>
      </c>
      <c r="HE9" s="16"/>
      <c r="HF9" s="16"/>
      <c r="HG9" s="16"/>
      <c r="HH9" s="16"/>
      <c r="HI9" s="16"/>
      <c r="HJ9" s="16"/>
      <c r="HK9" s="136"/>
      <c r="HL9" s="16"/>
      <c r="HM9" s="16"/>
      <c r="HN9" s="16"/>
      <c r="HO9" s="16"/>
    </row>
    <row r="10" spans="1:223" x14ac:dyDescent="0.2">
      <c r="B10" s="15" t="s">
        <v>3</v>
      </c>
      <c r="C10" s="16">
        <v>0</v>
      </c>
      <c r="D10" s="16">
        <v>0</v>
      </c>
      <c r="E10" s="16">
        <v>0</v>
      </c>
      <c r="F10" s="16">
        <v>4076</v>
      </c>
      <c r="G10" s="16">
        <v>7106</v>
      </c>
      <c r="H10" s="16">
        <v>7159</v>
      </c>
      <c r="I10" s="16">
        <v>6596</v>
      </c>
      <c r="J10" s="16">
        <v>6421</v>
      </c>
      <c r="K10" s="16">
        <v>6207</v>
      </c>
      <c r="L10" s="16">
        <v>6274</v>
      </c>
      <c r="M10" s="16">
        <v>6258</v>
      </c>
      <c r="N10" s="16">
        <v>6609</v>
      </c>
      <c r="O10" s="16">
        <f t="shared" si="12"/>
        <v>56706</v>
      </c>
      <c r="P10" s="16">
        <v>6797</v>
      </c>
      <c r="Q10" s="16">
        <v>7095</v>
      </c>
      <c r="R10" s="16">
        <v>7807</v>
      </c>
      <c r="S10" s="16">
        <v>7030</v>
      </c>
      <c r="T10" s="16">
        <v>7082</v>
      </c>
      <c r="U10" s="16">
        <v>7060</v>
      </c>
      <c r="V10" s="16">
        <v>7071</v>
      </c>
      <c r="W10" s="16">
        <v>7235</v>
      </c>
      <c r="X10" s="16">
        <v>6981</v>
      </c>
      <c r="Y10" s="16">
        <v>7111</v>
      </c>
      <c r="Z10" s="16">
        <v>7317</v>
      </c>
      <c r="AA10" s="16">
        <v>7363</v>
      </c>
      <c r="AB10" s="16">
        <f t="shared" si="13"/>
        <v>85949</v>
      </c>
      <c r="AC10" s="16">
        <v>7724</v>
      </c>
      <c r="AD10" s="16">
        <v>7940</v>
      </c>
      <c r="AE10" s="16">
        <v>8333</v>
      </c>
      <c r="AF10" s="16">
        <v>7150</v>
      </c>
      <c r="AG10" s="16">
        <v>9512</v>
      </c>
      <c r="AH10" s="16">
        <v>9078</v>
      </c>
      <c r="AI10" s="16">
        <v>9270</v>
      </c>
      <c r="AJ10" s="16">
        <v>8706</v>
      </c>
      <c r="AK10" s="16">
        <v>8324</v>
      </c>
      <c r="AL10" s="16">
        <v>8441</v>
      </c>
      <c r="AM10" s="16">
        <v>8175</v>
      </c>
      <c r="AN10" s="16">
        <v>8241</v>
      </c>
      <c r="AO10" s="16">
        <f t="shared" si="14"/>
        <v>100894</v>
      </c>
      <c r="AP10" s="16">
        <v>8415</v>
      </c>
      <c r="AQ10" s="16">
        <v>8156</v>
      </c>
      <c r="AR10" s="16">
        <v>9069</v>
      </c>
      <c r="AS10" s="16">
        <v>7676</v>
      </c>
      <c r="AT10" s="16">
        <v>8433</v>
      </c>
      <c r="AU10" s="16">
        <v>8353</v>
      </c>
      <c r="AV10" s="16">
        <v>9041</v>
      </c>
      <c r="AW10" s="16">
        <v>8776</v>
      </c>
      <c r="AX10" s="16">
        <v>8396</v>
      </c>
      <c r="AY10" s="16">
        <v>8855</v>
      </c>
      <c r="AZ10" s="16">
        <v>8765</v>
      </c>
      <c r="BA10" s="16">
        <v>8939</v>
      </c>
      <c r="BB10" s="16">
        <f t="shared" si="15"/>
        <v>102874</v>
      </c>
      <c r="BC10" s="16">
        <v>9317</v>
      </c>
      <c r="BD10" s="16">
        <v>8825</v>
      </c>
      <c r="BE10" s="16">
        <v>10329</v>
      </c>
      <c r="BF10" s="16">
        <v>10027</v>
      </c>
      <c r="BG10" s="16">
        <v>9423</v>
      </c>
      <c r="BH10" s="16">
        <v>9760</v>
      </c>
      <c r="BI10" s="16">
        <v>9654</v>
      </c>
      <c r="BJ10" s="16">
        <v>10239</v>
      </c>
      <c r="BK10" s="16">
        <v>9855</v>
      </c>
      <c r="BL10" s="16">
        <v>10070</v>
      </c>
      <c r="BM10" s="16">
        <v>9457</v>
      </c>
      <c r="BN10" s="16">
        <v>9595</v>
      </c>
      <c r="BO10" s="16">
        <f t="shared" si="16"/>
        <v>116551</v>
      </c>
      <c r="BP10" s="16">
        <v>9641</v>
      </c>
      <c r="BQ10" s="16">
        <v>9085</v>
      </c>
      <c r="BR10" s="16">
        <v>10551</v>
      </c>
      <c r="BS10" s="16">
        <v>10327</v>
      </c>
      <c r="BT10" s="16">
        <v>10926</v>
      </c>
      <c r="BU10" s="16">
        <v>10284</v>
      </c>
      <c r="BV10" s="16">
        <v>10342</v>
      </c>
      <c r="BW10" s="16">
        <v>10657</v>
      </c>
      <c r="BX10" s="16">
        <v>9998</v>
      </c>
      <c r="BY10" s="16">
        <v>10047</v>
      </c>
      <c r="BZ10" s="16">
        <v>9963</v>
      </c>
      <c r="CA10" s="16">
        <v>9360</v>
      </c>
      <c r="CB10" s="16">
        <f t="shared" si="17"/>
        <v>121181</v>
      </c>
      <c r="CC10" s="16">
        <v>9608</v>
      </c>
      <c r="CD10" s="16">
        <v>9196</v>
      </c>
      <c r="CE10" s="16">
        <v>10602</v>
      </c>
      <c r="CF10" s="16">
        <v>9805</v>
      </c>
      <c r="CG10" s="16">
        <v>10791</v>
      </c>
      <c r="CH10" s="16">
        <v>10055</v>
      </c>
      <c r="CI10" s="16">
        <v>10539</v>
      </c>
      <c r="CJ10" s="16">
        <v>10543</v>
      </c>
      <c r="CK10" s="16">
        <v>9651</v>
      </c>
      <c r="CL10" s="16">
        <v>9363</v>
      </c>
      <c r="CM10" s="16">
        <v>9581</v>
      </c>
      <c r="CN10" s="16">
        <v>9353</v>
      </c>
      <c r="CO10" s="16">
        <f t="shared" si="18"/>
        <v>119087</v>
      </c>
      <c r="CP10" s="16">
        <v>9544</v>
      </c>
      <c r="CQ10" s="16">
        <v>9175</v>
      </c>
      <c r="CR10" s="16">
        <v>10351</v>
      </c>
      <c r="CS10" s="16">
        <v>10079</v>
      </c>
      <c r="CT10" s="16">
        <v>10519</v>
      </c>
      <c r="CU10" s="16">
        <v>9966</v>
      </c>
      <c r="CV10" s="16">
        <v>10389</v>
      </c>
      <c r="CW10" s="16">
        <v>10524</v>
      </c>
      <c r="CX10" s="16">
        <v>9862</v>
      </c>
      <c r="CY10" s="16">
        <v>9912</v>
      </c>
      <c r="CZ10" s="16">
        <v>9589</v>
      </c>
      <c r="DA10" s="16">
        <v>9718</v>
      </c>
      <c r="DB10" s="16">
        <f t="shared" si="19"/>
        <v>119628</v>
      </c>
      <c r="DC10" s="16">
        <v>9515</v>
      </c>
      <c r="DD10" s="16">
        <v>9275</v>
      </c>
      <c r="DE10" s="16">
        <v>9957</v>
      </c>
      <c r="DF10" s="16">
        <v>9439</v>
      </c>
      <c r="DG10" s="16">
        <v>10253</v>
      </c>
      <c r="DH10" s="16">
        <v>10268</v>
      </c>
      <c r="DI10" s="16">
        <v>10106</v>
      </c>
      <c r="DJ10" s="16">
        <v>10728</v>
      </c>
      <c r="DK10" s="16">
        <v>9782</v>
      </c>
      <c r="DL10" s="16">
        <v>10220</v>
      </c>
      <c r="DM10" s="16">
        <v>9695</v>
      </c>
      <c r="DN10" s="16">
        <v>9873</v>
      </c>
      <c r="DO10" s="16">
        <f t="shared" si="20"/>
        <v>119111</v>
      </c>
      <c r="DP10" s="16">
        <v>10219</v>
      </c>
      <c r="DQ10" s="16">
        <v>8831</v>
      </c>
      <c r="DR10" s="16">
        <v>9805</v>
      </c>
      <c r="DS10" s="16">
        <v>9025</v>
      </c>
      <c r="DT10" s="16">
        <v>9851</v>
      </c>
      <c r="DU10" s="16">
        <v>9565</v>
      </c>
      <c r="DV10" s="16">
        <v>10376</v>
      </c>
      <c r="DW10" s="16">
        <v>10951</v>
      </c>
      <c r="DX10" s="16">
        <v>10596</v>
      </c>
      <c r="DY10" s="16">
        <v>10587</v>
      </c>
      <c r="DZ10" s="16">
        <v>10156</v>
      </c>
      <c r="EA10" s="16">
        <v>10529</v>
      </c>
      <c r="EB10" s="16">
        <f t="shared" si="21"/>
        <v>120491</v>
      </c>
      <c r="EC10" s="16">
        <v>10925</v>
      </c>
      <c r="ED10" s="16">
        <v>10403</v>
      </c>
      <c r="EE10" s="16">
        <v>10988</v>
      </c>
      <c r="EF10" s="16">
        <v>10699</v>
      </c>
      <c r="EG10" s="16">
        <v>11387</v>
      </c>
      <c r="EH10" s="16">
        <v>11204</v>
      </c>
      <c r="EI10" s="16">
        <v>11177</v>
      </c>
      <c r="EJ10" s="16">
        <v>11515</v>
      </c>
      <c r="EK10" s="16">
        <v>11246</v>
      </c>
      <c r="EL10" s="16">
        <v>11419</v>
      </c>
      <c r="EM10" s="16">
        <v>11120</v>
      </c>
      <c r="EN10" s="16">
        <v>11802</v>
      </c>
      <c r="EO10" s="16">
        <f t="shared" si="22"/>
        <v>133885</v>
      </c>
      <c r="EP10" s="16">
        <v>11363</v>
      </c>
      <c r="EQ10" s="16">
        <v>10683</v>
      </c>
      <c r="ER10" s="16">
        <v>10454</v>
      </c>
      <c r="ES10" s="16">
        <v>10953</v>
      </c>
      <c r="ET10" s="16">
        <v>14597</v>
      </c>
      <c r="EU10" s="16">
        <v>11908</v>
      </c>
      <c r="EV10" s="16">
        <v>12010</v>
      </c>
      <c r="EW10" s="16">
        <v>13037</v>
      </c>
      <c r="EX10" s="16">
        <v>11919</v>
      </c>
      <c r="EY10" s="16">
        <v>12128</v>
      </c>
      <c r="EZ10" s="16">
        <v>10648</v>
      </c>
      <c r="FA10" s="16">
        <v>11659</v>
      </c>
      <c r="FB10" s="16">
        <f t="shared" si="23"/>
        <v>141359</v>
      </c>
      <c r="FC10" s="16">
        <v>11246</v>
      </c>
      <c r="FD10" s="16">
        <v>10733</v>
      </c>
      <c r="FE10" s="16">
        <v>9758</v>
      </c>
      <c r="FF10" s="16">
        <v>10442</v>
      </c>
      <c r="FG10" s="16">
        <v>11158</v>
      </c>
      <c r="FH10" s="16">
        <v>10662</v>
      </c>
      <c r="FI10" s="16">
        <v>11250</v>
      </c>
      <c r="FJ10" s="16">
        <v>11687</v>
      </c>
      <c r="FK10" s="16">
        <v>11177</v>
      </c>
      <c r="FL10" s="16">
        <v>10753</v>
      </c>
      <c r="FM10" s="16">
        <v>11041</v>
      </c>
      <c r="FN10" s="16">
        <v>10866</v>
      </c>
      <c r="FO10" s="16">
        <f t="shared" si="24"/>
        <v>130773</v>
      </c>
      <c r="FP10" s="16">
        <v>11195</v>
      </c>
      <c r="FQ10" s="16">
        <v>10295</v>
      </c>
      <c r="FR10" s="16">
        <v>11033</v>
      </c>
      <c r="FS10" s="16">
        <v>10258</v>
      </c>
      <c r="FT10" s="16">
        <v>10982</v>
      </c>
      <c r="FU10" s="16">
        <v>10393</v>
      </c>
      <c r="FV10" s="16">
        <v>11593</v>
      </c>
      <c r="FW10" s="16">
        <v>11438</v>
      </c>
      <c r="FX10" s="16">
        <v>10800</v>
      </c>
      <c r="FY10" s="16">
        <v>11448</v>
      </c>
      <c r="FZ10" s="16">
        <v>10792</v>
      </c>
      <c r="GA10" s="16">
        <v>11009</v>
      </c>
      <c r="GB10" s="16"/>
      <c r="GC10" s="16">
        <v>11420</v>
      </c>
      <c r="GD10" s="16">
        <v>16295</v>
      </c>
      <c r="GE10" s="16">
        <v>8564</v>
      </c>
      <c r="GF10" s="16">
        <v>7456</v>
      </c>
      <c r="GG10" s="16">
        <v>6201</v>
      </c>
      <c r="GH10" s="16">
        <v>7543</v>
      </c>
      <c r="GI10" s="16">
        <v>8637</v>
      </c>
      <c r="GJ10" s="16">
        <v>8812</v>
      </c>
      <c r="GK10" s="16">
        <v>9767</v>
      </c>
      <c r="GL10" s="16">
        <v>11422</v>
      </c>
      <c r="GM10" s="16">
        <v>11014</v>
      </c>
      <c r="GN10" s="16">
        <v>11416</v>
      </c>
      <c r="GO10" s="16"/>
      <c r="GP10" s="16">
        <v>11639</v>
      </c>
      <c r="GQ10" s="136">
        <v>11094</v>
      </c>
      <c r="GR10" s="16">
        <v>11081</v>
      </c>
      <c r="GS10" s="16">
        <v>10476</v>
      </c>
      <c r="GT10" s="16">
        <v>11388</v>
      </c>
      <c r="GU10" s="16">
        <v>10916</v>
      </c>
      <c r="GV10" s="16">
        <v>11542</v>
      </c>
      <c r="GW10" s="16">
        <v>11302</v>
      </c>
      <c r="GX10" s="136">
        <v>11081</v>
      </c>
      <c r="GY10" s="16">
        <v>11252</v>
      </c>
      <c r="GZ10" s="16">
        <v>9945</v>
      </c>
      <c r="HA10" s="16">
        <v>4854</v>
      </c>
      <c r="HB10" s="16"/>
      <c r="HC10" s="16">
        <v>11020</v>
      </c>
      <c r="HD10" s="136">
        <v>11400</v>
      </c>
      <c r="HE10" s="16"/>
      <c r="HF10" s="16"/>
      <c r="HG10" s="16"/>
      <c r="HH10" s="16"/>
      <c r="HI10" s="16"/>
      <c r="HJ10" s="16"/>
      <c r="HK10" s="136"/>
      <c r="HL10" s="16"/>
      <c r="HM10" s="16"/>
      <c r="HN10" s="16"/>
      <c r="HO10" s="16"/>
    </row>
    <row r="11" spans="1:223" ht="15" x14ac:dyDescent="0.25">
      <c r="B11" s="13" t="s">
        <v>39</v>
      </c>
      <c r="C11" s="14">
        <f>SUM(C12:C13)</f>
        <v>0</v>
      </c>
      <c r="D11" s="14">
        <f t="shared" ref="D11:N11" si="25">SUM(D12:D13)</f>
        <v>0</v>
      </c>
      <c r="E11" s="14">
        <f t="shared" si="25"/>
        <v>0</v>
      </c>
      <c r="F11" s="14">
        <f t="shared" si="25"/>
        <v>14431</v>
      </c>
      <c r="G11" s="14">
        <f t="shared" si="25"/>
        <v>25671</v>
      </c>
      <c r="H11" s="14">
        <f t="shared" si="25"/>
        <v>27490</v>
      </c>
      <c r="I11" s="14">
        <f t="shared" si="25"/>
        <v>29692</v>
      </c>
      <c r="J11" s="14">
        <f t="shared" si="25"/>
        <v>34069</v>
      </c>
      <c r="K11" s="14">
        <f t="shared" si="25"/>
        <v>31930</v>
      </c>
      <c r="L11" s="14">
        <f t="shared" si="25"/>
        <v>30795</v>
      </c>
      <c r="M11" s="14">
        <f t="shared" si="25"/>
        <v>32002</v>
      </c>
      <c r="N11" s="14">
        <f t="shared" si="25"/>
        <v>32629</v>
      </c>
      <c r="O11" s="14">
        <f t="shared" si="12"/>
        <v>258709</v>
      </c>
      <c r="P11" s="14">
        <f>SUM(P12:P13)</f>
        <v>30891</v>
      </c>
      <c r="Q11" s="14">
        <f t="shared" ref="Q11:AA11" si="26">SUM(Q12:Q13)</f>
        <v>26550</v>
      </c>
      <c r="R11" s="14">
        <f t="shared" si="26"/>
        <v>28535</v>
      </c>
      <c r="S11" s="14">
        <f t="shared" si="26"/>
        <v>27159</v>
      </c>
      <c r="T11" s="14">
        <f t="shared" si="26"/>
        <v>29373</v>
      </c>
      <c r="U11" s="14">
        <f t="shared" si="26"/>
        <v>29544</v>
      </c>
      <c r="V11" s="14">
        <f t="shared" si="26"/>
        <v>31487</v>
      </c>
      <c r="W11" s="14">
        <f t="shared" si="26"/>
        <v>34115</v>
      </c>
      <c r="X11" s="14">
        <f t="shared" si="26"/>
        <v>31565</v>
      </c>
      <c r="Y11" s="14">
        <f t="shared" si="26"/>
        <v>32550</v>
      </c>
      <c r="Z11" s="14">
        <f t="shared" si="26"/>
        <v>33622</v>
      </c>
      <c r="AA11" s="14">
        <f t="shared" si="26"/>
        <v>35344</v>
      </c>
      <c r="AB11" s="14">
        <f t="shared" si="13"/>
        <v>370735</v>
      </c>
      <c r="AC11" s="14">
        <f>SUM(AC12:AC13)</f>
        <v>34593</v>
      </c>
      <c r="AD11" s="14">
        <f t="shared" ref="AD11:AN11" si="27">SUM(AD12:AD13)</f>
        <v>29140</v>
      </c>
      <c r="AE11" s="14">
        <f t="shared" si="27"/>
        <v>26326</v>
      </c>
      <c r="AF11" s="14">
        <f t="shared" si="27"/>
        <v>24987</v>
      </c>
      <c r="AG11" s="14">
        <f t="shared" si="27"/>
        <v>31048</v>
      </c>
      <c r="AH11" s="14">
        <f t="shared" si="27"/>
        <v>32607</v>
      </c>
      <c r="AI11" s="14">
        <f t="shared" si="27"/>
        <v>36649</v>
      </c>
      <c r="AJ11" s="14">
        <f t="shared" si="27"/>
        <v>38387</v>
      </c>
      <c r="AK11" s="14">
        <f t="shared" si="27"/>
        <v>35584</v>
      </c>
      <c r="AL11" s="14">
        <f t="shared" si="27"/>
        <v>38091</v>
      </c>
      <c r="AM11" s="14">
        <f t="shared" si="27"/>
        <v>37876</v>
      </c>
      <c r="AN11" s="14">
        <f t="shared" si="27"/>
        <v>38806</v>
      </c>
      <c r="AO11" s="14">
        <f t="shared" si="14"/>
        <v>404094</v>
      </c>
      <c r="AP11" s="14">
        <f>SUM(AP12:AP13)</f>
        <v>35765</v>
      </c>
      <c r="AQ11" s="14">
        <f t="shared" ref="AQ11:BA11" si="28">SUM(AQ12:AQ13)</f>
        <v>30783</v>
      </c>
      <c r="AR11" s="14">
        <f t="shared" si="28"/>
        <v>32631</v>
      </c>
      <c r="AS11" s="14">
        <f t="shared" si="28"/>
        <v>32523</v>
      </c>
      <c r="AT11" s="14">
        <f t="shared" si="28"/>
        <v>35934</v>
      </c>
      <c r="AU11" s="14">
        <f t="shared" si="28"/>
        <v>36881</v>
      </c>
      <c r="AV11" s="14">
        <f t="shared" si="28"/>
        <v>39971</v>
      </c>
      <c r="AW11" s="14">
        <f t="shared" si="28"/>
        <v>41733</v>
      </c>
      <c r="AX11" s="14">
        <f t="shared" si="28"/>
        <v>38889</v>
      </c>
      <c r="AY11" s="14">
        <f t="shared" si="28"/>
        <v>42010</v>
      </c>
      <c r="AZ11" s="14">
        <f t="shared" si="28"/>
        <v>43164</v>
      </c>
      <c r="BA11" s="14">
        <f t="shared" si="28"/>
        <v>45545</v>
      </c>
      <c r="BB11" s="14">
        <f t="shared" si="15"/>
        <v>455829</v>
      </c>
      <c r="BC11" s="14">
        <f>SUM(BC12:BC13)</f>
        <v>43220</v>
      </c>
      <c r="BD11" s="14">
        <f t="shared" ref="BD11:BN11" si="29">SUM(BD12:BD13)</f>
        <v>35411</v>
      </c>
      <c r="BE11" s="14">
        <f t="shared" si="29"/>
        <v>37036</v>
      </c>
      <c r="BF11" s="14">
        <f t="shared" si="29"/>
        <v>35284</v>
      </c>
      <c r="BG11" s="14">
        <f t="shared" si="29"/>
        <v>41014</v>
      </c>
      <c r="BH11" s="14">
        <f t="shared" si="29"/>
        <v>41336</v>
      </c>
      <c r="BI11" s="14">
        <f t="shared" si="29"/>
        <v>43835</v>
      </c>
      <c r="BJ11" s="14">
        <f t="shared" si="29"/>
        <v>46950</v>
      </c>
      <c r="BK11" s="14">
        <f t="shared" si="29"/>
        <v>43900</v>
      </c>
      <c r="BL11" s="14">
        <f t="shared" si="29"/>
        <v>47706</v>
      </c>
      <c r="BM11" s="14">
        <f t="shared" si="29"/>
        <v>45508</v>
      </c>
      <c r="BN11" s="14">
        <f t="shared" si="29"/>
        <v>47847</v>
      </c>
      <c r="BO11" s="14">
        <f t="shared" si="16"/>
        <v>509047</v>
      </c>
      <c r="BP11" s="14">
        <f>SUM(BP12:BP13)</f>
        <v>44780</v>
      </c>
      <c r="BQ11" s="14">
        <f t="shared" ref="BQ11:CA11" si="30">SUM(BQ12:BQ13)</f>
        <v>39381</v>
      </c>
      <c r="BR11" s="14">
        <f t="shared" si="30"/>
        <v>42953</v>
      </c>
      <c r="BS11" s="14">
        <f t="shared" si="30"/>
        <v>41197</v>
      </c>
      <c r="BT11" s="14">
        <f t="shared" si="30"/>
        <v>43999</v>
      </c>
      <c r="BU11" s="14">
        <f t="shared" si="30"/>
        <v>45276</v>
      </c>
      <c r="BV11" s="14">
        <f t="shared" si="30"/>
        <v>46483</v>
      </c>
      <c r="BW11" s="14">
        <f t="shared" si="30"/>
        <v>49971</v>
      </c>
      <c r="BX11" s="14">
        <f t="shared" si="30"/>
        <v>44780</v>
      </c>
      <c r="BY11" s="14">
        <f t="shared" si="30"/>
        <v>47390</v>
      </c>
      <c r="BZ11" s="14">
        <f t="shared" si="30"/>
        <v>47471</v>
      </c>
      <c r="CA11" s="14">
        <f t="shared" si="30"/>
        <v>50152</v>
      </c>
      <c r="CB11" s="14">
        <f t="shared" si="17"/>
        <v>543833</v>
      </c>
      <c r="CC11" s="14">
        <f>SUM(CC12:CC13)</f>
        <v>46828</v>
      </c>
      <c r="CD11" s="14">
        <f t="shared" ref="CD11:CN11" si="31">SUM(CD12:CD13)</f>
        <v>39917</v>
      </c>
      <c r="CE11" s="14">
        <f t="shared" si="31"/>
        <v>40664</v>
      </c>
      <c r="CF11" s="14">
        <f t="shared" si="31"/>
        <v>38670</v>
      </c>
      <c r="CG11" s="14">
        <f t="shared" si="31"/>
        <v>44519</v>
      </c>
      <c r="CH11" s="14">
        <f t="shared" si="31"/>
        <v>45411</v>
      </c>
      <c r="CI11" s="14">
        <f t="shared" si="31"/>
        <v>48914</v>
      </c>
      <c r="CJ11" s="14">
        <f t="shared" si="31"/>
        <v>52205</v>
      </c>
      <c r="CK11" s="14">
        <f t="shared" si="31"/>
        <v>47774</v>
      </c>
      <c r="CL11" s="14">
        <f t="shared" si="31"/>
        <v>51548</v>
      </c>
      <c r="CM11" s="14">
        <f t="shared" si="31"/>
        <v>52218</v>
      </c>
      <c r="CN11" s="14">
        <f t="shared" si="31"/>
        <v>54009</v>
      </c>
      <c r="CO11" s="14">
        <f t="shared" si="18"/>
        <v>562677</v>
      </c>
      <c r="CP11" s="14">
        <f>SUM(CP12:CP13)</f>
        <v>52449</v>
      </c>
      <c r="CQ11" s="14">
        <f t="shared" ref="CQ11:DA11" si="32">SUM(CQ12:CQ13)</f>
        <v>45136</v>
      </c>
      <c r="CR11" s="14">
        <f t="shared" si="32"/>
        <v>46909</v>
      </c>
      <c r="CS11" s="14">
        <f t="shared" si="32"/>
        <v>45956</v>
      </c>
      <c r="CT11" s="14">
        <f t="shared" si="32"/>
        <v>48151</v>
      </c>
      <c r="CU11" s="14">
        <f t="shared" si="32"/>
        <v>49031</v>
      </c>
      <c r="CV11" s="14">
        <f t="shared" si="32"/>
        <v>53659</v>
      </c>
      <c r="CW11" s="14">
        <f t="shared" si="32"/>
        <v>56731</v>
      </c>
      <c r="CX11" s="14">
        <f t="shared" si="32"/>
        <v>52450</v>
      </c>
      <c r="CY11" s="14">
        <f t="shared" si="32"/>
        <v>56006</v>
      </c>
      <c r="CZ11" s="14">
        <f t="shared" si="32"/>
        <v>57835</v>
      </c>
      <c r="DA11" s="14">
        <f t="shared" si="32"/>
        <v>59276</v>
      </c>
      <c r="DB11" s="14">
        <f t="shared" si="19"/>
        <v>623589</v>
      </c>
      <c r="DC11" s="14">
        <f>SUM(DC12:DC13)</f>
        <v>56338</v>
      </c>
      <c r="DD11" s="14">
        <f t="shared" ref="DD11:DN11" si="33">SUM(DD12:DD13)</f>
        <v>49501</v>
      </c>
      <c r="DE11" s="14">
        <f t="shared" si="33"/>
        <v>49712</v>
      </c>
      <c r="DF11" s="14">
        <f t="shared" si="33"/>
        <v>48001</v>
      </c>
      <c r="DG11" s="14">
        <f t="shared" si="33"/>
        <v>52578</v>
      </c>
      <c r="DH11" s="14">
        <f t="shared" si="33"/>
        <v>50868</v>
      </c>
      <c r="DI11" s="14">
        <f t="shared" si="33"/>
        <v>55194</v>
      </c>
      <c r="DJ11" s="14">
        <f t="shared" si="33"/>
        <v>60188</v>
      </c>
      <c r="DK11" s="14">
        <f t="shared" si="33"/>
        <v>55774</v>
      </c>
      <c r="DL11" s="14">
        <f t="shared" si="33"/>
        <v>60410</v>
      </c>
      <c r="DM11" s="14">
        <f t="shared" si="33"/>
        <v>59010</v>
      </c>
      <c r="DN11" s="14">
        <f t="shared" si="33"/>
        <v>64757</v>
      </c>
      <c r="DO11" s="14">
        <f t="shared" si="20"/>
        <v>662331</v>
      </c>
      <c r="DP11" s="14">
        <v>62974</v>
      </c>
      <c r="DQ11" s="14">
        <v>54792</v>
      </c>
      <c r="DR11" s="14">
        <v>56181</v>
      </c>
      <c r="DS11" s="14">
        <v>53108</v>
      </c>
      <c r="DT11" s="14">
        <v>58487</v>
      </c>
      <c r="DU11" s="14">
        <v>56611</v>
      </c>
      <c r="DV11" s="14">
        <v>63631</v>
      </c>
      <c r="DW11" s="14">
        <v>68610</v>
      </c>
      <c r="DX11" s="14">
        <v>63777</v>
      </c>
      <c r="DY11" s="14">
        <v>69167</v>
      </c>
      <c r="DZ11" s="14">
        <v>69475</v>
      </c>
      <c r="EA11" s="14">
        <v>73366</v>
      </c>
      <c r="EB11" s="14">
        <f t="shared" si="21"/>
        <v>750179</v>
      </c>
      <c r="EC11" s="14">
        <v>68976</v>
      </c>
      <c r="ED11" s="14">
        <v>59347</v>
      </c>
      <c r="EE11" s="14">
        <v>59055</v>
      </c>
      <c r="EF11" s="14">
        <v>61243</v>
      </c>
      <c r="EG11" s="14">
        <v>65520</v>
      </c>
      <c r="EH11" s="14">
        <v>65562</v>
      </c>
      <c r="EI11" s="14">
        <v>72075</v>
      </c>
      <c r="EJ11" s="14">
        <v>74808</v>
      </c>
      <c r="EK11" s="14">
        <v>48349</v>
      </c>
      <c r="EL11" s="14">
        <v>75214</v>
      </c>
      <c r="EM11" s="14">
        <v>75775</v>
      </c>
      <c r="EN11" s="14">
        <v>79370</v>
      </c>
      <c r="EO11" s="14">
        <f t="shared" si="22"/>
        <v>805294</v>
      </c>
      <c r="EP11" s="14">
        <f>SUM(EP12:EP13)</f>
        <v>76910</v>
      </c>
      <c r="EQ11" s="14">
        <v>61788</v>
      </c>
      <c r="ER11" s="14">
        <f t="shared" ref="ER11:FA11" si="34">SUM(ER12:ER13)</f>
        <v>53391</v>
      </c>
      <c r="ES11" s="14">
        <f t="shared" si="34"/>
        <v>56889</v>
      </c>
      <c r="ET11" s="14">
        <f t="shared" si="34"/>
        <v>54414</v>
      </c>
      <c r="EU11" s="14">
        <f t="shared" si="34"/>
        <v>69507</v>
      </c>
      <c r="EV11" s="14">
        <f t="shared" si="34"/>
        <v>76032</v>
      </c>
      <c r="EW11" s="14">
        <f t="shared" si="34"/>
        <v>79347</v>
      </c>
      <c r="EX11" s="14">
        <f t="shared" si="34"/>
        <v>76536</v>
      </c>
      <c r="EY11" s="14">
        <f t="shared" si="34"/>
        <v>79834</v>
      </c>
      <c r="EZ11" s="14">
        <f t="shared" si="34"/>
        <v>81344</v>
      </c>
      <c r="FA11" s="14">
        <f t="shared" si="34"/>
        <v>87419</v>
      </c>
      <c r="FB11" s="14">
        <f t="shared" si="23"/>
        <v>853411</v>
      </c>
      <c r="FC11" s="14">
        <f>SUM(FC12:FC13)</f>
        <v>84884</v>
      </c>
      <c r="FD11" s="14">
        <f>SUM(FD12:FD13)</f>
        <v>74111</v>
      </c>
      <c r="FE11" s="14">
        <f t="shared" ref="FE11:FN11" si="35">SUM(FE12:FE13)</f>
        <v>78032</v>
      </c>
      <c r="FF11" s="14">
        <f t="shared" si="35"/>
        <v>70535</v>
      </c>
      <c r="FG11" s="14">
        <f t="shared" si="35"/>
        <v>76715</v>
      </c>
      <c r="FH11" s="14">
        <f t="shared" si="35"/>
        <v>74214</v>
      </c>
      <c r="FI11" s="14">
        <f t="shared" si="35"/>
        <v>82141</v>
      </c>
      <c r="FJ11" s="14">
        <f t="shared" si="35"/>
        <v>87166</v>
      </c>
      <c r="FK11" s="14">
        <f t="shared" si="35"/>
        <v>81087</v>
      </c>
      <c r="FL11" s="14">
        <f t="shared" si="35"/>
        <v>87153</v>
      </c>
      <c r="FM11" s="14">
        <f t="shared" si="35"/>
        <v>87983</v>
      </c>
      <c r="FN11" s="14">
        <f t="shared" si="35"/>
        <v>94519</v>
      </c>
      <c r="FO11" s="14">
        <f t="shared" si="24"/>
        <v>978540</v>
      </c>
      <c r="FP11" s="14">
        <f>SUM(FP12:FP13)</f>
        <v>91454</v>
      </c>
      <c r="FQ11" s="14">
        <f>SUM(FQ12:FQ13)</f>
        <v>74835</v>
      </c>
      <c r="FR11" s="14">
        <f t="shared" ref="FR11:GA11" si="36">SUM(FR12:FR13)</f>
        <v>79361</v>
      </c>
      <c r="FS11" s="14">
        <f t="shared" si="36"/>
        <v>77241</v>
      </c>
      <c r="FT11" s="14">
        <f t="shared" si="36"/>
        <v>82483</v>
      </c>
      <c r="FU11" s="14">
        <f t="shared" si="36"/>
        <v>81103</v>
      </c>
      <c r="FV11" s="14">
        <f t="shared" si="36"/>
        <v>90090</v>
      </c>
      <c r="FW11" s="14">
        <f t="shared" si="36"/>
        <v>92760</v>
      </c>
      <c r="FX11" s="14">
        <f t="shared" si="36"/>
        <v>83615</v>
      </c>
      <c r="FY11" s="14">
        <v>88167</v>
      </c>
      <c r="FZ11" s="14">
        <v>88268</v>
      </c>
      <c r="GA11" s="14">
        <f t="shared" si="36"/>
        <v>90981</v>
      </c>
      <c r="GB11" s="14">
        <f>+SUM(FP11:GA11)</f>
        <v>1020358</v>
      </c>
      <c r="GC11" s="14">
        <v>86270</v>
      </c>
      <c r="GD11" s="14">
        <v>61166</v>
      </c>
      <c r="GE11" s="14">
        <v>49992</v>
      </c>
      <c r="GF11" s="14">
        <v>8635</v>
      </c>
      <c r="GG11" s="14">
        <v>16865</v>
      </c>
      <c r="GH11" s="14">
        <v>58204</v>
      </c>
      <c r="GI11" s="14">
        <v>82761</v>
      </c>
      <c r="GJ11" s="14">
        <v>83997</v>
      </c>
      <c r="GK11" s="14">
        <v>80787</v>
      </c>
      <c r="GL11" s="14">
        <v>87731</v>
      </c>
      <c r="GM11" s="14">
        <v>86120</v>
      </c>
      <c r="GN11" s="14">
        <v>90487</v>
      </c>
      <c r="GO11" s="14">
        <f>+SUM(GC11:GN11)</f>
        <v>793015</v>
      </c>
      <c r="GP11" s="14">
        <v>82888</v>
      </c>
      <c r="GQ11" s="130">
        <v>77385</v>
      </c>
      <c r="GR11" s="14">
        <v>87196</v>
      </c>
      <c r="GS11" s="14">
        <v>68608</v>
      </c>
      <c r="GT11" s="14">
        <v>79848</v>
      </c>
      <c r="GU11" s="14">
        <v>81291</v>
      </c>
      <c r="GV11" s="14">
        <v>92559</v>
      </c>
      <c r="GW11" s="14">
        <v>98614</v>
      </c>
      <c r="GX11" s="130">
        <v>90795</v>
      </c>
      <c r="GY11" s="14">
        <v>96450</v>
      </c>
      <c r="GZ11" s="14">
        <v>91155</v>
      </c>
      <c r="HA11" s="14">
        <v>92010</v>
      </c>
      <c r="HB11" s="14">
        <f>+SUM(GP11:HA11)</f>
        <v>1038799</v>
      </c>
      <c r="HC11" s="14">
        <v>91143</v>
      </c>
      <c r="HD11" s="130">
        <v>81506</v>
      </c>
      <c r="HE11" s="14"/>
      <c r="HF11" s="14"/>
      <c r="HG11" s="14"/>
      <c r="HH11" s="14"/>
      <c r="HI11" s="14"/>
      <c r="HJ11" s="14"/>
      <c r="HK11" s="130"/>
      <c r="HL11" s="14"/>
      <c r="HM11" s="14"/>
      <c r="HN11" s="14"/>
      <c r="HO11" s="14">
        <f>+SUM(HC11:HN11)</f>
        <v>172649</v>
      </c>
    </row>
    <row r="12" spans="1:223" x14ac:dyDescent="0.2">
      <c r="B12" s="15" t="s">
        <v>2</v>
      </c>
      <c r="C12" s="16">
        <v>0</v>
      </c>
      <c r="D12" s="16">
        <v>0</v>
      </c>
      <c r="E12" s="16">
        <v>0</v>
      </c>
      <c r="F12" s="16">
        <v>7283</v>
      </c>
      <c r="G12" s="16">
        <v>12248</v>
      </c>
      <c r="H12" s="16">
        <v>13449</v>
      </c>
      <c r="I12" s="16">
        <v>14706</v>
      </c>
      <c r="J12" s="16">
        <v>16195</v>
      </c>
      <c r="K12" s="16">
        <v>15038</v>
      </c>
      <c r="L12" s="16">
        <v>14651</v>
      </c>
      <c r="M12" s="16">
        <v>15927</v>
      </c>
      <c r="N12" s="16">
        <v>16271</v>
      </c>
      <c r="O12" s="16">
        <f t="shared" si="12"/>
        <v>125768</v>
      </c>
      <c r="P12" s="16">
        <v>14994</v>
      </c>
      <c r="Q12" s="16">
        <v>12670</v>
      </c>
      <c r="R12" s="16">
        <v>13586</v>
      </c>
      <c r="S12" s="16">
        <v>13390</v>
      </c>
      <c r="T12" s="16">
        <v>14488</v>
      </c>
      <c r="U12" s="16">
        <v>14659</v>
      </c>
      <c r="V12" s="16">
        <v>15014</v>
      </c>
      <c r="W12" s="16">
        <v>16489</v>
      </c>
      <c r="X12" s="16">
        <v>15301</v>
      </c>
      <c r="Y12" s="16">
        <v>15931</v>
      </c>
      <c r="Z12" s="16">
        <v>16903</v>
      </c>
      <c r="AA12" s="16">
        <v>17789</v>
      </c>
      <c r="AB12" s="16">
        <f t="shared" si="13"/>
        <v>181214</v>
      </c>
      <c r="AC12" s="16">
        <v>17278</v>
      </c>
      <c r="AD12" s="16">
        <v>13730</v>
      </c>
      <c r="AE12" s="16">
        <v>12848</v>
      </c>
      <c r="AF12" s="16">
        <v>12995</v>
      </c>
      <c r="AG12" s="16">
        <v>16265</v>
      </c>
      <c r="AH12" s="16">
        <v>16649</v>
      </c>
      <c r="AI12" s="16">
        <v>18764</v>
      </c>
      <c r="AJ12" s="16">
        <v>19925</v>
      </c>
      <c r="AK12" s="16">
        <v>17635</v>
      </c>
      <c r="AL12" s="16">
        <v>19016</v>
      </c>
      <c r="AM12" s="16">
        <v>19397</v>
      </c>
      <c r="AN12" s="16">
        <v>19718</v>
      </c>
      <c r="AO12" s="16">
        <f t="shared" si="14"/>
        <v>204220</v>
      </c>
      <c r="AP12" s="16">
        <v>19004</v>
      </c>
      <c r="AQ12" s="16">
        <v>16297</v>
      </c>
      <c r="AR12" s="16">
        <v>17171</v>
      </c>
      <c r="AS12" s="16">
        <v>17784</v>
      </c>
      <c r="AT12" s="16">
        <v>19860</v>
      </c>
      <c r="AU12" s="16">
        <v>20100</v>
      </c>
      <c r="AV12" s="16">
        <v>22373</v>
      </c>
      <c r="AW12" s="16">
        <v>22821</v>
      </c>
      <c r="AX12" s="16">
        <v>20461</v>
      </c>
      <c r="AY12" s="16">
        <v>22514</v>
      </c>
      <c r="AZ12" s="16">
        <v>23091</v>
      </c>
      <c r="BA12" s="16">
        <v>24546</v>
      </c>
      <c r="BB12" s="16">
        <f t="shared" si="15"/>
        <v>246022</v>
      </c>
      <c r="BC12" s="16">
        <v>23979</v>
      </c>
      <c r="BD12" s="16">
        <v>18258</v>
      </c>
      <c r="BE12" s="16">
        <v>19473</v>
      </c>
      <c r="BF12" s="16">
        <v>19069</v>
      </c>
      <c r="BG12" s="16">
        <v>22484</v>
      </c>
      <c r="BH12" s="16">
        <v>21758</v>
      </c>
      <c r="BI12" s="16">
        <v>23413</v>
      </c>
      <c r="BJ12" s="16">
        <v>25652</v>
      </c>
      <c r="BK12" s="16">
        <v>23285</v>
      </c>
      <c r="BL12" s="16">
        <v>25367</v>
      </c>
      <c r="BM12" s="16">
        <v>24447</v>
      </c>
      <c r="BN12" s="16">
        <v>26182</v>
      </c>
      <c r="BO12" s="16">
        <f t="shared" si="16"/>
        <v>273367</v>
      </c>
      <c r="BP12" s="16">
        <v>24800</v>
      </c>
      <c r="BQ12" s="16">
        <v>21229</v>
      </c>
      <c r="BR12" s="16">
        <v>23259</v>
      </c>
      <c r="BS12" s="16">
        <v>23015</v>
      </c>
      <c r="BT12" s="16">
        <v>23422</v>
      </c>
      <c r="BU12" s="16">
        <v>24387</v>
      </c>
      <c r="BV12" s="16">
        <v>25841</v>
      </c>
      <c r="BW12" s="16">
        <v>28137</v>
      </c>
      <c r="BX12" s="16">
        <v>24736</v>
      </c>
      <c r="BY12" s="16">
        <v>26311</v>
      </c>
      <c r="BZ12" s="16">
        <v>26204</v>
      </c>
      <c r="CA12" s="16">
        <v>28354</v>
      </c>
      <c r="CB12" s="16">
        <f t="shared" si="17"/>
        <v>299695</v>
      </c>
      <c r="CC12" s="16">
        <v>27191</v>
      </c>
      <c r="CD12" s="16">
        <v>22405</v>
      </c>
      <c r="CE12" s="16">
        <v>22900</v>
      </c>
      <c r="CF12" s="16">
        <v>22489</v>
      </c>
      <c r="CG12" s="16">
        <v>25702</v>
      </c>
      <c r="CH12" s="16">
        <v>26000</v>
      </c>
      <c r="CI12" s="16">
        <v>28180</v>
      </c>
      <c r="CJ12" s="16">
        <v>30171</v>
      </c>
      <c r="CK12" s="16">
        <v>27072</v>
      </c>
      <c r="CL12" s="16">
        <v>29094</v>
      </c>
      <c r="CM12" s="16">
        <v>29426</v>
      </c>
      <c r="CN12" s="16">
        <v>31207</v>
      </c>
      <c r="CO12" s="16">
        <f t="shared" si="18"/>
        <v>321837</v>
      </c>
      <c r="CP12" s="16">
        <v>30109</v>
      </c>
      <c r="CQ12" s="16">
        <v>25285</v>
      </c>
      <c r="CR12" s="16">
        <v>26943</v>
      </c>
      <c r="CS12" s="16">
        <v>26209</v>
      </c>
      <c r="CT12" s="16">
        <v>28256</v>
      </c>
      <c r="CU12" s="16">
        <v>28879</v>
      </c>
      <c r="CV12" s="16">
        <v>31842</v>
      </c>
      <c r="CW12" s="16">
        <v>33910</v>
      </c>
      <c r="CX12" s="16">
        <v>30449</v>
      </c>
      <c r="CY12" s="16">
        <v>32798</v>
      </c>
      <c r="CZ12" s="16">
        <v>34282</v>
      </c>
      <c r="DA12" s="16">
        <v>35570</v>
      </c>
      <c r="DB12" s="16">
        <f t="shared" si="19"/>
        <v>364532</v>
      </c>
      <c r="DC12" s="16">
        <v>33423</v>
      </c>
      <c r="DD12" s="16">
        <v>28459</v>
      </c>
      <c r="DE12" s="16">
        <v>29988</v>
      </c>
      <c r="DF12" s="16">
        <v>29613</v>
      </c>
      <c r="DG12" s="16">
        <v>31877</v>
      </c>
      <c r="DH12" s="16">
        <v>30342</v>
      </c>
      <c r="DI12" s="16">
        <v>33757</v>
      </c>
      <c r="DJ12" s="16">
        <v>36560</v>
      </c>
      <c r="DK12" s="16">
        <v>33165</v>
      </c>
      <c r="DL12" s="16">
        <v>35909</v>
      </c>
      <c r="DM12" s="16">
        <v>35755</v>
      </c>
      <c r="DN12" s="16">
        <v>40173</v>
      </c>
      <c r="DO12" s="16">
        <f t="shared" si="20"/>
        <v>399021</v>
      </c>
      <c r="DP12" s="16">
        <v>39226</v>
      </c>
      <c r="DQ12" s="16">
        <v>33274</v>
      </c>
      <c r="DR12" s="16">
        <v>35259</v>
      </c>
      <c r="DS12" s="16">
        <v>34118</v>
      </c>
      <c r="DT12" s="16">
        <v>37622</v>
      </c>
      <c r="DU12" s="16">
        <v>35968</v>
      </c>
      <c r="DV12" s="16">
        <v>40875</v>
      </c>
      <c r="DW12" s="16">
        <v>43150</v>
      </c>
      <c r="DX12" s="16">
        <v>38628</v>
      </c>
      <c r="DY12" s="16">
        <v>41620</v>
      </c>
      <c r="DZ12" s="16">
        <v>42418</v>
      </c>
      <c r="EA12" s="16">
        <v>45860</v>
      </c>
      <c r="EB12" s="16">
        <f t="shared" si="21"/>
        <v>468018</v>
      </c>
      <c r="EC12" s="16">
        <v>43043</v>
      </c>
      <c r="ED12" s="16">
        <v>36928</v>
      </c>
      <c r="EE12" s="16">
        <v>37674</v>
      </c>
      <c r="EF12" s="16">
        <v>38745</v>
      </c>
      <c r="EG12" s="16">
        <v>42429</v>
      </c>
      <c r="EH12" s="16">
        <v>42591</v>
      </c>
      <c r="EI12" s="16">
        <v>47627</v>
      </c>
      <c r="EJ12" s="16">
        <v>48263</v>
      </c>
      <c r="EK12" s="16">
        <v>27585</v>
      </c>
      <c r="EL12" s="16">
        <v>47551</v>
      </c>
      <c r="EM12" s="16">
        <v>47390</v>
      </c>
      <c r="EN12" s="16">
        <v>51275</v>
      </c>
      <c r="EO12" s="16">
        <f t="shared" si="22"/>
        <v>511101</v>
      </c>
      <c r="EP12" s="16">
        <v>48801</v>
      </c>
      <c r="EQ12" s="16">
        <v>37436</v>
      </c>
      <c r="ER12" s="16">
        <v>32110</v>
      </c>
      <c r="ES12" s="16">
        <v>35230</v>
      </c>
      <c r="ET12" s="16">
        <v>33590</v>
      </c>
      <c r="EU12" s="16">
        <v>44470</v>
      </c>
      <c r="EV12" s="16">
        <v>49588</v>
      </c>
      <c r="EW12" s="16">
        <v>51430</v>
      </c>
      <c r="EX12" s="16">
        <v>48291</v>
      </c>
      <c r="EY12" s="16">
        <v>50127</v>
      </c>
      <c r="EZ12" s="16">
        <v>51508</v>
      </c>
      <c r="FA12" s="16">
        <v>56417</v>
      </c>
      <c r="FB12" s="16">
        <f t="shared" si="23"/>
        <v>538998</v>
      </c>
      <c r="FC12" s="16">
        <v>53328</v>
      </c>
      <c r="FD12" s="16">
        <v>46282</v>
      </c>
      <c r="FE12" s="16">
        <v>51191</v>
      </c>
      <c r="FF12" s="16">
        <v>46193</v>
      </c>
      <c r="FG12" s="16">
        <v>50114</v>
      </c>
      <c r="FH12" s="16">
        <v>48117</v>
      </c>
      <c r="FI12" s="16">
        <v>53798</v>
      </c>
      <c r="FJ12" s="16">
        <v>56689</v>
      </c>
      <c r="FK12" s="16">
        <v>52675</v>
      </c>
      <c r="FL12" s="16">
        <v>55347</v>
      </c>
      <c r="FM12" s="16">
        <v>55645</v>
      </c>
      <c r="FN12" s="16">
        <v>61581</v>
      </c>
      <c r="FO12" s="16">
        <f t="shared" si="24"/>
        <v>630960</v>
      </c>
      <c r="FP12" s="16">
        <v>59446</v>
      </c>
      <c r="FQ12" s="16">
        <v>48244</v>
      </c>
      <c r="FR12" s="16">
        <v>51607</v>
      </c>
      <c r="FS12" s="16">
        <v>51936</v>
      </c>
      <c r="FT12" s="16">
        <v>54268</v>
      </c>
      <c r="FU12" s="16">
        <v>52782</v>
      </c>
      <c r="FV12" s="16">
        <v>59652</v>
      </c>
      <c r="FW12" s="16">
        <v>60439</v>
      </c>
      <c r="FX12" s="16">
        <v>52381</v>
      </c>
      <c r="FY12" s="16">
        <v>54635</v>
      </c>
      <c r="FZ12" s="16">
        <v>54320</v>
      </c>
      <c r="GA12" s="16">
        <v>55771</v>
      </c>
      <c r="GB12" s="16"/>
      <c r="GC12" s="16">
        <v>54875</v>
      </c>
      <c r="GD12" s="16">
        <v>44119</v>
      </c>
      <c r="GE12" s="16">
        <v>31296</v>
      </c>
      <c r="GF12" s="16">
        <v>3578</v>
      </c>
      <c r="GG12" s="16">
        <v>9506</v>
      </c>
      <c r="GH12" s="16">
        <v>42353</v>
      </c>
      <c r="GI12" s="16">
        <v>62794</v>
      </c>
      <c r="GJ12" s="16">
        <v>60672</v>
      </c>
      <c r="GK12" s="16">
        <v>55228</v>
      </c>
      <c r="GL12" s="16">
        <v>59058</v>
      </c>
      <c r="GM12" s="16">
        <v>58286</v>
      </c>
      <c r="GN12" s="16">
        <v>62638</v>
      </c>
      <c r="GO12" s="16"/>
      <c r="GP12" s="16">
        <v>57232</v>
      </c>
      <c r="GQ12" s="136">
        <v>52056</v>
      </c>
      <c r="GR12" s="16">
        <v>57473</v>
      </c>
      <c r="GS12" s="16">
        <v>46432</v>
      </c>
      <c r="GT12" s="16">
        <v>56233</v>
      </c>
      <c r="GU12" s="16">
        <v>58106</v>
      </c>
      <c r="GV12" s="16">
        <v>67771</v>
      </c>
      <c r="GW12" s="16">
        <v>71280</v>
      </c>
      <c r="GX12" s="136">
        <v>63708</v>
      </c>
      <c r="GY12" s="16">
        <v>67868</v>
      </c>
      <c r="GZ12" s="16">
        <v>64197</v>
      </c>
      <c r="HA12" s="16">
        <v>66525</v>
      </c>
      <c r="HB12" s="16"/>
      <c r="HC12" s="16">
        <v>65490</v>
      </c>
      <c r="HD12" s="136">
        <v>56247</v>
      </c>
      <c r="HE12" s="16"/>
      <c r="HF12" s="16"/>
      <c r="HG12" s="16"/>
      <c r="HH12" s="16"/>
      <c r="HI12" s="16"/>
      <c r="HJ12" s="16"/>
      <c r="HK12" s="136"/>
      <c r="HL12" s="16"/>
      <c r="HM12" s="16"/>
      <c r="HN12" s="16"/>
      <c r="HO12" s="16"/>
    </row>
    <row r="13" spans="1:223" x14ac:dyDescent="0.2">
      <c r="B13" s="15" t="s">
        <v>3</v>
      </c>
      <c r="C13" s="16">
        <v>0</v>
      </c>
      <c r="D13" s="16">
        <v>0</v>
      </c>
      <c r="E13" s="16">
        <v>0</v>
      </c>
      <c r="F13" s="16">
        <v>7148</v>
      </c>
      <c r="G13" s="16">
        <v>13423</v>
      </c>
      <c r="H13" s="16">
        <v>14041</v>
      </c>
      <c r="I13" s="16">
        <v>14986</v>
      </c>
      <c r="J13" s="16">
        <v>17874</v>
      </c>
      <c r="K13" s="16">
        <v>16892</v>
      </c>
      <c r="L13" s="16">
        <v>16144</v>
      </c>
      <c r="M13" s="16">
        <v>16075</v>
      </c>
      <c r="N13" s="16">
        <v>16358</v>
      </c>
      <c r="O13" s="16">
        <f t="shared" si="12"/>
        <v>132941</v>
      </c>
      <c r="P13" s="16">
        <v>15897</v>
      </c>
      <c r="Q13" s="16">
        <v>13880</v>
      </c>
      <c r="R13" s="16">
        <v>14949</v>
      </c>
      <c r="S13" s="16">
        <v>13769</v>
      </c>
      <c r="T13" s="16">
        <v>14885</v>
      </c>
      <c r="U13" s="16">
        <v>14885</v>
      </c>
      <c r="V13" s="16">
        <v>16473</v>
      </c>
      <c r="W13" s="16">
        <v>17626</v>
      </c>
      <c r="X13" s="16">
        <v>16264</v>
      </c>
      <c r="Y13" s="16">
        <v>16619</v>
      </c>
      <c r="Z13" s="16">
        <v>16719</v>
      </c>
      <c r="AA13" s="16">
        <v>17555</v>
      </c>
      <c r="AB13" s="16">
        <f t="shared" si="13"/>
        <v>189521</v>
      </c>
      <c r="AC13" s="16">
        <v>17315</v>
      </c>
      <c r="AD13" s="16">
        <v>15410</v>
      </c>
      <c r="AE13" s="16">
        <v>13478</v>
      </c>
      <c r="AF13" s="16">
        <v>11992</v>
      </c>
      <c r="AG13" s="16">
        <v>14783</v>
      </c>
      <c r="AH13" s="16">
        <v>15958</v>
      </c>
      <c r="AI13" s="16">
        <v>17885</v>
      </c>
      <c r="AJ13" s="16">
        <v>18462</v>
      </c>
      <c r="AK13" s="16">
        <v>17949</v>
      </c>
      <c r="AL13" s="16">
        <v>19075</v>
      </c>
      <c r="AM13" s="16">
        <v>18479</v>
      </c>
      <c r="AN13" s="16">
        <v>19088</v>
      </c>
      <c r="AO13" s="16">
        <f t="shared" si="14"/>
        <v>199874</v>
      </c>
      <c r="AP13" s="16">
        <v>16761</v>
      </c>
      <c r="AQ13" s="16">
        <v>14486</v>
      </c>
      <c r="AR13" s="16">
        <v>15460</v>
      </c>
      <c r="AS13" s="16">
        <v>14739</v>
      </c>
      <c r="AT13" s="16">
        <v>16074</v>
      </c>
      <c r="AU13" s="16">
        <v>16781</v>
      </c>
      <c r="AV13" s="16">
        <v>17598</v>
      </c>
      <c r="AW13" s="16">
        <v>18912</v>
      </c>
      <c r="AX13" s="16">
        <v>18428</v>
      </c>
      <c r="AY13" s="16">
        <v>19496</v>
      </c>
      <c r="AZ13" s="16">
        <v>20073</v>
      </c>
      <c r="BA13" s="16">
        <v>20999</v>
      </c>
      <c r="BB13" s="16">
        <f t="shared" si="15"/>
        <v>209807</v>
      </c>
      <c r="BC13" s="16">
        <v>19241</v>
      </c>
      <c r="BD13" s="16">
        <v>17153</v>
      </c>
      <c r="BE13" s="16">
        <v>17563</v>
      </c>
      <c r="BF13" s="16">
        <v>16215</v>
      </c>
      <c r="BG13" s="16">
        <v>18530</v>
      </c>
      <c r="BH13" s="16">
        <v>19578</v>
      </c>
      <c r="BI13" s="16">
        <v>20422</v>
      </c>
      <c r="BJ13" s="16">
        <v>21298</v>
      </c>
      <c r="BK13" s="16">
        <v>20615</v>
      </c>
      <c r="BL13" s="16">
        <v>22339</v>
      </c>
      <c r="BM13" s="16">
        <v>21061</v>
      </c>
      <c r="BN13" s="16">
        <v>21665</v>
      </c>
      <c r="BO13" s="16">
        <f t="shared" si="16"/>
        <v>235680</v>
      </c>
      <c r="BP13" s="16">
        <v>19980</v>
      </c>
      <c r="BQ13" s="16">
        <v>18152</v>
      </c>
      <c r="BR13" s="16">
        <v>19694</v>
      </c>
      <c r="BS13" s="16">
        <v>18182</v>
      </c>
      <c r="BT13" s="16">
        <v>20577</v>
      </c>
      <c r="BU13" s="16">
        <v>20889</v>
      </c>
      <c r="BV13" s="16">
        <v>20642</v>
      </c>
      <c r="BW13" s="16">
        <v>21834</v>
      </c>
      <c r="BX13" s="16">
        <v>20044</v>
      </c>
      <c r="BY13" s="16">
        <v>21079</v>
      </c>
      <c r="BZ13" s="16">
        <v>21267</v>
      </c>
      <c r="CA13" s="16">
        <v>21798</v>
      </c>
      <c r="CB13" s="16">
        <f t="shared" si="17"/>
        <v>244138</v>
      </c>
      <c r="CC13" s="16">
        <v>19637</v>
      </c>
      <c r="CD13" s="16">
        <v>17512</v>
      </c>
      <c r="CE13" s="16">
        <v>17764</v>
      </c>
      <c r="CF13" s="16">
        <v>16181</v>
      </c>
      <c r="CG13" s="16">
        <v>18817</v>
      </c>
      <c r="CH13" s="16">
        <v>19411</v>
      </c>
      <c r="CI13" s="16">
        <v>20734</v>
      </c>
      <c r="CJ13" s="16">
        <v>22034</v>
      </c>
      <c r="CK13" s="16">
        <v>20702</v>
      </c>
      <c r="CL13" s="16">
        <v>22454</v>
      </c>
      <c r="CM13" s="16">
        <v>22792</v>
      </c>
      <c r="CN13" s="16">
        <v>22802</v>
      </c>
      <c r="CO13" s="16">
        <f t="shared" si="18"/>
        <v>240840</v>
      </c>
      <c r="CP13" s="16">
        <v>22340</v>
      </c>
      <c r="CQ13" s="16">
        <v>19851</v>
      </c>
      <c r="CR13" s="16">
        <v>19966</v>
      </c>
      <c r="CS13" s="16">
        <v>19747</v>
      </c>
      <c r="CT13" s="16">
        <v>19895</v>
      </c>
      <c r="CU13" s="16">
        <v>20152</v>
      </c>
      <c r="CV13" s="16">
        <v>21817</v>
      </c>
      <c r="CW13" s="16">
        <v>22821</v>
      </c>
      <c r="CX13" s="16">
        <v>22001</v>
      </c>
      <c r="CY13" s="16">
        <v>23208</v>
      </c>
      <c r="CZ13" s="16">
        <v>23553</v>
      </c>
      <c r="DA13" s="16">
        <v>23706</v>
      </c>
      <c r="DB13" s="16">
        <f t="shared" si="19"/>
        <v>259057</v>
      </c>
      <c r="DC13" s="16">
        <v>22915</v>
      </c>
      <c r="DD13" s="16">
        <v>21042</v>
      </c>
      <c r="DE13" s="16">
        <v>19724</v>
      </c>
      <c r="DF13" s="16">
        <v>18388</v>
      </c>
      <c r="DG13" s="16">
        <v>20701</v>
      </c>
      <c r="DH13" s="16">
        <v>20526</v>
      </c>
      <c r="DI13" s="16">
        <v>21437</v>
      </c>
      <c r="DJ13" s="16">
        <v>23628</v>
      </c>
      <c r="DK13" s="16">
        <v>22609</v>
      </c>
      <c r="DL13" s="16">
        <v>24501</v>
      </c>
      <c r="DM13" s="16">
        <v>23255</v>
      </c>
      <c r="DN13" s="16">
        <v>24584</v>
      </c>
      <c r="DO13" s="16">
        <f t="shared" si="20"/>
        <v>263310</v>
      </c>
      <c r="DP13" s="16">
        <v>23748</v>
      </c>
      <c r="DQ13" s="16">
        <v>21518</v>
      </c>
      <c r="DR13" s="16">
        <v>20922</v>
      </c>
      <c r="DS13" s="16">
        <v>18990</v>
      </c>
      <c r="DT13" s="16">
        <v>20865</v>
      </c>
      <c r="DU13" s="16">
        <v>20643</v>
      </c>
      <c r="DV13" s="16">
        <v>22756</v>
      </c>
      <c r="DW13" s="16">
        <v>25460</v>
      </c>
      <c r="DX13" s="16">
        <v>25149</v>
      </c>
      <c r="DY13" s="16">
        <v>27547</v>
      </c>
      <c r="DZ13" s="16">
        <v>27057</v>
      </c>
      <c r="EA13" s="16">
        <v>27506</v>
      </c>
      <c r="EB13" s="16">
        <f t="shared" si="21"/>
        <v>282161</v>
      </c>
      <c r="EC13" s="16">
        <v>25933</v>
      </c>
      <c r="ED13" s="16">
        <v>22419</v>
      </c>
      <c r="EE13" s="16">
        <v>21381</v>
      </c>
      <c r="EF13" s="16">
        <v>22498</v>
      </c>
      <c r="EG13" s="16">
        <v>23091</v>
      </c>
      <c r="EH13" s="16">
        <v>22971</v>
      </c>
      <c r="EI13" s="16">
        <v>24448</v>
      </c>
      <c r="EJ13" s="16">
        <v>26545</v>
      </c>
      <c r="EK13" s="16">
        <v>20764</v>
      </c>
      <c r="EL13" s="16">
        <v>27663</v>
      </c>
      <c r="EM13" s="16">
        <v>28385</v>
      </c>
      <c r="EN13" s="16">
        <v>28095</v>
      </c>
      <c r="EO13" s="16">
        <f t="shared" si="22"/>
        <v>294193</v>
      </c>
      <c r="EP13" s="16">
        <v>28109</v>
      </c>
      <c r="EQ13" s="16">
        <v>24352</v>
      </c>
      <c r="ER13" s="16">
        <v>21281</v>
      </c>
      <c r="ES13" s="16">
        <v>21659</v>
      </c>
      <c r="ET13" s="16">
        <v>20824</v>
      </c>
      <c r="EU13" s="16">
        <v>25037</v>
      </c>
      <c r="EV13" s="16">
        <v>26444</v>
      </c>
      <c r="EW13" s="16">
        <v>27917</v>
      </c>
      <c r="EX13" s="16">
        <v>28245</v>
      </c>
      <c r="EY13" s="16">
        <v>29707</v>
      </c>
      <c r="EZ13" s="16">
        <v>29836</v>
      </c>
      <c r="FA13" s="16">
        <v>31002</v>
      </c>
      <c r="FB13" s="16">
        <f t="shared" si="23"/>
        <v>314413</v>
      </c>
      <c r="FC13" s="16">
        <v>31556</v>
      </c>
      <c r="FD13" s="16">
        <v>27829</v>
      </c>
      <c r="FE13" s="16">
        <v>26841</v>
      </c>
      <c r="FF13" s="16">
        <v>24342</v>
      </c>
      <c r="FG13" s="16">
        <v>26601</v>
      </c>
      <c r="FH13" s="16">
        <v>26097</v>
      </c>
      <c r="FI13" s="16">
        <v>28343</v>
      </c>
      <c r="FJ13" s="16">
        <v>30477</v>
      </c>
      <c r="FK13" s="16">
        <v>28412</v>
      </c>
      <c r="FL13" s="16">
        <v>31806</v>
      </c>
      <c r="FM13" s="16">
        <v>32338</v>
      </c>
      <c r="FN13" s="16">
        <v>32938</v>
      </c>
      <c r="FO13" s="16">
        <f t="shared" si="24"/>
        <v>347580</v>
      </c>
      <c r="FP13" s="16">
        <v>32008</v>
      </c>
      <c r="FQ13" s="16">
        <v>26591</v>
      </c>
      <c r="FR13" s="16">
        <v>27754</v>
      </c>
      <c r="FS13" s="16">
        <v>25305</v>
      </c>
      <c r="FT13" s="16">
        <v>28215</v>
      </c>
      <c r="FU13" s="16">
        <v>28321</v>
      </c>
      <c r="FV13" s="16">
        <v>30438</v>
      </c>
      <c r="FW13" s="16">
        <v>32321</v>
      </c>
      <c r="FX13" s="16">
        <v>31234</v>
      </c>
      <c r="FY13" s="16">
        <v>33532</v>
      </c>
      <c r="FZ13" s="16">
        <v>34439</v>
      </c>
      <c r="GA13" s="16">
        <v>35210</v>
      </c>
      <c r="GB13" s="16"/>
      <c r="GC13" s="16">
        <v>31395</v>
      </c>
      <c r="GD13" s="16">
        <v>17047</v>
      </c>
      <c r="GE13" s="16">
        <v>18696</v>
      </c>
      <c r="GF13" s="16">
        <v>5057</v>
      </c>
      <c r="GG13" s="16">
        <v>7359</v>
      </c>
      <c r="GH13" s="16">
        <v>15851</v>
      </c>
      <c r="GI13" s="16">
        <v>19967</v>
      </c>
      <c r="GJ13" s="16">
        <v>23325</v>
      </c>
      <c r="GK13" s="16">
        <v>25559</v>
      </c>
      <c r="GL13" s="16">
        <v>28673</v>
      </c>
      <c r="GM13" s="16">
        <v>27834</v>
      </c>
      <c r="GN13" s="16">
        <v>27849</v>
      </c>
      <c r="GO13" s="16"/>
      <c r="GP13" s="16">
        <v>25656</v>
      </c>
      <c r="GQ13" s="136">
        <v>25329</v>
      </c>
      <c r="GR13" s="16">
        <v>29723</v>
      </c>
      <c r="GS13" s="16">
        <v>22176</v>
      </c>
      <c r="GT13" s="16">
        <v>23615</v>
      </c>
      <c r="GU13" s="16">
        <v>23185</v>
      </c>
      <c r="GV13" s="16">
        <v>24788</v>
      </c>
      <c r="GW13" s="16">
        <v>27334</v>
      </c>
      <c r="GX13" s="136">
        <v>27087</v>
      </c>
      <c r="GY13" s="16">
        <v>28582</v>
      </c>
      <c r="GZ13" s="16">
        <v>26958</v>
      </c>
      <c r="HA13" s="16">
        <v>25485</v>
      </c>
      <c r="HB13" s="16"/>
      <c r="HC13" s="16">
        <v>25653</v>
      </c>
      <c r="HD13" s="136">
        <v>25259</v>
      </c>
      <c r="HE13" s="16"/>
      <c r="HF13" s="16"/>
      <c r="HG13" s="16"/>
      <c r="HH13" s="16"/>
      <c r="HI13" s="16"/>
      <c r="HJ13" s="16"/>
      <c r="HK13" s="136"/>
      <c r="HL13" s="16"/>
      <c r="HM13" s="16"/>
      <c r="HN13" s="16"/>
      <c r="HO13" s="16"/>
    </row>
    <row r="14" spans="1:223" ht="15" x14ac:dyDescent="0.25">
      <c r="B14" s="13" t="s">
        <v>40</v>
      </c>
      <c r="C14" s="14">
        <f>SUM(C15:C16)</f>
        <v>0</v>
      </c>
      <c r="D14" s="14">
        <f t="shared" ref="D14:N14" si="37">SUM(D15:D16)</f>
        <v>0</v>
      </c>
      <c r="E14" s="14">
        <f t="shared" si="37"/>
        <v>0</v>
      </c>
      <c r="F14" s="14">
        <f t="shared" si="37"/>
        <v>11750</v>
      </c>
      <c r="G14" s="14">
        <f t="shared" si="37"/>
        <v>21512</v>
      </c>
      <c r="H14" s="14">
        <f t="shared" si="37"/>
        <v>23549</v>
      </c>
      <c r="I14" s="14">
        <f t="shared" si="37"/>
        <v>22487</v>
      </c>
      <c r="J14" s="14">
        <f t="shared" si="37"/>
        <v>22212</v>
      </c>
      <c r="K14" s="14">
        <f t="shared" si="37"/>
        <v>21372</v>
      </c>
      <c r="L14" s="14">
        <f t="shared" si="37"/>
        <v>21545</v>
      </c>
      <c r="M14" s="14">
        <f t="shared" si="37"/>
        <v>21936</v>
      </c>
      <c r="N14" s="14">
        <f t="shared" si="37"/>
        <v>22108</v>
      </c>
      <c r="O14" s="14">
        <f t="shared" si="12"/>
        <v>188471</v>
      </c>
      <c r="P14" s="14">
        <f>SUM(P15:P16)</f>
        <v>20711</v>
      </c>
      <c r="Q14" s="14">
        <f t="shared" ref="Q14:AA14" si="38">SUM(Q15:Q16)</f>
        <v>20953</v>
      </c>
      <c r="R14" s="14">
        <f t="shared" si="38"/>
        <v>24905</v>
      </c>
      <c r="S14" s="14">
        <f t="shared" si="38"/>
        <v>24786</v>
      </c>
      <c r="T14" s="14">
        <f t="shared" si="38"/>
        <v>25848</v>
      </c>
      <c r="U14" s="14">
        <f t="shared" si="38"/>
        <v>25895</v>
      </c>
      <c r="V14" s="14">
        <f t="shared" si="38"/>
        <v>26680</v>
      </c>
      <c r="W14" s="14">
        <f t="shared" si="38"/>
        <v>27447</v>
      </c>
      <c r="X14" s="14">
        <f t="shared" si="38"/>
        <v>26465</v>
      </c>
      <c r="Y14" s="14">
        <f t="shared" si="38"/>
        <v>26496</v>
      </c>
      <c r="Z14" s="14">
        <f t="shared" si="38"/>
        <v>26563</v>
      </c>
      <c r="AA14" s="14">
        <f t="shared" si="38"/>
        <v>28565</v>
      </c>
      <c r="AB14" s="14">
        <f t="shared" si="13"/>
        <v>305314</v>
      </c>
      <c r="AC14" s="14">
        <f>SUM(AC15:AC16)</f>
        <v>26999</v>
      </c>
      <c r="AD14" s="14">
        <f t="shared" ref="AD14:AN14" si="39">SUM(AD15:AD16)</f>
        <v>26202</v>
      </c>
      <c r="AE14" s="14">
        <f t="shared" si="39"/>
        <v>29239</v>
      </c>
      <c r="AF14" s="14">
        <f t="shared" si="39"/>
        <v>28132</v>
      </c>
      <c r="AG14" s="14">
        <f t="shared" si="39"/>
        <v>32746</v>
      </c>
      <c r="AH14" s="14">
        <f t="shared" si="39"/>
        <v>32258</v>
      </c>
      <c r="AI14" s="14">
        <f t="shared" si="39"/>
        <v>33698</v>
      </c>
      <c r="AJ14" s="14">
        <f t="shared" si="39"/>
        <v>34941</v>
      </c>
      <c r="AK14" s="14">
        <f t="shared" si="39"/>
        <v>32410</v>
      </c>
      <c r="AL14" s="14">
        <f t="shared" si="39"/>
        <v>32593</v>
      </c>
      <c r="AM14" s="14">
        <f t="shared" si="39"/>
        <v>32479</v>
      </c>
      <c r="AN14" s="14">
        <f t="shared" si="39"/>
        <v>33644</v>
      </c>
      <c r="AO14" s="14">
        <f t="shared" si="14"/>
        <v>375341</v>
      </c>
      <c r="AP14" s="14">
        <f>SUM(AP15:AP16)</f>
        <v>29993</v>
      </c>
      <c r="AQ14" s="14">
        <f t="shared" ref="AQ14:BA14" si="40">SUM(AQ15:AQ16)</f>
        <v>28450</v>
      </c>
      <c r="AR14" s="14">
        <f t="shared" si="40"/>
        <v>28219</v>
      </c>
      <c r="AS14" s="14">
        <f t="shared" si="40"/>
        <v>27483</v>
      </c>
      <c r="AT14" s="14">
        <f t="shared" si="40"/>
        <v>29128</v>
      </c>
      <c r="AU14" s="14">
        <f t="shared" si="40"/>
        <v>31532</v>
      </c>
      <c r="AV14" s="14">
        <f t="shared" si="40"/>
        <v>34100</v>
      </c>
      <c r="AW14" s="14">
        <f t="shared" si="40"/>
        <v>34101</v>
      </c>
      <c r="AX14" s="14">
        <f t="shared" si="40"/>
        <v>31342</v>
      </c>
      <c r="AY14" s="14">
        <f t="shared" si="40"/>
        <v>32200</v>
      </c>
      <c r="AZ14" s="14">
        <f t="shared" si="40"/>
        <v>31830</v>
      </c>
      <c r="BA14" s="14">
        <f t="shared" si="40"/>
        <v>32942</v>
      </c>
      <c r="BB14" s="14">
        <f t="shared" si="15"/>
        <v>371320</v>
      </c>
      <c r="BC14" s="14">
        <f>SUM(BC15:BC16)</f>
        <v>32608</v>
      </c>
      <c r="BD14" s="14">
        <f t="shared" ref="BD14:BN14" si="41">SUM(BD15:BD16)</f>
        <v>30187</v>
      </c>
      <c r="BE14" s="14">
        <f t="shared" si="41"/>
        <v>34599</v>
      </c>
      <c r="BF14" s="14">
        <f t="shared" si="41"/>
        <v>34497</v>
      </c>
      <c r="BG14" s="14">
        <f t="shared" si="41"/>
        <v>37429</v>
      </c>
      <c r="BH14" s="14">
        <f t="shared" si="41"/>
        <v>37840</v>
      </c>
      <c r="BI14" s="14">
        <f t="shared" si="41"/>
        <v>36887</v>
      </c>
      <c r="BJ14" s="14">
        <f t="shared" si="41"/>
        <v>38387</v>
      </c>
      <c r="BK14" s="14">
        <f t="shared" si="41"/>
        <v>38260</v>
      </c>
      <c r="BL14" s="14">
        <f t="shared" si="41"/>
        <v>39764</v>
      </c>
      <c r="BM14" s="14">
        <f t="shared" si="41"/>
        <v>37894</v>
      </c>
      <c r="BN14" s="14">
        <f t="shared" si="41"/>
        <v>38775</v>
      </c>
      <c r="BO14" s="14">
        <f t="shared" si="16"/>
        <v>437127</v>
      </c>
      <c r="BP14" s="14">
        <f>SUM(BP15:BP16)</f>
        <v>37002</v>
      </c>
      <c r="BQ14" s="14">
        <f t="shared" ref="BQ14:CA14" si="42">SUM(BQ15:BQ16)</f>
        <v>34144</v>
      </c>
      <c r="BR14" s="14">
        <f t="shared" si="42"/>
        <v>37976</v>
      </c>
      <c r="BS14" s="14">
        <f t="shared" si="42"/>
        <v>38436</v>
      </c>
      <c r="BT14" s="14">
        <f t="shared" si="42"/>
        <v>39862</v>
      </c>
      <c r="BU14" s="14">
        <f t="shared" si="42"/>
        <v>41559</v>
      </c>
      <c r="BV14" s="14">
        <f t="shared" si="42"/>
        <v>43511</v>
      </c>
      <c r="BW14" s="14">
        <f t="shared" si="42"/>
        <v>43851</v>
      </c>
      <c r="BX14" s="14">
        <f t="shared" si="42"/>
        <v>41036</v>
      </c>
      <c r="BY14" s="14">
        <f t="shared" si="42"/>
        <v>42626</v>
      </c>
      <c r="BZ14" s="14">
        <f t="shared" si="42"/>
        <v>41178</v>
      </c>
      <c r="CA14" s="14">
        <f t="shared" si="42"/>
        <v>42034</v>
      </c>
      <c r="CB14" s="14">
        <f t="shared" si="17"/>
        <v>483215</v>
      </c>
      <c r="CC14" s="14">
        <f>SUM(CC15:CC16)</f>
        <v>40123</v>
      </c>
      <c r="CD14" s="14">
        <f t="shared" ref="CD14:CN14" si="43">SUM(CD15:CD16)</f>
        <v>37810</v>
      </c>
      <c r="CE14" s="14">
        <f t="shared" si="43"/>
        <v>40447</v>
      </c>
      <c r="CF14" s="14">
        <f t="shared" si="43"/>
        <v>38196</v>
      </c>
      <c r="CG14" s="14">
        <f t="shared" si="43"/>
        <v>41208</v>
      </c>
      <c r="CH14" s="14">
        <f t="shared" si="43"/>
        <v>41312</v>
      </c>
      <c r="CI14" s="14">
        <f t="shared" si="43"/>
        <v>43902</v>
      </c>
      <c r="CJ14" s="14">
        <f t="shared" si="43"/>
        <v>44554</v>
      </c>
      <c r="CK14" s="14">
        <f t="shared" si="43"/>
        <v>41179</v>
      </c>
      <c r="CL14" s="14">
        <f t="shared" si="43"/>
        <v>40715</v>
      </c>
      <c r="CM14" s="14">
        <f t="shared" si="43"/>
        <v>39460</v>
      </c>
      <c r="CN14" s="14">
        <f t="shared" si="43"/>
        <v>41550</v>
      </c>
      <c r="CO14" s="14">
        <f t="shared" si="18"/>
        <v>490456</v>
      </c>
      <c r="CP14" s="14">
        <f>SUM(CP15:CP16)</f>
        <v>39215</v>
      </c>
      <c r="CQ14" s="14">
        <f t="shared" ref="CQ14:DA14" si="44">SUM(CQ15:CQ16)</f>
        <v>37051</v>
      </c>
      <c r="CR14" s="14">
        <f t="shared" si="44"/>
        <v>39838</v>
      </c>
      <c r="CS14" s="14">
        <f t="shared" si="44"/>
        <v>36995</v>
      </c>
      <c r="CT14" s="14">
        <f t="shared" si="44"/>
        <v>39663</v>
      </c>
      <c r="CU14" s="14">
        <f t="shared" si="44"/>
        <v>40150</v>
      </c>
      <c r="CV14" s="14">
        <f t="shared" si="44"/>
        <v>42729</v>
      </c>
      <c r="CW14" s="14">
        <f t="shared" si="44"/>
        <v>43533</v>
      </c>
      <c r="CX14" s="14">
        <f t="shared" si="44"/>
        <v>39327</v>
      </c>
      <c r="CY14" s="14">
        <f t="shared" si="44"/>
        <v>41316</v>
      </c>
      <c r="CZ14" s="14">
        <f t="shared" si="44"/>
        <v>39283</v>
      </c>
      <c r="DA14" s="14">
        <f t="shared" si="44"/>
        <v>42208</v>
      </c>
      <c r="DB14" s="14">
        <f t="shared" si="19"/>
        <v>481308</v>
      </c>
      <c r="DC14" s="14">
        <f>SUM(DC15:DC16)</f>
        <v>39872</v>
      </c>
      <c r="DD14" s="14">
        <f t="shared" ref="DD14:DN14" si="45">SUM(DD15:DD16)</f>
        <v>37392</v>
      </c>
      <c r="DE14" s="14">
        <f t="shared" si="45"/>
        <v>40467</v>
      </c>
      <c r="DF14" s="14">
        <f t="shared" si="45"/>
        <v>38400</v>
      </c>
      <c r="DG14" s="14">
        <f t="shared" si="45"/>
        <v>42083</v>
      </c>
      <c r="DH14" s="14">
        <f t="shared" si="45"/>
        <v>41021</v>
      </c>
      <c r="DI14" s="14">
        <f t="shared" si="45"/>
        <v>43895</v>
      </c>
      <c r="DJ14" s="14">
        <f t="shared" si="45"/>
        <v>45100</v>
      </c>
      <c r="DK14" s="14">
        <f t="shared" si="45"/>
        <v>41895</v>
      </c>
      <c r="DL14" s="14">
        <f t="shared" si="45"/>
        <v>44509</v>
      </c>
      <c r="DM14" s="14">
        <f t="shared" si="45"/>
        <v>43090</v>
      </c>
      <c r="DN14" s="14">
        <f t="shared" si="45"/>
        <v>47155</v>
      </c>
      <c r="DO14" s="14">
        <f t="shared" si="20"/>
        <v>504879</v>
      </c>
      <c r="DP14" s="14">
        <v>44418</v>
      </c>
      <c r="DQ14" s="14">
        <v>39239</v>
      </c>
      <c r="DR14" s="14">
        <v>44490</v>
      </c>
      <c r="DS14" s="14">
        <v>41950</v>
      </c>
      <c r="DT14" s="14">
        <v>45400</v>
      </c>
      <c r="DU14" s="14">
        <v>44088</v>
      </c>
      <c r="DV14" s="14">
        <v>50093</v>
      </c>
      <c r="DW14" s="14">
        <v>51335</v>
      </c>
      <c r="DX14" s="14">
        <v>48344</v>
      </c>
      <c r="DY14" s="14">
        <v>50720</v>
      </c>
      <c r="DZ14" s="14">
        <v>47799</v>
      </c>
      <c r="EA14" s="14">
        <v>53391</v>
      </c>
      <c r="EB14" s="14">
        <f t="shared" si="21"/>
        <v>561267</v>
      </c>
      <c r="EC14" s="14">
        <v>52254</v>
      </c>
      <c r="ED14" s="14">
        <v>49389</v>
      </c>
      <c r="EE14" s="14">
        <v>50637</v>
      </c>
      <c r="EF14" s="14">
        <v>49340</v>
      </c>
      <c r="EG14" s="14">
        <v>53487</v>
      </c>
      <c r="EH14" s="14">
        <v>53549</v>
      </c>
      <c r="EI14" s="14">
        <v>57412</v>
      </c>
      <c r="EJ14" s="14">
        <v>55876</v>
      </c>
      <c r="EK14" s="14">
        <v>52816</v>
      </c>
      <c r="EL14" s="14">
        <v>53120</v>
      </c>
      <c r="EM14" s="14">
        <v>50113</v>
      </c>
      <c r="EN14" s="14">
        <v>57086</v>
      </c>
      <c r="EO14" s="14">
        <f t="shared" si="22"/>
        <v>635079</v>
      </c>
      <c r="EP14" s="14">
        <f>SUM(EP15:EP16)</f>
        <v>54259</v>
      </c>
      <c r="EQ14" s="14">
        <v>48548</v>
      </c>
      <c r="ER14" s="14">
        <f t="shared" ref="ER14:FA14" si="46">SUM(ER15:ER16)</f>
        <v>51120</v>
      </c>
      <c r="ES14" s="14">
        <f t="shared" si="46"/>
        <v>50890</v>
      </c>
      <c r="ET14" s="14">
        <f t="shared" si="46"/>
        <v>48537</v>
      </c>
      <c r="EU14" s="14">
        <f t="shared" si="46"/>
        <v>54500</v>
      </c>
      <c r="EV14" s="14">
        <f t="shared" si="46"/>
        <v>58879</v>
      </c>
      <c r="EW14" s="14">
        <f t="shared" si="46"/>
        <v>50093</v>
      </c>
      <c r="EX14" s="14">
        <f t="shared" si="46"/>
        <v>37252</v>
      </c>
      <c r="EY14" s="14">
        <f t="shared" si="46"/>
        <v>31775</v>
      </c>
      <c r="EZ14" s="14">
        <f t="shared" si="46"/>
        <v>27814</v>
      </c>
      <c r="FA14" s="14">
        <f t="shared" si="46"/>
        <v>29661</v>
      </c>
      <c r="FB14" s="14">
        <f t="shared" si="23"/>
        <v>543328</v>
      </c>
      <c r="FC14" s="14">
        <f>SUM(FC15:FC16)</f>
        <v>30052</v>
      </c>
      <c r="FD14" s="14">
        <f>SUM(FD15:FD16)</f>
        <v>29874</v>
      </c>
      <c r="FE14" s="14">
        <f t="shared" ref="FE14:FN14" si="47">SUM(FE15:FE16)</f>
        <v>26333</v>
      </c>
      <c r="FF14" s="14">
        <f t="shared" si="47"/>
        <v>25209</v>
      </c>
      <c r="FG14" s="14">
        <f t="shared" si="47"/>
        <v>24373</v>
      </c>
      <c r="FH14" s="14">
        <f t="shared" si="47"/>
        <v>20936</v>
      </c>
      <c r="FI14" s="14">
        <f t="shared" si="47"/>
        <v>20686</v>
      </c>
      <c r="FJ14" s="14">
        <f t="shared" si="47"/>
        <v>21060</v>
      </c>
      <c r="FK14" s="14">
        <f t="shared" si="47"/>
        <v>18639</v>
      </c>
      <c r="FL14" s="14">
        <f t="shared" si="47"/>
        <v>19681</v>
      </c>
      <c r="FM14" s="14">
        <f t="shared" si="47"/>
        <v>17793</v>
      </c>
      <c r="FN14" s="14">
        <f t="shared" si="47"/>
        <v>20701</v>
      </c>
      <c r="FO14" s="14">
        <f t="shared" si="24"/>
        <v>275337</v>
      </c>
      <c r="FP14" s="14">
        <f>SUM(FP15:FP16)</f>
        <v>21426</v>
      </c>
      <c r="FQ14" s="14">
        <f>SUM(FQ15:FQ16)</f>
        <v>18969</v>
      </c>
      <c r="FR14" s="14">
        <f t="shared" ref="FR14:GA14" si="48">SUM(FR15:FR16)</f>
        <v>19100</v>
      </c>
      <c r="FS14" s="14">
        <f t="shared" si="48"/>
        <v>17860</v>
      </c>
      <c r="FT14" s="14">
        <f t="shared" si="48"/>
        <v>18153</v>
      </c>
      <c r="FU14" s="14">
        <f t="shared" si="48"/>
        <v>16971</v>
      </c>
      <c r="FV14" s="14">
        <f t="shared" si="48"/>
        <v>18039</v>
      </c>
      <c r="FW14" s="14">
        <f t="shared" si="48"/>
        <v>17843</v>
      </c>
      <c r="FX14" s="14">
        <f t="shared" si="48"/>
        <v>15837</v>
      </c>
      <c r="FY14" s="14">
        <v>17252</v>
      </c>
      <c r="FZ14" s="14">
        <v>13895</v>
      </c>
      <c r="GA14" s="14">
        <f t="shared" si="48"/>
        <v>16658</v>
      </c>
      <c r="GB14" s="14">
        <f>+SUM(FP14:GA14)</f>
        <v>212003</v>
      </c>
      <c r="GC14" s="14">
        <v>17163</v>
      </c>
      <c r="GD14" s="14">
        <v>21858</v>
      </c>
      <c r="GE14" s="14">
        <v>11356</v>
      </c>
      <c r="GF14" s="14">
        <v>13370</v>
      </c>
      <c r="GG14" s="14">
        <v>15752</v>
      </c>
      <c r="GH14" s="14">
        <v>25714</v>
      </c>
      <c r="GI14" s="14">
        <v>13391</v>
      </c>
      <c r="GJ14" s="14">
        <v>12971</v>
      </c>
      <c r="GK14" s="14">
        <v>14813</v>
      </c>
      <c r="GL14" s="14">
        <v>16524</v>
      </c>
      <c r="GM14" s="14">
        <v>15913</v>
      </c>
      <c r="GN14" s="14">
        <v>15741</v>
      </c>
      <c r="GO14" s="14">
        <f>+SUM(GC14:GN14)</f>
        <v>194566</v>
      </c>
      <c r="GP14" s="14">
        <v>15406</v>
      </c>
      <c r="GQ14" s="130">
        <v>12492</v>
      </c>
      <c r="GR14" s="14">
        <v>12750</v>
      </c>
      <c r="GS14" s="14">
        <v>10752</v>
      </c>
      <c r="GT14" s="14">
        <v>12312</v>
      </c>
      <c r="GU14" s="14">
        <v>12297</v>
      </c>
      <c r="GV14" s="14">
        <v>15384</v>
      </c>
      <c r="GW14" s="14">
        <v>15294</v>
      </c>
      <c r="GX14" s="130">
        <v>14721</v>
      </c>
      <c r="GY14" s="14">
        <v>15045</v>
      </c>
      <c r="GZ14" s="14">
        <v>13772</v>
      </c>
      <c r="HA14" s="14">
        <v>10833</v>
      </c>
      <c r="HB14" s="14">
        <f>+SUM(GP14:HA14)</f>
        <v>161058</v>
      </c>
      <c r="HC14" s="14">
        <v>14006</v>
      </c>
      <c r="HD14" s="130">
        <v>13680</v>
      </c>
      <c r="HE14" s="14"/>
      <c r="HF14" s="14"/>
      <c r="HG14" s="14"/>
      <c r="HH14" s="14"/>
      <c r="HI14" s="14"/>
      <c r="HJ14" s="14"/>
      <c r="HK14" s="130"/>
      <c r="HL14" s="14"/>
      <c r="HM14" s="14"/>
      <c r="HN14" s="14"/>
      <c r="HO14" s="14">
        <f>+SUM(HC14:HN14)</f>
        <v>27686</v>
      </c>
    </row>
    <row r="15" spans="1:223" x14ac:dyDescent="0.2">
      <c r="B15" s="15" t="s">
        <v>2</v>
      </c>
      <c r="C15" s="16">
        <v>0</v>
      </c>
      <c r="D15" s="16">
        <v>0</v>
      </c>
      <c r="E15" s="16">
        <v>0</v>
      </c>
      <c r="F15" s="16">
        <v>8295</v>
      </c>
      <c r="G15" s="16">
        <v>14972</v>
      </c>
      <c r="H15" s="16">
        <v>17242</v>
      </c>
      <c r="I15" s="16">
        <v>15980</v>
      </c>
      <c r="J15" s="16">
        <v>15530</v>
      </c>
      <c r="K15" s="16">
        <v>14824</v>
      </c>
      <c r="L15" s="16">
        <v>15020</v>
      </c>
      <c r="M15" s="16">
        <v>15457</v>
      </c>
      <c r="N15" s="16">
        <v>15367</v>
      </c>
      <c r="O15" s="16">
        <f t="shared" si="12"/>
        <v>132687</v>
      </c>
      <c r="P15" s="16">
        <v>14055</v>
      </c>
      <c r="Q15" s="16">
        <v>13787</v>
      </c>
      <c r="R15" s="16">
        <v>16955</v>
      </c>
      <c r="S15" s="16">
        <v>17601</v>
      </c>
      <c r="T15" s="16">
        <v>18370</v>
      </c>
      <c r="U15" s="16">
        <v>18654</v>
      </c>
      <c r="V15" s="16">
        <v>19029</v>
      </c>
      <c r="W15" s="16">
        <v>19073</v>
      </c>
      <c r="X15" s="16">
        <v>18475</v>
      </c>
      <c r="Y15" s="16">
        <v>18348</v>
      </c>
      <c r="Z15" s="16">
        <v>18146</v>
      </c>
      <c r="AA15" s="16">
        <v>20324</v>
      </c>
      <c r="AB15" s="16">
        <f t="shared" si="13"/>
        <v>212817</v>
      </c>
      <c r="AC15" s="16">
        <v>18736</v>
      </c>
      <c r="AD15" s="16">
        <v>17772</v>
      </c>
      <c r="AE15" s="16">
        <v>20541</v>
      </c>
      <c r="AF15" s="16">
        <v>20476</v>
      </c>
      <c r="AG15" s="16">
        <v>23279</v>
      </c>
      <c r="AH15" s="16">
        <v>23153</v>
      </c>
      <c r="AI15" s="16">
        <v>24061</v>
      </c>
      <c r="AJ15" s="16">
        <v>24891</v>
      </c>
      <c r="AK15" s="16">
        <v>22754</v>
      </c>
      <c r="AL15" s="16">
        <v>22799</v>
      </c>
      <c r="AM15" s="16">
        <v>22816</v>
      </c>
      <c r="AN15" s="16">
        <v>23741</v>
      </c>
      <c r="AO15" s="16">
        <f t="shared" si="14"/>
        <v>265019</v>
      </c>
      <c r="AP15" s="16">
        <v>20596</v>
      </c>
      <c r="AQ15" s="16">
        <v>19110</v>
      </c>
      <c r="AR15" s="16">
        <v>18672</v>
      </c>
      <c r="AS15" s="16">
        <v>18858</v>
      </c>
      <c r="AT15" s="16">
        <v>20939</v>
      </c>
      <c r="AU15" s="16">
        <v>22174</v>
      </c>
      <c r="AV15" s="16">
        <v>23609</v>
      </c>
      <c r="AW15" s="16">
        <v>23684</v>
      </c>
      <c r="AX15" s="16">
        <v>21664</v>
      </c>
      <c r="AY15" s="16">
        <v>22002</v>
      </c>
      <c r="AZ15" s="16">
        <v>21755</v>
      </c>
      <c r="BA15" s="16">
        <v>22646</v>
      </c>
      <c r="BB15" s="16">
        <f t="shared" si="15"/>
        <v>255709</v>
      </c>
      <c r="BC15" s="16">
        <v>22031</v>
      </c>
      <c r="BD15" s="16">
        <v>20580</v>
      </c>
      <c r="BE15" s="16">
        <v>23541</v>
      </c>
      <c r="BF15" s="16">
        <v>24333</v>
      </c>
      <c r="BG15" s="16">
        <v>27257</v>
      </c>
      <c r="BH15" s="16">
        <v>27497</v>
      </c>
      <c r="BI15" s="16">
        <v>26674</v>
      </c>
      <c r="BJ15" s="16">
        <v>27450</v>
      </c>
      <c r="BK15" s="16">
        <v>27236</v>
      </c>
      <c r="BL15" s="16">
        <v>28793</v>
      </c>
      <c r="BM15" s="16">
        <v>26989</v>
      </c>
      <c r="BN15" s="16">
        <v>28300</v>
      </c>
      <c r="BO15" s="16">
        <f t="shared" si="16"/>
        <v>310681</v>
      </c>
      <c r="BP15" s="16">
        <v>26870</v>
      </c>
      <c r="BQ15" s="16">
        <v>24327</v>
      </c>
      <c r="BR15" s="16">
        <v>27244</v>
      </c>
      <c r="BS15" s="16">
        <v>28128</v>
      </c>
      <c r="BT15" s="16">
        <v>29002</v>
      </c>
      <c r="BU15" s="16">
        <v>31198</v>
      </c>
      <c r="BV15" s="16">
        <v>32666</v>
      </c>
      <c r="BW15" s="16">
        <v>32141</v>
      </c>
      <c r="BX15" s="16">
        <v>29610</v>
      </c>
      <c r="BY15" s="16">
        <v>30801</v>
      </c>
      <c r="BZ15" s="16">
        <v>29128</v>
      </c>
      <c r="CA15" s="16">
        <v>30886</v>
      </c>
      <c r="CB15" s="16">
        <f t="shared" si="17"/>
        <v>352001</v>
      </c>
      <c r="CC15" s="16">
        <v>29569</v>
      </c>
      <c r="CD15" s="16">
        <v>27572</v>
      </c>
      <c r="CE15" s="16">
        <v>29345</v>
      </c>
      <c r="CF15" s="16">
        <v>28073</v>
      </c>
      <c r="CG15" s="16">
        <v>30035</v>
      </c>
      <c r="CH15" s="16">
        <v>30461</v>
      </c>
      <c r="CI15" s="16">
        <v>32665</v>
      </c>
      <c r="CJ15" s="16">
        <v>33099</v>
      </c>
      <c r="CK15" s="16">
        <v>30486</v>
      </c>
      <c r="CL15" s="16">
        <v>29748</v>
      </c>
      <c r="CM15" s="16">
        <v>28444</v>
      </c>
      <c r="CN15" s="16">
        <v>30594</v>
      </c>
      <c r="CO15" s="16">
        <f t="shared" si="18"/>
        <v>360091</v>
      </c>
      <c r="CP15" s="16">
        <v>28719</v>
      </c>
      <c r="CQ15" s="16">
        <v>26763</v>
      </c>
      <c r="CR15" s="16">
        <v>28804</v>
      </c>
      <c r="CS15" s="16">
        <v>26706</v>
      </c>
      <c r="CT15" s="16">
        <v>28982</v>
      </c>
      <c r="CU15" s="16">
        <v>29812</v>
      </c>
      <c r="CV15" s="16">
        <v>31591</v>
      </c>
      <c r="CW15" s="16">
        <v>31808</v>
      </c>
      <c r="CX15" s="16">
        <v>28386</v>
      </c>
      <c r="CY15" s="16">
        <v>29965</v>
      </c>
      <c r="CZ15" s="16">
        <v>28224</v>
      </c>
      <c r="DA15" s="16">
        <v>31039</v>
      </c>
      <c r="DB15" s="16">
        <f t="shared" si="19"/>
        <v>350799</v>
      </c>
      <c r="DC15" s="16">
        <v>29269</v>
      </c>
      <c r="DD15" s="16">
        <v>26789</v>
      </c>
      <c r="DE15" s="16">
        <v>29218</v>
      </c>
      <c r="DF15" s="16">
        <v>28049</v>
      </c>
      <c r="DG15" s="16">
        <v>30578</v>
      </c>
      <c r="DH15" s="16">
        <v>30053</v>
      </c>
      <c r="DI15" s="16">
        <v>32592</v>
      </c>
      <c r="DJ15" s="16">
        <v>33275</v>
      </c>
      <c r="DK15" s="16">
        <v>30541</v>
      </c>
      <c r="DL15" s="16">
        <v>32641</v>
      </c>
      <c r="DM15" s="16">
        <v>31787</v>
      </c>
      <c r="DN15" s="16">
        <v>35534</v>
      </c>
      <c r="DO15" s="16">
        <f t="shared" si="20"/>
        <v>370326</v>
      </c>
      <c r="DP15" s="16">
        <v>32771</v>
      </c>
      <c r="DQ15" s="16">
        <v>29057</v>
      </c>
      <c r="DR15" s="16">
        <v>32712</v>
      </c>
      <c r="DS15" s="16">
        <v>31409</v>
      </c>
      <c r="DT15" s="16">
        <v>34311</v>
      </c>
      <c r="DU15" s="16">
        <v>33180</v>
      </c>
      <c r="DV15" s="16">
        <v>37820</v>
      </c>
      <c r="DW15" s="16">
        <v>38215</v>
      </c>
      <c r="DX15" s="16">
        <v>35347</v>
      </c>
      <c r="DY15" s="16">
        <v>37614</v>
      </c>
      <c r="DZ15" s="16">
        <v>35378</v>
      </c>
      <c r="EA15" s="16">
        <v>40710</v>
      </c>
      <c r="EB15" s="16">
        <f t="shared" si="21"/>
        <v>418524</v>
      </c>
      <c r="EC15" s="16">
        <v>39130</v>
      </c>
      <c r="ED15" s="16">
        <v>36812</v>
      </c>
      <c r="EE15" s="16">
        <v>37693</v>
      </c>
      <c r="EF15" s="16">
        <v>36874</v>
      </c>
      <c r="EG15" s="16">
        <v>40005</v>
      </c>
      <c r="EH15" s="16">
        <v>40287</v>
      </c>
      <c r="EI15" s="16">
        <v>43942</v>
      </c>
      <c r="EJ15" s="16">
        <v>41976</v>
      </c>
      <c r="EK15" s="16">
        <v>39577</v>
      </c>
      <c r="EL15" s="16">
        <v>40228</v>
      </c>
      <c r="EM15" s="16">
        <v>37272</v>
      </c>
      <c r="EN15" s="16">
        <v>43745</v>
      </c>
      <c r="EO15" s="16">
        <f t="shared" si="22"/>
        <v>477541</v>
      </c>
      <c r="EP15" s="16">
        <v>40957</v>
      </c>
      <c r="EQ15" s="16">
        <v>36164</v>
      </c>
      <c r="ER15" s="16">
        <v>38790</v>
      </c>
      <c r="ES15" s="16">
        <v>38422</v>
      </c>
      <c r="ET15" s="16">
        <v>32574</v>
      </c>
      <c r="EU15" s="16">
        <v>40882</v>
      </c>
      <c r="EV15" s="16">
        <v>45026</v>
      </c>
      <c r="EW15" s="16">
        <v>35594</v>
      </c>
      <c r="EX15" s="16">
        <v>24619</v>
      </c>
      <c r="EY15" s="16">
        <v>19747</v>
      </c>
      <c r="EZ15" s="16">
        <v>17368</v>
      </c>
      <c r="FA15" s="16">
        <v>18536</v>
      </c>
      <c r="FB15" s="16">
        <f t="shared" si="23"/>
        <v>388679</v>
      </c>
      <c r="FC15" s="16">
        <v>19647</v>
      </c>
      <c r="FD15" s="16">
        <v>19738</v>
      </c>
      <c r="FE15" s="16">
        <v>17766</v>
      </c>
      <c r="FF15" s="16">
        <v>15712</v>
      </c>
      <c r="FG15" s="16">
        <v>14827</v>
      </c>
      <c r="FH15" s="16">
        <v>12315</v>
      </c>
      <c r="FI15" s="16">
        <v>12510</v>
      </c>
      <c r="FJ15" s="16">
        <v>12758</v>
      </c>
      <c r="FK15" s="16">
        <v>10946</v>
      </c>
      <c r="FL15" s="16">
        <v>11707</v>
      </c>
      <c r="FM15" s="16">
        <v>9775</v>
      </c>
      <c r="FN15" s="16">
        <v>12124</v>
      </c>
      <c r="FO15" s="16">
        <f t="shared" si="24"/>
        <v>169825</v>
      </c>
      <c r="FP15" s="16">
        <v>12272</v>
      </c>
      <c r="FQ15" s="16">
        <v>10520</v>
      </c>
      <c r="FR15" s="16">
        <v>10417</v>
      </c>
      <c r="FS15" s="16">
        <v>10057</v>
      </c>
      <c r="FT15" s="16">
        <v>9938</v>
      </c>
      <c r="FU15" s="16">
        <v>9390</v>
      </c>
      <c r="FV15" s="16">
        <v>9479</v>
      </c>
      <c r="FW15" s="16">
        <v>9229</v>
      </c>
      <c r="FX15" s="16">
        <v>7715</v>
      </c>
      <c r="FY15" s="16">
        <v>8166</v>
      </c>
      <c r="FZ15" s="16">
        <v>6997</v>
      </c>
      <c r="GA15" s="16">
        <v>8004</v>
      </c>
      <c r="GB15" s="16"/>
      <c r="GC15" s="16">
        <v>8906</v>
      </c>
      <c r="GD15" s="16">
        <v>6994</v>
      </c>
      <c r="GE15" s="16">
        <v>5411</v>
      </c>
      <c r="GF15" s="16">
        <v>6432</v>
      </c>
      <c r="GG15" s="16">
        <v>9233</v>
      </c>
      <c r="GH15" s="16">
        <v>16399</v>
      </c>
      <c r="GI15" s="16">
        <v>6186</v>
      </c>
      <c r="GJ15" s="16">
        <v>5604</v>
      </c>
      <c r="GK15" s="16">
        <v>6287</v>
      </c>
      <c r="GL15" s="16">
        <v>7340</v>
      </c>
      <c r="GM15" s="16">
        <v>7548</v>
      </c>
      <c r="GN15" s="16">
        <v>7587</v>
      </c>
      <c r="GO15" s="16"/>
      <c r="GP15" s="16">
        <v>7136</v>
      </c>
      <c r="GQ15" s="136">
        <v>4727</v>
      </c>
      <c r="GR15" s="16">
        <v>5114</v>
      </c>
      <c r="GS15" s="16">
        <v>3783</v>
      </c>
      <c r="GT15" s="16">
        <v>4733</v>
      </c>
      <c r="GU15" s="16">
        <v>4904</v>
      </c>
      <c r="GV15" s="16">
        <v>7587</v>
      </c>
      <c r="GW15" s="16">
        <v>7404</v>
      </c>
      <c r="GX15" s="136">
        <v>6637</v>
      </c>
      <c r="GY15" s="16">
        <v>7088</v>
      </c>
      <c r="GZ15" s="16">
        <v>6430</v>
      </c>
      <c r="HA15" s="16">
        <v>6170</v>
      </c>
      <c r="HB15" s="16"/>
      <c r="HC15" s="16">
        <v>7170</v>
      </c>
      <c r="HD15" s="136">
        <v>6573</v>
      </c>
      <c r="HE15" s="16"/>
      <c r="HF15" s="16"/>
      <c r="HG15" s="16"/>
      <c r="HH15" s="16"/>
      <c r="HI15" s="16"/>
      <c r="HJ15" s="16"/>
      <c r="HK15" s="136"/>
      <c r="HL15" s="16"/>
      <c r="HM15" s="16"/>
      <c r="HN15" s="16"/>
      <c r="HO15" s="16"/>
    </row>
    <row r="16" spans="1:223" x14ac:dyDescent="0.2">
      <c r="B16" s="15" t="s">
        <v>3</v>
      </c>
      <c r="C16" s="16">
        <v>0</v>
      </c>
      <c r="D16" s="16">
        <v>0</v>
      </c>
      <c r="E16" s="16">
        <v>0</v>
      </c>
      <c r="F16" s="16">
        <v>3455</v>
      </c>
      <c r="G16" s="16">
        <v>6540</v>
      </c>
      <c r="H16" s="16">
        <v>6307</v>
      </c>
      <c r="I16" s="16">
        <v>6507</v>
      </c>
      <c r="J16" s="16">
        <v>6682</v>
      </c>
      <c r="K16" s="16">
        <v>6548</v>
      </c>
      <c r="L16" s="16">
        <v>6525</v>
      </c>
      <c r="M16" s="16">
        <v>6479</v>
      </c>
      <c r="N16" s="16">
        <v>6741</v>
      </c>
      <c r="O16" s="16">
        <f t="shared" si="12"/>
        <v>55784</v>
      </c>
      <c r="P16" s="16">
        <v>6656</v>
      </c>
      <c r="Q16" s="16">
        <v>7166</v>
      </c>
      <c r="R16" s="16">
        <v>7950</v>
      </c>
      <c r="S16" s="16">
        <v>7185</v>
      </c>
      <c r="T16" s="16">
        <v>7478</v>
      </c>
      <c r="U16" s="16">
        <v>7241</v>
      </c>
      <c r="V16" s="16">
        <v>7651</v>
      </c>
      <c r="W16" s="16">
        <v>8374</v>
      </c>
      <c r="X16" s="16">
        <v>7990</v>
      </c>
      <c r="Y16" s="16">
        <v>8148</v>
      </c>
      <c r="Z16" s="16">
        <v>8417</v>
      </c>
      <c r="AA16" s="16">
        <v>8241</v>
      </c>
      <c r="AB16" s="16">
        <f t="shared" si="13"/>
        <v>92497</v>
      </c>
      <c r="AC16" s="16">
        <v>8263</v>
      </c>
      <c r="AD16" s="16">
        <v>8430</v>
      </c>
      <c r="AE16" s="16">
        <v>8698</v>
      </c>
      <c r="AF16" s="16">
        <v>7656</v>
      </c>
      <c r="AG16" s="16">
        <v>9467</v>
      </c>
      <c r="AH16" s="16">
        <v>9105</v>
      </c>
      <c r="AI16" s="16">
        <v>9637</v>
      </c>
      <c r="AJ16" s="16">
        <v>10050</v>
      </c>
      <c r="AK16" s="16">
        <v>9656</v>
      </c>
      <c r="AL16" s="16">
        <v>9794</v>
      </c>
      <c r="AM16" s="16">
        <v>9663</v>
      </c>
      <c r="AN16" s="16">
        <v>9903</v>
      </c>
      <c r="AO16" s="16">
        <f t="shared" si="14"/>
        <v>110322</v>
      </c>
      <c r="AP16" s="16">
        <v>9397</v>
      </c>
      <c r="AQ16" s="16">
        <v>9340</v>
      </c>
      <c r="AR16" s="16">
        <v>9547</v>
      </c>
      <c r="AS16" s="16">
        <v>8625</v>
      </c>
      <c r="AT16" s="16">
        <v>8189</v>
      </c>
      <c r="AU16" s="16">
        <v>9358</v>
      </c>
      <c r="AV16" s="16">
        <v>10491</v>
      </c>
      <c r="AW16" s="16">
        <v>10417</v>
      </c>
      <c r="AX16" s="16">
        <v>9678</v>
      </c>
      <c r="AY16" s="16">
        <v>10198</v>
      </c>
      <c r="AZ16" s="16">
        <v>10075</v>
      </c>
      <c r="BA16" s="16">
        <v>10296</v>
      </c>
      <c r="BB16" s="16">
        <f t="shared" si="15"/>
        <v>115611</v>
      </c>
      <c r="BC16" s="16">
        <v>10577</v>
      </c>
      <c r="BD16" s="16">
        <v>9607</v>
      </c>
      <c r="BE16" s="16">
        <v>11058</v>
      </c>
      <c r="BF16" s="16">
        <v>10164</v>
      </c>
      <c r="BG16" s="16">
        <v>10172</v>
      </c>
      <c r="BH16" s="16">
        <v>10343</v>
      </c>
      <c r="BI16" s="16">
        <v>10213</v>
      </c>
      <c r="BJ16" s="16">
        <v>10937</v>
      </c>
      <c r="BK16" s="16">
        <v>11024</v>
      </c>
      <c r="BL16" s="16">
        <v>10971</v>
      </c>
      <c r="BM16" s="16">
        <v>10905</v>
      </c>
      <c r="BN16" s="16">
        <v>10475</v>
      </c>
      <c r="BO16" s="16">
        <f t="shared" si="16"/>
        <v>126446</v>
      </c>
      <c r="BP16" s="16">
        <v>10132</v>
      </c>
      <c r="BQ16" s="16">
        <v>9817</v>
      </c>
      <c r="BR16" s="16">
        <v>10732</v>
      </c>
      <c r="BS16" s="16">
        <v>10308</v>
      </c>
      <c r="BT16" s="16">
        <v>10860</v>
      </c>
      <c r="BU16" s="16">
        <v>10361</v>
      </c>
      <c r="BV16" s="16">
        <v>10845</v>
      </c>
      <c r="BW16" s="16">
        <v>11710</v>
      </c>
      <c r="BX16" s="16">
        <v>11426</v>
      </c>
      <c r="BY16" s="16">
        <v>11825</v>
      </c>
      <c r="BZ16" s="16">
        <v>12050</v>
      </c>
      <c r="CA16" s="16">
        <v>11148</v>
      </c>
      <c r="CB16" s="16">
        <f t="shared" si="17"/>
        <v>131214</v>
      </c>
      <c r="CC16" s="16">
        <v>10554</v>
      </c>
      <c r="CD16" s="16">
        <v>10238</v>
      </c>
      <c r="CE16" s="16">
        <v>11102</v>
      </c>
      <c r="CF16" s="16">
        <v>10123</v>
      </c>
      <c r="CG16" s="16">
        <v>11173</v>
      </c>
      <c r="CH16" s="16">
        <v>10851</v>
      </c>
      <c r="CI16" s="16">
        <v>11237</v>
      </c>
      <c r="CJ16" s="16">
        <v>11455</v>
      </c>
      <c r="CK16" s="16">
        <v>10693</v>
      </c>
      <c r="CL16" s="16">
        <v>10967</v>
      </c>
      <c r="CM16" s="16">
        <v>11016</v>
      </c>
      <c r="CN16" s="16">
        <v>10956</v>
      </c>
      <c r="CO16" s="16">
        <f t="shared" si="18"/>
        <v>130365</v>
      </c>
      <c r="CP16" s="16">
        <v>10496</v>
      </c>
      <c r="CQ16" s="16">
        <v>10288</v>
      </c>
      <c r="CR16" s="16">
        <v>11034</v>
      </c>
      <c r="CS16" s="16">
        <v>10289</v>
      </c>
      <c r="CT16" s="16">
        <v>10681</v>
      </c>
      <c r="CU16" s="16">
        <v>10338</v>
      </c>
      <c r="CV16" s="16">
        <v>11138</v>
      </c>
      <c r="CW16" s="16">
        <v>11725</v>
      </c>
      <c r="CX16" s="16">
        <v>10941</v>
      </c>
      <c r="CY16" s="16">
        <v>11351</v>
      </c>
      <c r="CZ16" s="16">
        <v>11059</v>
      </c>
      <c r="DA16" s="16">
        <v>11169</v>
      </c>
      <c r="DB16" s="16">
        <f t="shared" si="19"/>
        <v>130509</v>
      </c>
      <c r="DC16" s="16">
        <v>10603</v>
      </c>
      <c r="DD16" s="16">
        <v>10603</v>
      </c>
      <c r="DE16" s="16">
        <v>11249</v>
      </c>
      <c r="DF16" s="16">
        <v>10351</v>
      </c>
      <c r="DG16" s="16">
        <v>11505</v>
      </c>
      <c r="DH16" s="16">
        <v>10968</v>
      </c>
      <c r="DI16" s="16">
        <v>11303</v>
      </c>
      <c r="DJ16" s="16">
        <v>11825</v>
      </c>
      <c r="DK16" s="16">
        <v>11354</v>
      </c>
      <c r="DL16" s="16">
        <v>11868</v>
      </c>
      <c r="DM16" s="16">
        <v>11303</v>
      </c>
      <c r="DN16" s="16">
        <v>11621</v>
      </c>
      <c r="DO16" s="16">
        <f t="shared" si="20"/>
        <v>134553</v>
      </c>
      <c r="DP16" s="16">
        <v>11647</v>
      </c>
      <c r="DQ16" s="16">
        <v>10182</v>
      </c>
      <c r="DR16" s="16">
        <v>11778</v>
      </c>
      <c r="DS16" s="16">
        <v>10541</v>
      </c>
      <c r="DT16" s="16">
        <v>11089</v>
      </c>
      <c r="DU16" s="16">
        <v>10908</v>
      </c>
      <c r="DV16" s="16">
        <v>12273</v>
      </c>
      <c r="DW16" s="16">
        <v>13120</v>
      </c>
      <c r="DX16" s="16">
        <v>12997</v>
      </c>
      <c r="DY16" s="16">
        <v>13106</v>
      </c>
      <c r="DZ16" s="16">
        <v>12421</v>
      </c>
      <c r="EA16" s="16">
        <v>12681</v>
      </c>
      <c r="EB16" s="16">
        <f t="shared" si="21"/>
        <v>142743</v>
      </c>
      <c r="EC16" s="16">
        <v>13124</v>
      </c>
      <c r="ED16" s="16">
        <v>12577</v>
      </c>
      <c r="EE16" s="16">
        <v>12944</v>
      </c>
      <c r="EF16" s="16">
        <v>12466</v>
      </c>
      <c r="EG16" s="16">
        <v>13482</v>
      </c>
      <c r="EH16" s="16">
        <v>13262</v>
      </c>
      <c r="EI16" s="16">
        <v>13470</v>
      </c>
      <c r="EJ16" s="16">
        <v>13900</v>
      </c>
      <c r="EK16" s="16">
        <v>13239</v>
      </c>
      <c r="EL16" s="16">
        <v>12892</v>
      </c>
      <c r="EM16" s="16">
        <v>12841</v>
      </c>
      <c r="EN16" s="16">
        <v>13341</v>
      </c>
      <c r="EO16" s="16">
        <f t="shared" si="22"/>
        <v>157538</v>
      </c>
      <c r="EP16" s="16">
        <v>13302</v>
      </c>
      <c r="EQ16" s="16">
        <v>12384</v>
      </c>
      <c r="ER16" s="16">
        <v>12330</v>
      </c>
      <c r="ES16" s="16">
        <v>12468</v>
      </c>
      <c r="ET16" s="16">
        <v>15963</v>
      </c>
      <c r="EU16" s="16">
        <v>13618</v>
      </c>
      <c r="EV16" s="16">
        <v>13853</v>
      </c>
      <c r="EW16" s="16">
        <v>14499</v>
      </c>
      <c r="EX16" s="16">
        <v>12633</v>
      </c>
      <c r="EY16" s="16">
        <v>12028</v>
      </c>
      <c r="EZ16" s="16">
        <v>10446</v>
      </c>
      <c r="FA16" s="16">
        <v>11125</v>
      </c>
      <c r="FB16" s="16">
        <f t="shared" si="23"/>
        <v>154649</v>
      </c>
      <c r="FC16" s="16">
        <v>10405</v>
      </c>
      <c r="FD16" s="16">
        <v>10136</v>
      </c>
      <c r="FE16" s="16">
        <v>8567</v>
      </c>
      <c r="FF16" s="16">
        <v>9497</v>
      </c>
      <c r="FG16" s="16">
        <v>9546</v>
      </c>
      <c r="FH16" s="16">
        <v>8621</v>
      </c>
      <c r="FI16" s="16">
        <v>8176</v>
      </c>
      <c r="FJ16" s="16">
        <v>8302</v>
      </c>
      <c r="FK16" s="16">
        <v>7693</v>
      </c>
      <c r="FL16" s="16">
        <v>7974</v>
      </c>
      <c r="FM16" s="16">
        <v>8018</v>
      </c>
      <c r="FN16" s="16">
        <v>8577</v>
      </c>
      <c r="FO16" s="16">
        <f t="shared" si="24"/>
        <v>105512</v>
      </c>
      <c r="FP16" s="16">
        <v>9154</v>
      </c>
      <c r="FQ16" s="16">
        <v>8449</v>
      </c>
      <c r="FR16" s="16">
        <v>8683</v>
      </c>
      <c r="FS16" s="16">
        <v>7803</v>
      </c>
      <c r="FT16" s="16">
        <v>8215</v>
      </c>
      <c r="FU16" s="16">
        <v>7581</v>
      </c>
      <c r="FV16" s="16">
        <v>8560</v>
      </c>
      <c r="FW16" s="16">
        <v>8614</v>
      </c>
      <c r="FX16" s="16">
        <v>8122</v>
      </c>
      <c r="FY16" s="16">
        <v>9086</v>
      </c>
      <c r="FZ16" s="16">
        <v>8283</v>
      </c>
      <c r="GA16" s="16">
        <v>8654</v>
      </c>
      <c r="GB16" s="16"/>
      <c r="GC16" s="16">
        <v>8257</v>
      </c>
      <c r="GD16" s="16">
        <v>14864</v>
      </c>
      <c r="GE16" s="16">
        <v>5945</v>
      </c>
      <c r="GF16" s="16">
        <v>6938</v>
      </c>
      <c r="GG16" s="16">
        <v>6519</v>
      </c>
      <c r="GH16" s="16">
        <v>9315</v>
      </c>
      <c r="GI16" s="16">
        <v>7205</v>
      </c>
      <c r="GJ16" s="16">
        <v>7367</v>
      </c>
      <c r="GK16" s="16">
        <v>8526</v>
      </c>
      <c r="GL16" s="16">
        <v>9184</v>
      </c>
      <c r="GM16" s="16">
        <v>8365</v>
      </c>
      <c r="GN16" s="16">
        <v>8154</v>
      </c>
      <c r="GO16" s="16"/>
      <c r="GP16" s="16">
        <v>8270</v>
      </c>
      <c r="GQ16" s="136">
        <v>7765</v>
      </c>
      <c r="GR16" s="16">
        <v>7636</v>
      </c>
      <c r="GS16" s="16">
        <v>6969</v>
      </c>
      <c r="GT16" s="16">
        <v>7579</v>
      </c>
      <c r="GU16" s="16">
        <v>7393</v>
      </c>
      <c r="GV16" s="16">
        <v>7797</v>
      </c>
      <c r="GW16" s="16">
        <v>7890</v>
      </c>
      <c r="GX16" s="136">
        <v>8084</v>
      </c>
      <c r="GY16" s="16">
        <v>7957</v>
      </c>
      <c r="GZ16" s="16">
        <v>7342</v>
      </c>
      <c r="HA16" s="16">
        <v>4663</v>
      </c>
      <c r="HB16" s="16"/>
      <c r="HC16" s="16">
        <v>6836</v>
      </c>
      <c r="HD16" s="136">
        <v>7107</v>
      </c>
      <c r="HE16" s="16"/>
      <c r="HF16" s="16"/>
      <c r="HG16" s="16"/>
      <c r="HH16" s="16"/>
      <c r="HI16" s="16"/>
      <c r="HJ16" s="16"/>
      <c r="HK16" s="136"/>
      <c r="HL16" s="16"/>
      <c r="HM16" s="16"/>
      <c r="HN16" s="16"/>
      <c r="HO16" s="16"/>
    </row>
    <row r="17" spans="2:223" ht="15" x14ac:dyDescent="0.25">
      <c r="B17" s="13" t="s">
        <v>41</v>
      </c>
      <c r="C17" s="14">
        <f>SUM(C18:C19)</f>
        <v>0</v>
      </c>
      <c r="D17" s="14">
        <f t="shared" ref="D17:L17" si="49">SUM(D18:D19)</f>
        <v>0</v>
      </c>
      <c r="E17" s="14">
        <f t="shared" si="49"/>
        <v>0</v>
      </c>
      <c r="F17" s="14">
        <f t="shared" si="49"/>
        <v>11344</v>
      </c>
      <c r="G17" s="14">
        <f t="shared" si="49"/>
        <v>19099</v>
      </c>
      <c r="H17" s="14">
        <f t="shared" si="49"/>
        <v>19635</v>
      </c>
      <c r="I17" s="14">
        <f t="shared" si="49"/>
        <v>20421</v>
      </c>
      <c r="J17" s="14">
        <f t="shared" si="49"/>
        <v>21122</v>
      </c>
      <c r="K17" s="14">
        <f t="shared" si="49"/>
        <v>20702</v>
      </c>
      <c r="L17" s="14">
        <f t="shared" si="49"/>
        <v>20725</v>
      </c>
      <c r="M17" s="14">
        <f>SUM(M18:M19)</f>
        <v>20760</v>
      </c>
      <c r="N17" s="14">
        <f>SUM(N18:N19)</f>
        <v>22286</v>
      </c>
      <c r="O17" s="14">
        <f t="shared" si="12"/>
        <v>176094</v>
      </c>
      <c r="P17" s="14">
        <f>SUM(P18:P19)</f>
        <v>21614</v>
      </c>
      <c r="Q17" s="14">
        <f t="shared" ref="Q17:Y17" si="50">SUM(Q18:Q19)</f>
        <v>20251</v>
      </c>
      <c r="R17" s="14">
        <f t="shared" si="50"/>
        <v>20972</v>
      </c>
      <c r="S17" s="14">
        <f t="shared" si="50"/>
        <v>19056</v>
      </c>
      <c r="T17" s="14">
        <f t="shared" si="50"/>
        <v>20006</v>
      </c>
      <c r="U17" s="14">
        <f t="shared" si="50"/>
        <v>20371</v>
      </c>
      <c r="V17" s="14">
        <f t="shared" si="50"/>
        <v>22330</v>
      </c>
      <c r="W17" s="14">
        <f t="shared" si="50"/>
        <v>24168</v>
      </c>
      <c r="X17" s="14">
        <f t="shared" si="50"/>
        <v>22365</v>
      </c>
      <c r="Y17" s="14">
        <f t="shared" si="50"/>
        <v>23346</v>
      </c>
      <c r="Z17" s="14">
        <f>SUM(Z18:Z19)</f>
        <v>22833</v>
      </c>
      <c r="AA17" s="14">
        <f>SUM(AA18:AA19)</f>
        <v>24887</v>
      </c>
      <c r="AB17" s="14">
        <f t="shared" si="13"/>
        <v>262199</v>
      </c>
      <c r="AC17" s="14">
        <f>SUM(AC18:AC19)</f>
        <v>25038</v>
      </c>
      <c r="AD17" s="14">
        <f t="shared" ref="AD17:AL17" si="51">SUM(AD18:AD19)</f>
        <v>22336</v>
      </c>
      <c r="AE17" s="14">
        <f t="shared" si="51"/>
        <v>23765</v>
      </c>
      <c r="AF17" s="14">
        <f t="shared" si="51"/>
        <v>199</v>
      </c>
      <c r="AG17" s="14">
        <f t="shared" si="51"/>
        <v>0</v>
      </c>
      <c r="AH17" s="14">
        <f t="shared" si="51"/>
        <v>0</v>
      </c>
      <c r="AI17" s="14">
        <f t="shared" si="51"/>
        <v>0</v>
      </c>
      <c r="AJ17" s="14">
        <f t="shared" si="51"/>
        <v>0</v>
      </c>
      <c r="AK17" s="14">
        <f t="shared" si="51"/>
        <v>0</v>
      </c>
      <c r="AL17" s="14">
        <f t="shared" si="51"/>
        <v>0</v>
      </c>
      <c r="AM17" s="14">
        <f>SUM(AM18:AM19)</f>
        <v>0</v>
      </c>
      <c r="AN17" s="14">
        <f>SUM(AN18:AN19)</f>
        <v>9542</v>
      </c>
      <c r="AO17" s="14">
        <f t="shared" si="14"/>
        <v>80880</v>
      </c>
      <c r="AP17" s="14">
        <f>SUM(AP18:AP19)</f>
        <v>12508</v>
      </c>
      <c r="AQ17" s="14">
        <f t="shared" ref="AQ17:AY17" si="52">SUM(AQ18:AQ19)</f>
        <v>11204</v>
      </c>
      <c r="AR17" s="14">
        <f t="shared" si="52"/>
        <v>12047</v>
      </c>
      <c r="AS17" s="14">
        <f t="shared" si="52"/>
        <v>11298</v>
      </c>
      <c r="AT17" s="14">
        <f t="shared" si="52"/>
        <v>11008</v>
      </c>
      <c r="AU17" s="14">
        <f t="shared" si="52"/>
        <v>11362</v>
      </c>
      <c r="AV17" s="14">
        <f t="shared" si="52"/>
        <v>12704</v>
      </c>
      <c r="AW17" s="14">
        <f t="shared" si="52"/>
        <v>13453</v>
      </c>
      <c r="AX17" s="14">
        <f t="shared" si="52"/>
        <v>12400</v>
      </c>
      <c r="AY17" s="14">
        <f t="shared" si="52"/>
        <v>12950</v>
      </c>
      <c r="AZ17" s="14">
        <f>SUM(AZ18:AZ19)</f>
        <v>13221</v>
      </c>
      <c r="BA17" s="14">
        <f>SUM(BA18:BA19)</f>
        <v>13910</v>
      </c>
      <c r="BB17" s="14">
        <f t="shared" si="15"/>
        <v>148065</v>
      </c>
      <c r="BC17" s="14">
        <f>SUM(BC18:BC19)</f>
        <v>13737</v>
      </c>
      <c r="BD17" s="14">
        <f t="shared" ref="BD17:BL17" si="53">SUM(BD18:BD19)</f>
        <v>11914</v>
      </c>
      <c r="BE17" s="14">
        <f t="shared" si="53"/>
        <v>13138</v>
      </c>
      <c r="BF17" s="14">
        <f t="shared" si="53"/>
        <v>13946</v>
      </c>
      <c r="BG17" s="14">
        <f t="shared" si="53"/>
        <v>13511</v>
      </c>
      <c r="BH17" s="14">
        <f t="shared" si="53"/>
        <v>14508</v>
      </c>
      <c r="BI17" s="14">
        <f t="shared" si="53"/>
        <v>15158</v>
      </c>
      <c r="BJ17" s="14">
        <f t="shared" si="53"/>
        <v>16687</v>
      </c>
      <c r="BK17" s="14">
        <f t="shared" si="53"/>
        <v>15050</v>
      </c>
      <c r="BL17" s="14">
        <f t="shared" si="53"/>
        <v>15676</v>
      </c>
      <c r="BM17" s="14">
        <f>SUM(BM18:BM19)</f>
        <v>14500</v>
      </c>
      <c r="BN17" s="14">
        <f>SUM(BN18:BN19)</f>
        <v>15312</v>
      </c>
      <c r="BO17" s="14">
        <f t="shared" si="16"/>
        <v>173137</v>
      </c>
      <c r="BP17" s="14">
        <f>SUM(BP18:BP19)</f>
        <v>25046</v>
      </c>
      <c r="BQ17" s="14">
        <f t="shared" ref="BQ17:BY17" si="54">SUM(BQ18:BQ19)</f>
        <v>25759</v>
      </c>
      <c r="BR17" s="14">
        <f t="shared" si="54"/>
        <v>26688</v>
      </c>
      <c r="BS17" s="14">
        <f t="shared" si="54"/>
        <v>26094</v>
      </c>
      <c r="BT17" s="14">
        <f t="shared" si="54"/>
        <v>27020</v>
      </c>
      <c r="BU17" s="14">
        <f t="shared" si="54"/>
        <v>26960</v>
      </c>
      <c r="BV17" s="14">
        <f t="shared" si="54"/>
        <v>29766</v>
      </c>
      <c r="BW17" s="14">
        <f t="shared" si="54"/>
        <v>32241</v>
      </c>
      <c r="BX17" s="14">
        <f t="shared" si="54"/>
        <v>29719</v>
      </c>
      <c r="BY17" s="14">
        <f t="shared" si="54"/>
        <v>31056</v>
      </c>
      <c r="BZ17" s="14">
        <f>SUM(BZ18:BZ19)</f>
        <v>30302</v>
      </c>
      <c r="CA17" s="14">
        <f>SUM(CA18:CA19)</f>
        <v>31166</v>
      </c>
      <c r="CB17" s="14">
        <f t="shared" si="17"/>
        <v>341817</v>
      </c>
      <c r="CC17" s="14">
        <f>SUM(CC18:CC19)</f>
        <v>29271</v>
      </c>
      <c r="CD17" s="14">
        <f t="shared" ref="CD17:CL17" si="55">SUM(CD18:CD19)</f>
        <v>26410</v>
      </c>
      <c r="CE17" s="14">
        <f t="shared" si="55"/>
        <v>28974</v>
      </c>
      <c r="CF17" s="14">
        <f t="shared" si="55"/>
        <v>26929</v>
      </c>
      <c r="CG17" s="14">
        <f t="shared" si="55"/>
        <v>28067</v>
      </c>
      <c r="CH17" s="14">
        <f t="shared" si="55"/>
        <v>27450</v>
      </c>
      <c r="CI17" s="14">
        <f t="shared" si="55"/>
        <v>31166</v>
      </c>
      <c r="CJ17" s="14">
        <f t="shared" si="55"/>
        <v>33480</v>
      </c>
      <c r="CK17" s="14">
        <f t="shared" si="55"/>
        <v>30209</v>
      </c>
      <c r="CL17" s="14">
        <f t="shared" si="55"/>
        <v>30161</v>
      </c>
      <c r="CM17" s="14">
        <f>SUM(CM18:CM19)</f>
        <v>29053</v>
      </c>
      <c r="CN17" s="14">
        <f>SUM(CN18:CN19)</f>
        <v>30908</v>
      </c>
      <c r="CO17" s="14">
        <f t="shared" si="18"/>
        <v>352078</v>
      </c>
      <c r="CP17" s="14">
        <f>SUM(CP18:CP19)</f>
        <v>30468</v>
      </c>
      <c r="CQ17" s="14">
        <f t="shared" ref="CQ17:CY17" si="56">SUM(CQ18:CQ19)</f>
        <v>27236</v>
      </c>
      <c r="CR17" s="14">
        <f t="shared" si="56"/>
        <v>29592</v>
      </c>
      <c r="CS17" s="14">
        <f t="shared" si="56"/>
        <v>28137</v>
      </c>
      <c r="CT17" s="14">
        <f t="shared" si="56"/>
        <v>28481</v>
      </c>
      <c r="CU17" s="14">
        <f t="shared" si="56"/>
        <v>27645</v>
      </c>
      <c r="CV17" s="14">
        <f t="shared" si="56"/>
        <v>30941</v>
      </c>
      <c r="CW17" s="14">
        <f t="shared" si="56"/>
        <v>33719</v>
      </c>
      <c r="CX17" s="14">
        <f t="shared" si="56"/>
        <v>30201</v>
      </c>
      <c r="CY17" s="14">
        <f t="shared" si="56"/>
        <v>30967</v>
      </c>
      <c r="CZ17" s="14">
        <f>SUM(CZ18:CZ19)</f>
        <v>30651</v>
      </c>
      <c r="DA17" s="14">
        <f>SUM(DA18:DA19)</f>
        <v>33815</v>
      </c>
      <c r="DB17" s="14">
        <f t="shared" si="19"/>
        <v>361853</v>
      </c>
      <c r="DC17" s="14">
        <f>SUM(DC18:DC19)</f>
        <v>31839</v>
      </c>
      <c r="DD17" s="14">
        <f t="shared" ref="DD17:DL17" si="57">SUM(DD18:DD19)</f>
        <v>28198</v>
      </c>
      <c r="DE17" s="14">
        <f t="shared" si="57"/>
        <v>29270</v>
      </c>
      <c r="DF17" s="14">
        <f t="shared" si="57"/>
        <v>27623</v>
      </c>
      <c r="DG17" s="14">
        <f t="shared" si="57"/>
        <v>28685</v>
      </c>
      <c r="DH17" s="14">
        <f t="shared" si="57"/>
        <v>28913</v>
      </c>
      <c r="DI17" s="14">
        <f t="shared" si="57"/>
        <v>31947</v>
      </c>
      <c r="DJ17" s="14">
        <f t="shared" si="57"/>
        <v>33443</v>
      </c>
      <c r="DK17" s="14">
        <f t="shared" si="57"/>
        <v>30812</v>
      </c>
      <c r="DL17" s="14">
        <f t="shared" si="57"/>
        <v>33360</v>
      </c>
      <c r="DM17" s="14">
        <f>SUM(DM18:DM19)</f>
        <v>30463</v>
      </c>
      <c r="DN17" s="14">
        <f>SUM(DN18:DN19)</f>
        <v>34250</v>
      </c>
      <c r="DO17" s="14">
        <f t="shared" si="20"/>
        <v>368803</v>
      </c>
      <c r="DP17" s="14">
        <v>33895</v>
      </c>
      <c r="DQ17" s="14">
        <v>28736</v>
      </c>
      <c r="DR17" s="14">
        <v>29400</v>
      </c>
      <c r="DS17" s="14">
        <v>27363</v>
      </c>
      <c r="DT17" s="14">
        <v>30896</v>
      </c>
      <c r="DU17" s="14">
        <v>31457</v>
      </c>
      <c r="DV17" s="14">
        <v>35744</v>
      </c>
      <c r="DW17" s="14">
        <v>38706</v>
      </c>
      <c r="DX17" s="14">
        <v>35585</v>
      </c>
      <c r="DY17" s="14">
        <v>36083</v>
      </c>
      <c r="DZ17" s="14">
        <v>34619</v>
      </c>
      <c r="EA17" s="14">
        <v>39166</v>
      </c>
      <c r="EB17" s="14">
        <f t="shared" si="21"/>
        <v>401650</v>
      </c>
      <c r="EC17" s="14">
        <v>37753</v>
      </c>
      <c r="ED17" s="14">
        <v>34848</v>
      </c>
      <c r="EE17" s="14">
        <v>34114</v>
      </c>
      <c r="EF17" s="14">
        <v>32525</v>
      </c>
      <c r="EG17" s="14">
        <v>34518</v>
      </c>
      <c r="EH17" s="14">
        <v>34261</v>
      </c>
      <c r="EI17" s="14">
        <v>38827</v>
      </c>
      <c r="EJ17" s="14">
        <v>40646</v>
      </c>
      <c r="EK17" s="14">
        <v>37338</v>
      </c>
      <c r="EL17" s="14">
        <v>38122</v>
      </c>
      <c r="EM17" s="14">
        <v>36815</v>
      </c>
      <c r="EN17" s="14">
        <v>42175</v>
      </c>
      <c r="EO17" s="14">
        <f t="shared" si="22"/>
        <v>441942</v>
      </c>
      <c r="EP17" s="14">
        <f>SUM(EP18:EP19)</f>
        <v>40925</v>
      </c>
      <c r="EQ17" s="14">
        <v>33916</v>
      </c>
      <c r="ER17" s="14">
        <f t="shared" ref="ER17:FA17" si="58">SUM(ER18:ER19)</f>
        <v>26493</v>
      </c>
      <c r="ES17" s="14">
        <f t="shared" si="58"/>
        <v>28730</v>
      </c>
      <c r="ET17" s="14">
        <f t="shared" si="58"/>
        <v>41683</v>
      </c>
      <c r="EU17" s="14">
        <f t="shared" si="58"/>
        <v>36092</v>
      </c>
      <c r="EV17" s="14">
        <f t="shared" si="58"/>
        <v>40213</v>
      </c>
      <c r="EW17" s="14">
        <f t="shared" si="58"/>
        <v>42273</v>
      </c>
      <c r="EX17" s="14">
        <f t="shared" si="58"/>
        <v>38258</v>
      </c>
      <c r="EY17" s="14">
        <f t="shared" si="58"/>
        <v>39306</v>
      </c>
      <c r="EZ17" s="14">
        <f t="shared" si="58"/>
        <v>37674</v>
      </c>
      <c r="FA17" s="14">
        <f t="shared" si="58"/>
        <v>43656</v>
      </c>
      <c r="FB17" s="14">
        <f t="shared" si="23"/>
        <v>449219</v>
      </c>
      <c r="FC17" s="14">
        <f>SUM(FC18:FC19)</f>
        <v>42210</v>
      </c>
      <c r="FD17" s="14">
        <f>SUM(FD18:FD19)</f>
        <v>36934</v>
      </c>
      <c r="FE17" s="14">
        <f t="shared" ref="FE17:FN17" si="59">SUM(FE18:FE19)</f>
        <v>36604</v>
      </c>
      <c r="FF17" s="14">
        <f t="shared" si="59"/>
        <v>33480</v>
      </c>
      <c r="FG17" s="14">
        <f t="shared" si="59"/>
        <v>35411</v>
      </c>
      <c r="FH17" s="14">
        <f t="shared" si="59"/>
        <v>35134</v>
      </c>
      <c r="FI17" s="14">
        <f t="shared" si="59"/>
        <v>39182</v>
      </c>
      <c r="FJ17" s="14">
        <f t="shared" si="59"/>
        <v>43575</v>
      </c>
      <c r="FK17" s="14">
        <f t="shared" si="59"/>
        <v>38892</v>
      </c>
      <c r="FL17" s="14">
        <f t="shared" si="59"/>
        <v>41079</v>
      </c>
      <c r="FM17" s="14">
        <f t="shared" si="59"/>
        <v>39102</v>
      </c>
      <c r="FN17" s="14">
        <f t="shared" si="59"/>
        <v>43664</v>
      </c>
      <c r="FO17" s="14">
        <f t="shared" si="24"/>
        <v>465267</v>
      </c>
      <c r="FP17" s="14">
        <f>SUM(FP18:FP19)</f>
        <v>42215</v>
      </c>
      <c r="FQ17" s="14">
        <f>SUM(FQ18:FQ19)</f>
        <v>34823</v>
      </c>
      <c r="FR17" s="14">
        <f t="shared" ref="FR17:GA17" si="60">SUM(FR18:FR19)</f>
        <v>35734</v>
      </c>
      <c r="FS17" s="14">
        <f t="shared" si="60"/>
        <v>33725</v>
      </c>
      <c r="FT17" s="14">
        <f t="shared" si="60"/>
        <v>36042</v>
      </c>
      <c r="FU17" s="14">
        <f t="shared" si="60"/>
        <v>35564</v>
      </c>
      <c r="FV17" s="14">
        <f t="shared" si="60"/>
        <v>40983</v>
      </c>
      <c r="FW17" s="14">
        <f t="shared" si="60"/>
        <v>44313</v>
      </c>
      <c r="FX17" s="14">
        <f t="shared" si="60"/>
        <v>39075</v>
      </c>
      <c r="FY17" s="14">
        <v>40817</v>
      </c>
      <c r="FZ17" s="14">
        <v>38505</v>
      </c>
      <c r="GA17" s="14">
        <f t="shared" si="60"/>
        <v>44268</v>
      </c>
      <c r="GB17" s="14">
        <f>+SUM(FP17:GA17)</f>
        <v>466064</v>
      </c>
      <c r="GC17" s="14">
        <v>43988</v>
      </c>
      <c r="GD17" s="14">
        <v>35678</v>
      </c>
      <c r="GE17" s="14">
        <v>30186</v>
      </c>
      <c r="GF17" s="14">
        <v>11404</v>
      </c>
      <c r="GG17" s="14">
        <v>20360</v>
      </c>
      <c r="GH17" s="14">
        <v>25580</v>
      </c>
      <c r="GI17" s="14">
        <v>37421</v>
      </c>
      <c r="GJ17" s="14">
        <v>39371</v>
      </c>
      <c r="GK17" s="14">
        <v>43074</v>
      </c>
      <c r="GL17" s="14">
        <v>47819</v>
      </c>
      <c r="GM17" s="14">
        <v>46965</v>
      </c>
      <c r="GN17" s="14">
        <v>49844</v>
      </c>
      <c r="GO17" s="14">
        <f>+SUM(GC17:GN17)</f>
        <v>431690</v>
      </c>
      <c r="GP17" s="14">
        <v>49876</v>
      </c>
      <c r="GQ17" s="130">
        <v>41330</v>
      </c>
      <c r="GR17" s="14">
        <v>43445</v>
      </c>
      <c r="GS17" s="14">
        <v>40069</v>
      </c>
      <c r="GT17" s="14">
        <v>45652</v>
      </c>
      <c r="GU17" s="14">
        <v>45759</v>
      </c>
      <c r="GV17" s="14">
        <v>51416</v>
      </c>
      <c r="GW17" s="14">
        <v>56473</v>
      </c>
      <c r="GX17" s="130">
        <v>50729</v>
      </c>
      <c r="GY17" s="14">
        <v>53484</v>
      </c>
      <c r="GZ17" s="14">
        <v>47524</v>
      </c>
      <c r="HA17" s="14">
        <v>43285</v>
      </c>
      <c r="HB17" s="14">
        <f>+SUM(GP17:HA17)</f>
        <v>569042</v>
      </c>
      <c r="HC17" s="14">
        <v>53096</v>
      </c>
      <c r="HD17" s="130">
        <v>49920</v>
      </c>
      <c r="HE17" s="14"/>
      <c r="HF17" s="14"/>
      <c r="HG17" s="14"/>
      <c r="HH17" s="14"/>
      <c r="HI17" s="14"/>
      <c r="HJ17" s="14"/>
      <c r="HK17" s="130"/>
      <c r="HL17" s="14"/>
      <c r="HM17" s="14"/>
      <c r="HN17" s="14"/>
      <c r="HO17" s="14">
        <f>+SUM(HC17:HN17)</f>
        <v>103016</v>
      </c>
    </row>
    <row r="18" spans="2:223" x14ac:dyDescent="0.2">
      <c r="B18" s="15" t="s">
        <v>2</v>
      </c>
      <c r="C18" s="16">
        <v>0</v>
      </c>
      <c r="D18" s="16">
        <v>0</v>
      </c>
      <c r="E18" s="16">
        <v>0</v>
      </c>
      <c r="F18" s="16">
        <v>2817</v>
      </c>
      <c r="G18" s="16">
        <v>5019</v>
      </c>
      <c r="H18" s="16">
        <v>5906</v>
      </c>
      <c r="I18" s="16">
        <v>6409</v>
      </c>
      <c r="J18" s="16">
        <v>6709</v>
      </c>
      <c r="K18" s="16">
        <v>5947</v>
      </c>
      <c r="L18" s="16">
        <v>5995</v>
      </c>
      <c r="M18" s="16">
        <v>6059</v>
      </c>
      <c r="N18" s="16">
        <v>7305</v>
      </c>
      <c r="O18" s="16">
        <f t="shared" si="12"/>
        <v>52166</v>
      </c>
      <c r="P18" s="16">
        <v>6879</v>
      </c>
      <c r="Q18" s="16">
        <v>6009</v>
      </c>
      <c r="R18" s="16">
        <v>5708</v>
      </c>
      <c r="S18" s="16">
        <v>5286</v>
      </c>
      <c r="T18" s="16">
        <v>5309</v>
      </c>
      <c r="U18" s="16">
        <v>5527</v>
      </c>
      <c r="V18" s="16">
        <v>6589</v>
      </c>
      <c r="W18" s="16">
        <v>7316</v>
      </c>
      <c r="X18" s="16">
        <v>6495</v>
      </c>
      <c r="Y18" s="16">
        <v>7182</v>
      </c>
      <c r="Z18" s="16">
        <v>6671</v>
      </c>
      <c r="AA18" s="16">
        <v>7986</v>
      </c>
      <c r="AB18" s="16">
        <f t="shared" si="13"/>
        <v>76957</v>
      </c>
      <c r="AC18" s="16">
        <v>7402</v>
      </c>
      <c r="AD18" s="16">
        <v>6429</v>
      </c>
      <c r="AE18" s="16">
        <v>6602</v>
      </c>
      <c r="AF18" s="16">
        <v>123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3380</v>
      </c>
      <c r="AO18" s="16">
        <f t="shared" si="14"/>
        <v>23936</v>
      </c>
      <c r="AP18" s="16">
        <v>4088</v>
      </c>
      <c r="AQ18" s="16">
        <v>3491</v>
      </c>
      <c r="AR18" s="16">
        <v>3423</v>
      </c>
      <c r="AS18" s="16">
        <v>3435</v>
      </c>
      <c r="AT18" s="16">
        <v>3668</v>
      </c>
      <c r="AU18" s="16">
        <v>3340</v>
      </c>
      <c r="AV18" s="16">
        <v>4208</v>
      </c>
      <c r="AW18" s="16">
        <v>4548</v>
      </c>
      <c r="AX18" s="16">
        <v>3973</v>
      </c>
      <c r="AY18" s="16">
        <v>4141</v>
      </c>
      <c r="AZ18" s="16">
        <v>4168</v>
      </c>
      <c r="BA18" s="16">
        <v>5039</v>
      </c>
      <c r="BB18" s="16">
        <f t="shared" si="15"/>
        <v>47522</v>
      </c>
      <c r="BC18" s="16">
        <v>4923</v>
      </c>
      <c r="BD18" s="16">
        <v>4173</v>
      </c>
      <c r="BE18" s="16">
        <v>4027</v>
      </c>
      <c r="BF18" s="16">
        <v>4069</v>
      </c>
      <c r="BG18" s="16">
        <v>4275</v>
      </c>
      <c r="BH18" s="16">
        <v>4319</v>
      </c>
      <c r="BI18" s="16">
        <v>4887</v>
      </c>
      <c r="BJ18" s="16">
        <v>5514</v>
      </c>
      <c r="BK18" s="16">
        <v>4844</v>
      </c>
      <c r="BL18" s="16">
        <v>5598</v>
      </c>
      <c r="BM18" s="16">
        <v>4862</v>
      </c>
      <c r="BN18" s="16">
        <v>5507</v>
      </c>
      <c r="BO18" s="16">
        <f t="shared" si="16"/>
        <v>56998</v>
      </c>
      <c r="BP18" s="16">
        <v>8807</v>
      </c>
      <c r="BQ18" s="16">
        <v>8953</v>
      </c>
      <c r="BR18" s="16">
        <v>8569</v>
      </c>
      <c r="BS18" s="16">
        <v>8699</v>
      </c>
      <c r="BT18" s="16">
        <v>7776</v>
      </c>
      <c r="BU18" s="16">
        <v>8301</v>
      </c>
      <c r="BV18" s="16">
        <v>9849</v>
      </c>
      <c r="BW18" s="16">
        <v>10558</v>
      </c>
      <c r="BX18" s="16">
        <v>8864</v>
      </c>
      <c r="BY18" s="16">
        <v>9593</v>
      </c>
      <c r="BZ18" s="16">
        <v>8932</v>
      </c>
      <c r="CA18" s="16">
        <v>10636</v>
      </c>
      <c r="CB18" s="16">
        <f t="shared" si="17"/>
        <v>109537</v>
      </c>
      <c r="CC18" s="16">
        <v>9539</v>
      </c>
      <c r="CD18" s="16">
        <v>8362</v>
      </c>
      <c r="CE18" s="16">
        <v>8099</v>
      </c>
      <c r="CF18" s="16">
        <v>8038</v>
      </c>
      <c r="CG18" s="16">
        <v>8114</v>
      </c>
      <c r="CH18" s="16">
        <v>8205</v>
      </c>
      <c r="CI18" s="16">
        <v>10016</v>
      </c>
      <c r="CJ18" s="16">
        <v>11360</v>
      </c>
      <c r="CK18" s="16">
        <v>9559</v>
      </c>
      <c r="CL18" s="16">
        <v>9602</v>
      </c>
      <c r="CM18" s="16">
        <v>8711</v>
      </c>
      <c r="CN18" s="16">
        <v>11340</v>
      </c>
      <c r="CO18" s="16">
        <f t="shared" si="18"/>
        <v>110945</v>
      </c>
      <c r="CP18" s="16">
        <v>10752</v>
      </c>
      <c r="CQ18" s="16">
        <v>9284</v>
      </c>
      <c r="CR18" s="16">
        <v>9937</v>
      </c>
      <c r="CS18" s="16">
        <v>8455</v>
      </c>
      <c r="CT18" s="16">
        <v>9227</v>
      </c>
      <c r="CU18" s="16">
        <v>9191</v>
      </c>
      <c r="CV18" s="16">
        <v>10923</v>
      </c>
      <c r="CW18" s="16">
        <v>12555</v>
      </c>
      <c r="CX18" s="16">
        <v>10328</v>
      </c>
      <c r="CY18" s="16">
        <v>10738</v>
      </c>
      <c r="CZ18" s="16">
        <v>10651</v>
      </c>
      <c r="DA18" s="16">
        <v>13052</v>
      </c>
      <c r="DB18" s="16">
        <f t="shared" si="19"/>
        <v>125093</v>
      </c>
      <c r="DC18" s="16">
        <v>12171</v>
      </c>
      <c r="DD18" s="16">
        <v>10483</v>
      </c>
      <c r="DE18" s="16">
        <v>10245</v>
      </c>
      <c r="DF18" s="16">
        <v>9745</v>
      </c>
      <c r="DG18" s="16">
        <v>9967</v>
      </c>
      <c r="DH18" s="16">
        <v>9895</v>
      </c>
      <c r="DI18" s="16">
        <v>11811</v>
      </c>
      <c r="DJ18" s="16">
        <v>12295</v>
      </c>
      <c r="DK18" s="16">
        <v>10647</v>
      </c>
      <c r="DL18" s="16">
        <v>12558</v>
      </c>
      <c r="DM18" s="16">
        <v>10817</v>
      </c>
      <c r="DN18" s="16">
        <v>14385</v>
      </c>
      <c r="DO18" s="16">
        <f t="shared" si="20"/>
        <v>135019</v>
      </c>
      <c r="DP18" s="16">
        <v>13983</v>
      </c>
      <c r="DQ18" s="16">
        <v>11119</v>
      </c>
      <c r="DR18" s="16">
        <v>10903</v>
      </c>
      <c r="DS18" s="16">
        <v>9677</v>
      </c>
      <c r="DT18" s="16">
        <v>11360</v>
      </c>
      <c r="DU18" s="16">
        <v>11827</v>
      </c>
      <c r="DV18" s="16">
        <v>14181</v>
      </c>
      <c r="DW18" s="16">
        <v>15311</v>
      </c>
      <c r="DX18" s="16">
        <v>13073</v>
      </c>
      <c r="DY18" s="16">
        <v>13208</v>
      </c>
      <c r="DZ18" s="16">
        <v>12289</v>
      </c>
      <c r="EA18" s="16">
        <v>16415</v>
      </c>
      <c r="EB18" s="16">
        <f t="shared" si="21"/>
        <v>153346</v>
      </c>
      <c r="EC18" s="16">
        <v>15285</v>
      </c>
      <c r="ED18" s="16">
        <v>13857</v>
      </c>
      <c r="EE18" s="16">
        <v>12855</v>
      </c>
      <c r="EF18" s="16">
        <v>11960</v>
      </c>
      <c r="EG18" s="16">
        <v>13128</v>
      </c>
      <c r="EH18" s="16">
        <v>13163</v>
      </c>
      <c r="EI18" s="16">
        <v>16420</v>
      </c>
      <c r="EJ18" s="16">
        <v>16053</v>
      </c>
      <c r="EK18" s="16">
        <v>13656</v>
      </c>
      <c r="EL18" s="16">
        <v>14325</v>
      </c>
      <c r="EM18" s="16">
        <v>13306</v>
      </c>
      <c r="EN18" s="16">
        <v>17523</v>
      </c>
      <c r="EO18" s="16">
        <f t="shared" si="22"/>
        <v>171531</v>
      </c>
      <c r="EP18" s="16">
        <v>16630</v>
      </c>
      <c r="EQ18" s="16">
        <v>12454</v>
      </c>
      <c r="ER18" s="16">
        <v>9406</v>
      </c>
      <c r="ES18" s="16">
        <v>9778</v>
      </c>
      <c r="ET18" s="16">
        <v>20862</v>
      </c>
      <c r="EU18" s="16">
        <v>12602</v>
      </c>
      <c r="EV18" s="16">
        <v>16361</v>
      </c>
      <c r="EW18" s="16">
        <v>16632</v>
      </c>
      <c r="EX18" s="16">
        <v>13615</v>
      </c>
      <c r="EY18" s="16">
        <v>14074</v>
      </c>
      <c r="EZ18" s="16">
        <v>13596</v>
      </c>
      <c r="FA18" s="16">
        <v>19087</v>
      </c>
      <c r="FB18" s="16">
        <f t="shared" si="23"/>
        <v>175097</v>
      </c>
      <c r="FC18" s="16">
        <v>18382</v>
      </c>
      <c r="FD18" s="16">
        <v>15354</v>
      </c>
      <c r="FE18" s="16">
        <v>14943</v>
      </c>
      <c r="FF18" s="16">
        <v>12790</v>
      </c>
      <c r="FG18" s="16">
        <v>13748</v>
      </c>
      <c r="FH18" s="16">
        <v>13614</v>
      </c>
      <c r="FI18" s="16">
        <v>16211</v>
      </c>
      <c r="FJ18" s="16">
        <v>18793</v>
      </c>
      <c r="FK18" s="16">
        <v>15362</v>
      </c>
      <c r="FL18" s="16">
        <v>16907</v>
      </c>
      <c r="FM18" s="16">
        <v>15139</v>
      </c>
      <c r="FN18" s="16">
        <v>19921</v>
      </c>
      <c r="FO18" s="16">
        <f t="shared" si="24"/>
        <v>191164</v>
      </c>
      <c r="FP18" s="16">
        <v>18925</v>
      </c>
      <c r="FQ18" s="16">
        <v>14594</v>
      </c>
      <c r="FR18" s="16">
        <v>13835</v>
      </c>
      <c r="FS18" s="16">
        <v>13540</v>
      </c>
      <c r="FT18" s="16">
        <v>14301</v>
      </c>
      <c r="FU18" s="16">
        <v>13903</v>
      </c>
      <c r="FV18" s="16">
        <v>17554</v>
      </c>
      <c r="FW18" s="16">
        <v>19673</v>
      </c>
      <c r="FX18" s="16">
        <v>15780</v>
      </c>
      <c r="FY18" s="16">
        <v>16345</v>
      </c>
      <c r="FZ18" s="16">
        <v>15467</v>
      </c>
      <c r="GA18" s="16">
        <v>20604</v>
      </c>
      <c r="GB18" s="16"/>
      <c r="GC18" s="16">
        <v>20380</v>
      </c>
      <c r="GD18" s="16">
        <v>18891</v>
      </c>
      <c r="GE18" s="16">
        <v>13560</v>
      </c>
      <c r="GF18" s="16">
        <v>5164</v>
      </c>
      <c r="GG18" s="16">
        <v>11472</v>
      </c>
      <c r="GH18" s="16">
        <v>11884</v>
      </c>
      <c r="GI18" s="16">
        <v>20153</v>
      </c>
      <c r="GJ18" s="16">
        <v>21098</v>
      </c>
      <c r="GK18" s="16">
        <v>23115</v>
      </c>
      <c r="GL18" s="16">
        <v>23631</v>
      </c>
      <c r="GM18" s="16">
        <v>23253</v>
      </c>
      <c r="GN18" s="16">
        <v>26373</v>
      </c>
      <c r="GO18" s="16"/>
      <c r="GP18" s="16">
        <v>26338</v>
      </c>
      <c r="GQ18" s="136">
        <v>19850</v>
      </c>
      <c r="GR18" s="16">
        <v>22403</v>
      </c>
      <c r="GS18" s="16">
        <v>19649</v>
      </c>
      <c r="GT18" s="16">
        <v>23395</v>
      </c>
      <c r="GU18" s="16">
        <v>23778</v>
      </c>
      <c r="GV18" s="16">
        <v>28230</v>
      </c>
      <c r="GW18" s="16">
        <v>31988</v>
      </c>
      <c r="GX18" s="136">
        <v>26471</v>
      </c>
      <c r="GY18" s="16">
        <v>29015</v>
      </c>
      <c r="GZ18" s="16">
        <v>25084</v>
      </c>
      <c r="HA18" s="16">
        <v>26998</v>
      </c>
      <c r="HB18" s="16"/>
      <c r="HC18" s="16">
        <v>29435</v>
      </c>
      <c r="HD18" s="136">
        <v>27169</v>
      </c>
      <c r="HE18" s="16"/>
      <c r="HF18" s="16"/>
      <c r="HG18" s="16"/>
      <c r="HH18" s="16"/>
      <c r="HI18" s="16"/>
      <c r="HJ18" s="16"/>
      <c r="HK18" s="136"/>
      <c r="HL18" s="16"/>
      <c r="HM18" s="16"/>
      <c r="HN18" s="16"/>
      <c r="HO18" s="16"/>
    </row>
    <row r="19" spans="2:223" x14ac:dyDescent="0.2">
      <c r="B19" s="15" t="s">
        <v>3</v>
      </c>
      <c r="C19" s="16">
        <v>0</v>
      </c>
      <c r="D19" s="16">
        <v>0</v>
      </c>
      <c r="E19" s="16">
        <v>0</v>
      </c>
      <c r="F19" s="16">
        <v>8527</v>
      </c>
      <c r="G19" s="16">
        <v>14080</v>
      </c>
      <c r="H19" s="16">
        <v>13729</v>
      </c>
      <c r="I19" s="16">
        <v>14012</v>
      </c>
      <c r="J19" s="16">
        <v>14413</v>
      </c>
      <c r="K19" s="16">
        <v>14755</v>
      </c>
      <c r="L19" s="16">
        <v>14730</v>
      </c>
      <c r="M19" s="16">
        <v>14701</v>
      </c>
      <c r="N19" s="16">
        <v>14981</v>
      </c>
      <c r="O19" s="16">
        <f t="shared" si="12"/>
        <v>123928</v>
      </c>
      <c r="P19" s="16">
        <v>14735</v>
      </c>
      <c r="Q19" s="16">
        <v>14242</v>
      </c>
      <c r="R19" s="16">
        <v>15264</v>
      </c>
      <c r="S19" s="16">
        <v>13770</v>
      </c>
      <c r="T19" s="16">
        <v>14697</v>
      </c>
      <c r="U19" s="16">
        <v>14844</v>
      </c>
      <c r="V19" s="16">
        <v>15741</v>
      </c>
      <c r="W19" s="16">
        <v>16852</v>
      </c>
      <c r="X19" s="16">
        <v>15870</v>
      </c>
      <c r="Y19" s="16">
        <v>16164</v>
      </c>
      <c r="Z19" s="16">
        <v>16162</v>
      </c>
      <c r="AA19" s="16">
        <v>16901</v>
      </c>
      <c r="AB19" s="16">
        <f t="shared" si="13"/>
        <v>185242</v>
      </c>
      <c r="AC19" s="16">
        <v>17636</v>
      </c>
      <c r="AD19" s="16">
        <v>15907</v>
      </c>
      <c r="AE19" s="16">
        <v>17163</v>
      </c>
      <c r="AF19" s="16">
        <v>76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6162</v>
      </c>
      <c r="AO19" s="16">
        <f t="shared" si="14"/>
        <v>56944</v>
      </c>
      <c r="AP19" s="16">
        <v>8420</v>
      </c>
      <c r="AQ19" s="16">
        <v>7713</v>
      </c>
      <c r="AR19" s="16">
        <v>8624</v>
      </c>
      <c r="AS19" s="16">
        <v>7863</v>
      </c>
      <c r="AT19" s="16">
        <v>7340</v>
      </c>
      <c r="AU19" s="16">
        <v>8022</v>
      </c>
      <c r="AV19" s="16">
        <v>8496</v>
      </c>
      <c r="AW19" s="16">
        <v>8905</v>
      </c>
      <c r="AX19" s="16">
        <v>8427</v>
      </c>
      <c r="AY19" s="16">
        <v>8809</v>
      </c>
      <c r="AZ19" s="16">
        <v>9053</v>
      </c>
      <c r="BA19" s="16">
        <v>8871</v>
      </c>
      <c r="BB19" s="16">
        <f t="shared" si="15"/>
        <v>100543</v>
      </c>
      <c r="BC19" s="16">
        <v>8814</v>
      </c>
      <c r="BD19" s="16">
        <v>7741</v>
      </c>
      <c r="BE19" s="16">
        <v>9111</v>
      </c>
      <c r="BF19" s="16">
        <v>9877</v>
      </c>
      <c r="BG19" s="16">
        <v>9236</v>
      </c>
      <c r="BH19" s="16">
        <v>10189</v>
      </c>
      <c r="BI19" s="16">
        <v>10271</v>
      </c>
      <c r="BJ19" s="16">
        <v>11173</v>
      </c>
      <c r="BK19" s="16">
        <v>10206</v>
      </c>
      <c r="BL19" s="16">
        <v>10078</v>
      </c>
      <c r="BM19" s="16">
        <v>9638</v>
      </c>
      <c r="BN19" s="16">
        <v>9805</v>
      </c>
      <c r="BO19" s="16">
        <f t="shared" si="16"/>
        <v>116139</v>
      </c>
      <c r="BP19" s="16">
        <v>16239</v>
      </c>
      <c r="BQ19" s="16">
        <v>16806</v>
      </c>
      <c r="BR19" s="16">
        <v>18119</v>
      </c>
      <c r="BS19" s="16">
        <v>17395</v>
      </c>
      <c r="BT19" s="16">
        <v>19244</v>
      </c>
      <c r="BU19" s="16">
        <v>18659</v>
      </c>
      <c r="BV19" s="16">
        <v>19917</v>
      </c>
      <c r="BW19" s="16">
        <v>21683</v>
      </c>
      <c r="BX19" s="16">
        <v>20855</v>
      </c>
      <c r="BY19" s="16">
        <v>21463</v>
      </c>
      <c r="BZ19" s="16">
        <v>21370</v>
      </c>
      <c r="CA19" s="16">
        <v>20530</v>
      </c>
      <c r="CB19" s="16">
        <f t="shared" si="17"/>
        <v>232280</v>
      </c>
      <c r="CC19" s="16">
        <v>19732</v>
      </c>
      <c r="CD19" s="16">
        <v>18048</v>
      </c>
      <c r="CE19" s="16">
        <v>20875</v>
      </c>
      <c r="CF19" s="16">
        <v>18891</v>
      </c>
      <c r="CG19" s="16">
        <v>19953</v>
      </c>
      <c r="CH19" s="16">
        <v>19245</v>
      </c>
      <c r="CI19" s="16">
        <v>21150</v>
      </c>
      <c r="CJ19" s="16">
        <v>22120</v>
      </c>
      <c r="CK19" s="16">
        <v>20650</v>
      </c>
      <c r="CL19" s="16">
        <v>20559</v>
      </c>
      <c r="CM19" s="16">
        <v>20342</v>
      </c>
      <c r="CN19" s="16">
        <v>19568</v>
      </c>
      <c r="CO19" s="16">
        <f t="shared" si="18"/>
        <v>241133</v>
      </c>
      <c r="CP19" s="16">
        <v>19716</v>
      </c>
      <c r="CQ19" s="16">
        <v>17952</v>
      </c>
      <c r="CR19" s="16">
        <v>19655</v>
      </c>
      <c r="CS19" s="16">
        <v>19682</v>
      </c>
      <c r="CT19" s="16">
        <v>19254</v>
      </c>
      <c r="CU19" s="16">
        <v>18454</v>
      </c>
      <c r="CV19" s="16">
        <v>20018</v>
      </c>
      <c r="CW19" s="16">
        <v>21164</v>
      </c>
      <c r="CX19" s="16">
        <v>19873</v>
      </c>
      <c r="CY19" s="16">
        <v>20229</v>
      </c>
      <c r="CZ19" s="16">
        <v>20000</v>
      </c>
      <c r="DA19" s="16">
        <v>20763</v>
      </c>
      <c r="DB19" s="16">
        <f t="shared" si="19"/>
        <v>236760</v>
      </c>
      <c r="DC19" s="16">
        <v>19668</v>
      </c>
      <c r="DD19" s="16">
        <v>17715</v>
      </c>
      <c r="DE19" s="16">
        <v>19025</v>
      </c>
      <c r="DF19" s="16">
        <v>17878</v>
      </c>
      <c r="DG19" s="16">
        <v>18718</v>
      </c>
      <c r="DH19" s="16">
        <v>19018</v>
      </c>
      <c r="DI19" s="16">
        <v>20136</v>
      </c>
      <c r="DJ19" s="16">
        <v>21148</v>
      </c>
      <c r="DK19" s="16">
        <v>20165</v>
      </c>
      <c r="DL19" s="16">
        <v>20802</v>
      </c>
      <c r="DM19" s="16">
        <v>19646</v>
      </c>
      <c r="DN19" s="16">
        <v>19865</v>
      </c>
      <c r="DO19" s="16">
        <f t="shared" si="20"/>
        <v>233784</v>
      </c>
      <c r="DP19" s="16">
        <v>19912</v>
      </c>
      <c r="DQ19" s="16">
        <v>17617</v>
      </c>
      <c r="DR19" s="16">
        <v>18497</v>
      </c>
      <c r="DS19" s="16">
        <v>17686</v>
      </c>
      <c r="DT19" s="16">
        <v>19536</v>
      </c>
      <c r="DU19" s="16">
        <v>19630</v>
      </c>
      <c r="DV19" s="16">
        <v>21563</v>
      </c>
      <c r="DW19" s="16">
        <v>23395</v>
      </c>
      <c r="DX19" s="16">
        <v>22512</v>
      </c>
      <c r="DY19" s="16">
        <v>22875</v>
      </c>
      <c r="DZ19" s="16">
        <v>22330</v>
      </c>
      <c r="EA19" s="16">
        <v>22751</v>
      </c>
      <c r="EB19" s="16">
        <f t="shared" si="21"/>
        <v>248304</v>
      </c>
      <c r="EC19" s="16">
        <v>22468</v>
      </c>
      <c r="ED19" s="16">
        <v>20991</v>
      </c>
      <c r="EE19" s="16">
        <v>21259</v>
      </c>
      <c r="EF19" s="16">
        <v>20565</v>
      </c>
      <c r="EG19" s="16">
        <v>21390</v>
      </c>
      <c r="EH19" s="16">
        <v>21098</v>
      </c>
      <c r="EI19" s="16">
        <v>22407</v>
      </c>
      <c r="EJ19" s="16">
        <v>24593</v>
      </c>
      <c r="EK19" s="16">
        <v>23682</v>
      </c>
      <c r="EL19" s="16">
        <v>23797</v>
      </c>
      <c r="EM19" s="16">
        <v>23509</v>
      </c>
      <c r="EN19" s="16">
        <v>24652</v>
      </c>
      <c r="EO19" s="16">
        <f t="shared" si="22"/>
        <v>270411</v>
      </c>
      <c r="EP19" s="16">
        <v>24295</v>
      </c>
      <c r="EQ19" s="16">
        <v>21462</v>
      </c>
      <c r="ER19" s="16">
        <v>17087</v>
      </c>
      <c r="ES19" s="16">
        <v>18952</v>
      </c>
      <c r="ET19" s="16">
        <v>20821</v>
      </c>
      <c r="EU19" s="16">
        <v>23490</v>
      </c>
      <c r="EV19" s="16">
        <v>23852</v>
      </c>
      <c r="EW19" s="16">
        <v>25641</v>
      </c>
      <c r="EX19" s="16">
        <v>24643</v>
      </c>
      <c r="EY19" s="16">
        <v>25232</v>
      </c>
      <c r="EZ19" s="16">
        <v>24078</v>
      </c>
      <c r="FA19" s="16">
        <v>24569</v>
      </c>
      <c r="FB19" s="16">
        <f t="shared" si="23"/>
        <v>274122</v>
      </c>
      <c r="FC19" s="16">
        <v>23828</v>
      </c>
      <c r="FD19" s="16">
        <v>21580</v>
      </c>
      <c r="FE19" s="16">
        <v>21661</v>
      </c>
      <c r="FF19" s="16">
        <v>20690</v>
      </c>
      <c r="FG19" s="16">
        <v>21663</v>
      </c>
      <c r="FH19" s="16">
        <v>21520</v>
      </c>
      <c r="FI19" s="16">
        <v>22971</v>
      </c>
      <c r="FJ19" s="16">
        <v>24782</v>
      </c>
      <c r="FK19" s="16">
        <v>23530</v>
      </c>
      <c r="FL19" s="16">
        <v>24172</v>
      </c>
      <c r="FM19" s="16">
        <v>23963</v>
      </c>
      <c r="FN19" s="16">
        <v>23743</v>
      </c>
      <c r="FO19" s="16">
        <f t="shared" si="24"/>
        <v>274103</v>
      </c>
      <c r="FP19" s="16">
        <v>23290</v>
      </c>
      <c r="FQ19" s="16">
        <v>20229</v>
      </c>
      <c r="FR19" s="16">
        <v>21899</v>
      </c>
      <c r="FS19" s="16">
        <v>20185</v>
      </c>
      <c r="FT19" s="16">
        <v>21741</v>
      </c>
      <c r="FU19" s="16">
        <v>21661</v>
      </c>
      <c r="FV19" s="16">
        <v>23429</v>
      </c>
      <c r="FW19" s="16">
        <v>24640</v>
      </c>
      <c r="FX19" s="16">
        <v>23295</v>
      </c>
      <c r="FY19" s="16">
        <v>24472</v>
      </c>
      <c r="FZ19" s="16">
        <v>23259</v>
      </c>
      <c r="GA19" s="16">
        <v>23664</v>
      </c>
      <c r="GB19" s="16"/>
      <c r="GC19" s="16">
        <v>23608</v>
      </c>
      <c r="GD19" s="16">
        <v>16787</v>
      </c>
      <c r="GE19" s="16">
        <v>16626</v>
      </c>
      <c r="GF19" s="16">
        <v>6240</v>
      </c>
      <c r="GG19" s="16">
        <v>8888</v>
      </c>
      <c r="GH19" s="16">
        <v>13696</v>
      </c>
      <c r="GI19" s="16">
        <v>17268</v>
      </c>
      <c r="GJ19" s="16">
        <v>18273</v>
      </c>
      <c r="GK19" s="16">
        <v>19959</v>
      </c>
      <c r="GL19" s="16">
        <v>24188</v>
      </c>
      <c r="GM19" s="16">
        <v>23712</v>
      </c>
      <c r="GN19" s="16">
        <v>23471</v>
      </c>
      <c r="GO19" s="16"/>
      <c r="GP19" s="16">
        <v>23538</v>
      </c>
      <c r="GQ19" s="136">
        <v>21480</v>
      </c>
      <c r="GR19" s="16">
        <v>21042</v>
      </c>
      <c r="GS19" s="16">
        <v>20420</v>
      </c>
      <c r="GT19" s="16">
        <v>22257</v>
      </c>
      <c r="GU19" s="16">
        <v>21981</v>
      </c>
      <c r="GV19" s="16">
        <v>23186</v>
      </c>
      <c r="GW19" s="16">
        <v>24485</v>
      </c>
      <c r="GX19" s="136">
        <v>24258</v>
      </c>
      <c r="GY19" s="16">
        <v>24469</v>
      </c>
      <c r="GZ19" s="16">
        <v>22440</v>
      </c>
      <c r="HA19" s="16">
        <v>16287</v>
      </c>
      <c r="HB19" s="16"/>
      <c r="HC19" s="16">
        <v>23661</v>
      </c>
      <c r="HD19" s="136">
        <v>22751</v>
      </c>
      <c r="HE19" s="16"/>
      <c r="HF19" s="16"/>
      <c r="HG19" s="16"/>
      <c r="HH19" s="16"/>
      <c r="HI19" s="16"/>
      <c r="HJ19" s="16"/>
      <c r="HK19" s="136"/>
      <c r="HL19" s="16"/>
      <c r="HM19" s="16"/>
      <c r="HN19" s="16"/>
      <c r="HO19" s="16"/>
    </row>
    <row r="20" spans="2:223" ht="15" x14ac:dyDescent="0.25">
      <c r="B20" s="13" t="s">
        <v>42</v>
      </c>
      <c r="C20" s="14">
        <f>SUM(C21:C22)</f>
        <v>0</v>
      </c>
      <c r="D20" s="14">
        <f t="shared" ref="D20:N20" si="61">SUM(D21:D22)</f>
        <v>0</v>
      </c>
      <c r="E20" s="14">
        <f t="shared" si="61"/>
        <v>0</v>
      </c>
      <c r="F20" s="14">
        <f t="shared" si="61"/>
        <v>20052</v>
      </c>
      <c r="G20" s="14">
        <f t="shared" si="61"/>
        <v>33138</v>
      </c>
      <c r="H20" s="14">
        <f t="shared" si="61"/>
        <v>32424</v>
      </c>
      <c r="I20" s="14">
        <f t="shared" si="61"/>
        <v>32951</v>
      </c>
      <c r="J20" s="14">
        <f t="shared" si="61"/>
        <v>33474</v>
      </c>
      <c r="K20" s="14">
        <f t="shared" si="61"/>
        <v>36165</v>
      </c>
      <c r="L20" s="14">
        <f t="shared" si="61"/>
        <v>33858</v>
      </c>
      <c r="M20" s="14">
        <f t="shared" si="61"/>
        <v>32523</v>
      </c>
      <c r="N20" s="14">
        <f t="shared" si="61"/>
        <v>42554</v>
      </c>
      <c r="O20" s="14">
        <f t="shared" si="12"/>
        <v>297139</v>
      </c>
      <c r="P20" s="14">
        <f>SUM(P21:P22)</f>
        <v>46555</v>
      </c>
      <c r="Q20" s="14">
        <f t="shared" ref="Q20:AA20" si="62">SUM(Q21:Q22)</f>
        <v>43821</v>
      </c>
      <c r="R20" s="14">
        <f t="shared" si="62"/>
        <v>40796</v>
      </c>
      <c r="S20" s="14">
        <f t="shared" si="62"/>
        <v>37449</v>
      </c>
      <c r="T20" s="14">
        <f t="shared" si="62"/>
        <v>37394</v>
      </c>
      <c r="U20" s="14">
        <f t="shared" si="62"/>
        <v>36267</v>
      </c>
      <c r="V20" s="14">
        <f t="shared" si="62"/>
        <v>36448</v>
      </c>
      <c r="W20" s="14">
        <f t="shared" si="62"/>
        <v>36195</v>
      </c>
      <c r="X20" s="14">
        <f t="shared" si="62"/>
        <v>38087</v>
      </c>
      <c r="Y20" s="14">
        <f t="shared" si="62"/>
        <v>35776</v>
      </c>
      <c r="Z20" s="14">
        <f t="shared" si="62"/>
        <v>37669</v>
      </c>
      <c r="AA20" s="14">
        <f t="shared" si="62"/>
        <v>46955</v>
      </c>
      <c r="AB20" s="14">
        <f t="shared" si="13"/>
        <v>473412</v>
      </c>
      <c r="AC20" s="14">
        <f>SUM(AC21:AC22)</f>
        <v>51828</v>
      </c>
      <c r="AD20" s="14">
        <f t="shared" ref="AD20:AN20" si="63">SUM(AD21:AD22)</f>
        <v>49638</v>
      </c>
      <c r="AE20" s="14">
        <f t="shared" si="63"/>
        <v>47796</v>
      </c>
      <c r="AF20" s="14">
        <f t="shared" si="63"/>
        <v>41514</v>
      </c>
      <c r="AG20" s="14">
        <f t="shared" si="63"/>
        <v>42918</v>
      </c>
      <c r="AH20" s="14">
        <f t="shared" si="63"/>
        <v>42633</v>
      </c>
      <c r="AI20" s="14">
        <f t="shared" si="63"/>
        <v>42384</v>
      </c>
      <c r="AJ20" s="14">
        <f t="shared" si="63"/>
        <v>43939</v>
      </c>
      <c r="AK20" s="14">
        <f t="shared" si="63"/>
        <v>47936</v>
      </c>
      <c r="AL20" s="14">
        <f t="shared" si="63"/>
        <v>46985</v>
      </c>
      <c r="AM20" s="14">
        <f t="shared" si="63"/>
        <v>45128</v>
      </c>
      <c r="AN20" s="14">
        <f t="shared" si="63"/>
        <v>50987</v>
      </c>
      <c r="AO20" s="14">
        <f t="shared" si="14"/>
        <v>553686</v>
      </c>
      <c r="AP20" s="14">
        <f>SUM(AP21:AP22)</f>
        <v>53046</v>
      </c>
      <c r="AQ20" s="14">
        <f t="shared" ref="AQ20:BA20" si="64">SUM(AQ21:AQ22)</f>
        <v>49428</v>
      </c>
      <c r="AR20" s="14">
        <f t="shared" si="64"/>
        <v>48658</v>
      </c>
      <c r="AS20" s="14">
        <f t="shared" si="64"/>
        <v>45371</v>
      </c>
      <c r="AT20" s="14">
        <f t="shared" si="64"/>
        <v>44075</v>
      </c>
      <c r="AU20" s="14">
        <f t="shared" si="64"/>
        <v>42757</v>
      </c>
      <c r="AV20" s="14">
        <f t="shared" si="64"/>
        <v>45662</v>
      </c>
      <c r="AW20" s="14">
        <f t="shared" si="64"/>
        <v>45052</v>
      </c>
      <c r="AX20" s="14">
        <f t="shared" si="64"/>
        <v>46939</v>
      </c>
      <c r="AY20" s="14">
        <f t="shared" si="64"/>
        <v>46998</v>
      </c>
      <c r="AZ20" s="14">
        <f t="shared" si="64"/>
        <v>48223</v>
      </c>
      <c r="BA20" s="14">
        <f t="shared" si="64"/>
        <v>55918</v>
      </c>
      <c r="BB20" s="14">
        <f t="shared" si="15"/>
        <v>572127</v>
      </c>
      <c r="BC20" s="14">
        <f>SUM(BC21:BC22)</f>
        <v>57163</v>
      </c>
      <c r="BD20" s="14">
        <f t="shared" ref="BD20:BN20" si="65">SUM(BD21:BD22)</f>
        <v>52631</v>
      </c>
      <c r="BE20" s="14">
        <f t="shared" si="65"/>
        <v>52954</v>
      </c>
      <c r="BF20" s="14">
        <f t="shared" si="65"/>
        <v>49061</v>
      </c>
      <c r="BG20" s="14">
        <f t="shared" si="65"/>
        <v>50446</v>
      </c>
      <c r="BH20" s="14">
        <f t="shared" si="65"/>
        <v>51047</v>
      </c>
      <c r="BI20" s="14">
        <f t="shared" si="65"/>
        <v>48954</v>
      </c>
      <c r="BJ20" s="14">
        <f t="shared" si="65"/>
        <v>49012</v>
      </c>
      <c r="BK20" s="14">
        <f t="shared" si="65"/>
        <v>50063</v>
      </c>
      <c r="BL20" s="14">
        <f t="shared" si="65"/>
        <v>49324</v>
      </c>
      <c r="BM20" s="14">
        <f t="shared" si="65"/>
        <v>49993</v>
      </c>
      <c r="BN20" s="14">
        <f t="shared" si="65"/>
        <v>60642</v>
      </c>
      <c r="BO20" s="14">
        <f t="shared" si="16"/>
        <v>621290</v>
      </c>
      <c r="BP20" s="14">
        <f>SUM(BP21:BP22)</f>
        <v>67532</v>
      </c>
      <c r="BQ20" s="14">
        <f t="shared" ref="BQ20:CA20" si="66">SUM(BQ21:BQ22)</f>
        <v>63190</v>
      </c>
      <c r="BR20" s="14">
        <f t="shared" si="66"/>
        <v>61014</v>
      </c>
      <c r="BS20" s="14">
        <f t="shared" si="66"/>
        <v>59862</v>
      </c>
      <c r="BT20" s="14">
        <f t="shared" si="66"/>
        <v>58702</v>
      </c>
      <c r="BU20" s="14">
        <f t="shared" si="66"/>
        <v>56855</v>
      </c>
      <c r="BV20" s="14">
        <f t="shared" si="66"/>
        <v>56571</v>
      </c>
      <c r="BW20" s="14">
        <f t="shared" si="66"/>
        <v>62722</v>
      </c>
      <c r="BX20" s="14">
        <f t="shared" si="66"/>
        <v>60213</v>
      </c>
      <c r="BY20" s="14">
        <f t="shared" si="66"/>
        <v>58925</v>
      </c>
      <c r="BZ20" s="14">
        <f t="shared" si="66"/>
        <v>57349</v>
      </c>
      <c r="CA20" s="14">
        <f t="shared" si="66"/>
        <v>69191</v>
      </c>
      <c r="CB20" s="14">
        <f t="shared" si="17"/>
        <v>732126</v>
      </c>
      <c r="CC20" s="14">
        <f>SUM(CC21:CC22)</f>
        <v>71638</v>
      </c>
      <c r="CD20" s="14">
        <f t="shared" ref="CD20:CN20" si="67">SUM(CD21:CD22)</f>
        <v>69764</v>
      </c>
      <c r="CE20" s="14">
        <f t="shared" si="67"/>
        <v>64779</v>
      </c>
      <c r="CF20" s="14">
        <f t="shared" si="67"/>
        <v>49964</v>
      </c>
      <c r="CG20" s="14">
        <f t="shared" si="67"/>
        <v>56706</v>
      </c>
      <c r="CH20" s="14">
        <f t="shared" si="67"/>
        <v>59334</v>
      </c>
      <c r="CI20" s="14">
        <f t="shared" si="67"/>
        <v>59061</v>
      </c>
      <c r="CJ20" s="14">
        <f t="shared" si="67"/>
        <v>62775</v>
      </c>
      <c r="CK20" s="14">
        <f t="shared" si="67"/>
        <v>65246</v>
      </c>
      <c r="CL20" s="14">
        <f t="shared" si="67"/>
        <v>68355</v>
      </c>
      <c r="CM20" s="14">
        <f t="shared" si="67"/>
        <v>65501</v>
      </c>
      <c r="CN20" s="14">
        <f t="shared" si="67"/>
        <v>71961</v>
      </c>
      <c r="CO20" s="14">
        <f t="shared" si="18"/>
        <v>765084</v>
      </c>
      <c r="CP20" s="14">
        <f>SUM(CP21:CP22)</f>
        <v>74431</v>
      </c>
      <c r="CQ20" s="14">
        <f t="shared" ref="CQ20:DA20" si="68">SUM(CQ21:CQ22)</f>
        <v>69370</v>
      </c>
      <c r="CR20" s="14">
        <f t="shared" si="68"/>
        <v>65615</v>
      </c>
      <c r="CS20" s="14">
        <f t="shared" si="68"/>
        <v>57503</v>
      </c>
      <c r="CT20" s="14">
        <f t="shared" si="68"/>
        <v>59737</v>
      </c>
      <c r="CU20" s="14">
        <f t="shared" si="68"/>
        <v>58820</v>
      </c>
      <c r="CV20" s="14">
        <f t="shared" si="68"/>
        <v>63786</v>
      </c>
      <c r="CW20" s="14">
        <f t="shared" si="68"/>
        <v>64022</v>
      </c>
      <c r="CX20" s="14">
        <f t="shared" si="68"/>
        <v>68740</v>
      </c>
      <c r="CY20" s="14">
        <f t="shared" si="68"/>
        <v>68867</v>
      </c>
      <c r="CZ20" s="14">
        <f t="shared" si="68"/>
        <v>68648</v>
      </c>
      <c r="DA20" s="14">
        <f t="shared" si="68"/>
        <v>79443</v>
      </c>
      <c r="DB20" s="14">
        <f t="shared" si="19"/>
        <v>798982</v>
      </c>
      <c r="DC20" s="14">
        <f>SUM(DC21:DC22)</f>
        <v>84150</v>
      </c>
      <c r="DD20" s="14">
        <f t="shared" ref="DD20:DN20" si="69">SUM(DD21:DD22)</f>
        <v>79205</v>
      </c>
      <c r="DE20" s="14">
        <f t="shared" si="69"/>
        <v>77487</v>
      </c>
      <c r="DF20" s="14">
        <f t="shared" si="69"/>
        <v>69130</v>
      </c>
      <c r="DG20" s="14">
        <f t="shared" si="69"/>
        <v>69754</v>
      </c>
      <c r="DH20" s="14">
        <f t="shared" si="69"/>
        <v>65380</v>
      </c>
      <c r="DI20" s="14">
        <f t="shared" si="69"/>
        <v>70617</v>
      </c>
      <c r="DJ20" s="14">
        <f t="shared" si="69"/>
        <v>73018</v>
      </c>
      <c r="DK20" s="14">
        <f t="shared" si="69"/>
        <v>77440</v>
      </c>
      <c r="DL20" s="14">
        <f t="shared" si="69"/>
        <v>78361</v>
      </c>
      <c r="DM20" s="14">
        <f t="shared" si="69"/>
        <v>79748</v>
      </c>
      <c r="DN20" s="14">
        <f t="shared" si="69"/>
        <v>89542</v>
      </c>
      <c r="DO20" s="14">
        <f t="shared" si="20"/>
        <v>913832</v>
      </c>
      <c r="DP20" s="14">
        <v>95062</v>
      </c>
      <c r="DQ20" s="14">
        <v>87977</v>
      </c>
      <c r="DR20" s="14">
        <v>83934</v>
      </c>
      <c r="DS20" s="14">
        <v>75482</v>
      </c>
      <c r="DT20" s="14">
        <v>74484</v>
      </c>
      <c r="DU20" s="14">
        <v>74188</v>
      </c>
      <c r="DV20" s="14">
        <v>73558</v>
      </c>
      <c r="DW20" s="14">
        <v>74028</v>
      </c>
      <c r="DX20" s="14">
        <v>88464</v>
      </c>
      <c r="DY20" s="14">
        <v>106663</v>
      </c>
      <c r="DZ20" s="14">
        <v>122857</v>
      </c>
      <c r="EA20" s="14">
        <v>130959</v>
      </c>
      <c r="EB20" s="14">
        <f t="shared" si="21"/>
        <v>1087656</v>
      </c>
      <c r="EC20" s="14">
        <v>106936</v>
      </c>
      <c r="ED20" s="14">
        <v>86682</v>
      </c>
      <c r="EE20" s="14">
        <v>80046</v>
      </c>
      <c r="EF20" s="14">
        <v>69733</v>
      </c>
      <c r="EG20" s="14">
        <v>69142</v>
      </c>
      <c r="EH20" s="14">
        <v>63796</v>
      </c>
      <c r="EI20" s="14">
        <v>72727</v>
      </c>
      <c r="EJ20" s="14">
        <v>75493</v>
      </c>
      <c r="EK20" s="14">
        <v>79065</v>
      </c>
      <c r="EL20" s="14">
        <v>79383</v>
      </c>
      <c r="EM20" s="14">
        <v>79249</v>
      </c>
      <c r="EN20" s="14">
        <v>95563</v>
      </c>
      <c r="EO20" s="14">
        <f t="shared" si="22"/>
        <v>957815</v>
      </c>
      <c r="EP20" s="14">
        <f>SUM(EP21:EP22)</f>
        <v>99451</v>
      </c>
      <c r="EQ20" s="14">
        <v>80262</v>
      </c>
      <c r="ER20" s="14">
        <f t="shared" ref="ER20:FA20" si="70">SUM(ER21:ER22)</f>
        <v>64694</v>
      </c>
      <c r="ES20" s="14">
        <f t="shared" si="70"/>
        <v>67364</v>
      </c>
      <c r="ET20" s="14">
        <f t="shared" si="70"/>
        <v>57449</v>
      </c>
      <c r="EU20" s="14">
        <f t="shared" si="70"/>
        <v>73633</v>
      </c>
      <c r="EV20" s="14">
        <f t="shared" si="70"/>
        <v>74817</v>
      </c>
      <c r="EW20" s="14">
        <f t="shared" si="70"/>
        <v>75412</v>
      </c>
      <c r="EX20" s="14">
        <f t="shared" si="70"/>
        <v>81178</v>
      </c>
      <c r="EY20" s="14">
        <f t="shared" si="70"/>
        <v>79845</v>
      </c>
      <c r="EZ20" s="14">
        <f t="shared" si="70"/>
        <v>82173</v>
      </c>
      <c r="FA20" s="14">
        <f t="shared" si="70"/>
        <v>94396</v>
      </c>
      <c r="FB20" s="14">
        <f t="shared" si="23"/>
        <v>930674</v>
      </c>
      <c r="FC20" s="14">
        <f>SUM(FC21:FC22)</f>
        <v>98070</v>
      </c>
      <c r="FD20" s="14">
        <f>SUM(FD21:FD22)</f>
        <v>93226</v>
      </c>
      <c r="FE20" s="14">
        <f t="shared" ref="FE20:FN20" si="71">SUM(FE21:FE22)</f>
        <v>93375</v>
      </c>
      <c r="FF20" s="14">
        <f t="shared" si="71"/>
        <v>82132</v>
      </c>
      <c r="FG20" s="14">
        <f t="shared" si="71"/>
        <v>88546</v>
      </c>
      <c r="FH20" s="14">
        <f t="shared" si="71"/>
        <v>85500</v>
      </c>
      <c r="FI20" s="14">
        <f t="shared" si="71"/>
        <v>86369</v>
      </c>
      <c r="FJ20" s="14">
        <f t="shared" si="71"/>
        <v>84348</v>
      </c>
      <c r="FK20" s="14">
        <f t="shared" si="71"/>
        <v>85336</v>
      </c>
      <c r="FL20" s="14">
        <f t="shared" si="71"/>
        <v>88116</v>
      </c>
      <c r="FM20" s="14">
        <f t="shared" si="71"/>
        <v>88683</v>
      </c>
      <c r="FN20" s="14">
        <f t="shared" si="71"/>
        <v>102545</v>
      </c>
      <c r="FO20" s="14">
        <f t="shared" si="24"/>
        <v>1076246</v>
      </c>
      <c r="FP20" s="14">
        <f>SUM(FP21:FP22)</f>
        <v>113927</v>
      </c>
      <c r="FQ20" s="14">
        <f>SUM(FQ21:FQ22)</f>
        <v>101799</v>
      </c>
      <c r="FR20" s="14">
        <f t="shared" ref="FR20:GA20" si="72">SUM(FR21:FR22)</f>
        <v>105029</v>
      </c>
      <c r="FS20" s="14">
        <f t="shared" si="72"/>
        <v>96975</v>
      </c>
      <c r="FT20" s="14">
        <f t="shared" si="72"/>
        <v>91302</v>
      </c>
      <c r="FU20" s="14">
        <f t="shared" si="72"/>
        <v>88909</v>
      </c>
      <c r="FV20" s="14">
        <f t="shared" si="72"/>
        <v>97068</v>
      </c>
      <c r="FW20" s="14">
        <f t="shared" si="72"/>
        <v>96148</v>
      </c>
      <c r="FX20" s="14">
        <f t="shared" si="72"/>
        <v>97435</v>
      </c>
      <c r="FY20" s="14">
        <v>101177</v>
      </c>
      <c r="FZ20" s="14">
        <v>100429</v>
      </c>
      <c r="GA20" s="14">
        <f t="shared" si="72"/>
        <v>110985</v>
      </c>
      <c r="GB20" s="14">
        <f>+SUM(FP20:GA20)</f>
        <v>1201183</v>
      </c>
      <c r="GC20" s="14">
        <v>112278</v>
      </c>
      <c r="GD20" s="14">
        <v>88716</v>
      </c>
      <c r="GE20" s="14">
        <v>66031</v>
      </c>
      <c r="GF20" s="14">
        <v>9746</v>
      </c>
      <c r="GG20" s="14">
        <v>16248</v>
      </c>
      <c r="GH20" s="14">
        <v>72979</v>
      </c>
      <c r="GI20" s="14">
        <v>107310</v>
      </c>
      <c r="GJ20" s="14">
        <v>105938</v>
      </c>
      <c r="GK20" s="14">
        <v>114183</v>
      </c>
      <c r="GL20" s="14">
        <v>125981</v>
      </c>
      <c r="GM20" s="14">
        <v>123811</v>
      </c>
      <c r="GN20" s="14">
        <v>129123</v>
      </c>
      <c r="GO20" s="14">
        <f>+SUM(GC20:GN20)</f>
        <v>1072344</v>
      </c>
      <c r="GP20" s="14">
        <v>118143</v>
      </c>
      <c r="GQ20" s="130">
        <v>118517</v>
      </c>
      <c r="GR20" s="14">
        <v>129861</v>
      </c>
      <c r="GS20" s="14">
        <v>106052</v>
      </c>
      <c r="GT20" s="14">
        <v>115564</v>
      </c>
      <c r="GU20" s="14">
        <v>114984</v>
      </c>
      <c r="GV20" s="14">
        <v>128257</v>
      </c>
      <c r="GW20" s="14">
        <v>130615</v>
      </c>
      <c r="GX20" s="130">
        <v>125746</v>
      </c>
      <c r="GY20" s="14">
        <v>130958</v>
      </c>
      <c r="GZ20" s="14">
        <v>123237</v>
      </c>
      <c r="HA20" s="14">
        <v>138494</v>
      </c>
      <c r="HB20" s="14">
        <f>+SUM(GP20:HA20)</f>
        <v>1480428</v>
      </c>
      <c r="HC20" s="14">
        <v>130678</v>
      </c>
      <c r="HD20" s="130">
        <v>129579</v>
      </c>
      <c r="HE20" s="14"/>
      <c r="HF20" s="14"/>
      <c r="HG20" s="14"/>
      <c r="HH20" s="14"/>
      <c r="HI20" s="14"/>
      <c r="HJ20" s="14"/>
      <c r="HK20" s="130"/>
      <c r="HL20" s="14"/>
      <c r="HM20" s="14"/>
      <c r="HN20" s="14"/>
      <c r="HO20" s="14">
        <f>+SUM(HC20:HN20)</f>
        <v>260257</v>
      </c>
    </row>
    <row r="21" spans="2:223" x14ac:dyDescent="0.2">
      <c r="B21" s="15" t="s">
        <v>2</v>
      </c>
      <c r="C21" s="16">
        <v>0</v>
      </c>
      <c r="D21" s="16">
        <v>0</v>
      </c>
      <c r="E21" s="16">
        <v>0</v>
      </c>
      <c r="F21" s="16">
        <v>10941</v>
      </c>
      <c r="G21" s="16">
        <v>15765</v>
      </c>
      <c r="H21" s="16">
        <v>15167</v>
      </c>
      <c r="I21" s="16">
        <v>16227</v>
      </c>
      <c r="J21" s="16">
        <v>16236</v>
      </c>
      <c r="K21" s="16">
        <v>17941</v>
      </c>
      <c r="L21" s="16">
        <v>16635</v>
      </c>
      <c r="M21" s="16">
        <v>16234</v>
      </c>
      <c r="N21" s="16">
        <v>23903</v>
      </c>
      <c r="O21" s="16">
        <f t="shared" si="12"/>
        <v>149049</v>
      </c>
      <c r="P21" s="16">
        <v>28694</v>
      </c>
      <c r="Q21" s="16">
        <v>26061</v>
      </c>
      <c r="R21" s="16">
        <v>22713</v>
      </c>
      <c r="S21" s="16">
        <v>20120</v>
      </c>
      <c r="T21" s="16">
        <v>19666</v>
      </c>
      <c r="U21" s="16">
        <v>19063</v>
      </c>
      <c r="V21" s="16">
        <v>18792</v>
      </c>
      <c r="W21" s="16">
        <v>18747</v>
      </c>
      <c r="X21" s="16">
        <v>19838</v>
      </c>
      <c r="Y21" s="16">
        <v>18775</v>
      </c>
      <c r="Z21" s="16">
        <v>19390</v>
      </c>
      <c r="AA21" s="16">
        <v>27746</v>
      </c>
      <c r="AB21" s="16">
        <f t="shared" si="13"/>
        <v>259605</v>
      </c>
      <c r="AC21" s="16">
        <v>32224</v>
      </c>
      <c r="AD21" s="16">
        <v>30070</v>
      </c>
      <c r="AE21" s="16">
        <v>28711</v>
      </c>
      <c r="AF21" s="16">
        <v>22641</v>
      </c>
      <c r="AG21" s="16">
        <v>23200</v>
      </c>
      <c r="AH21" s="16">
        <v>23053</v>
      </c>
      <c r="AI21" s="16">
        <v>23993</v>
      </c>
      <c r="AJ21" s="16">
        <v>24118</v>
      </c>
      <c r="AK21" s="16">
        <v>26162</v>
      </c>
      <c r="AL21" s="16">
        <v>25844</v>
      </c>
      <c r="AM21" s="16">
        <v>25702</v>
      </c>
      <c r="AN21" s="16">
        <v>31284</v>
      </c>
      <c r="AO21" s="16">
        <f t="shared" si="14"/>
        <v>317002</v>
      </c>
      <c r="AP21" s="16">
        <v>34587</v>
      </c>
      <c r="AQ21" s="16">
        <v>31277</v>
      </c>
      <c r="AR21" s="16">
        <v>29396</v>
      </c>
      <c r="AS21" s="16">
        <v>27609</v>
      </c>
      <c r="AT21" s="16">
        <v>24418</v>
      </c>
      <c r="AU21" s="16">
        <v>23433</v>
      </c>
      <c r="AV21" s="16">
        <v>25890</v>
      </c>
      <c r="AW21" s="16">
        <v>24626</v>
      </c>
      <c r="AX21" s="16">
        <v>26735</v>
      </c>
      <c r="AY21" s="16">
        <v>26353</v>
      </c>
      <c r="AZ21" s="16">
        <v>26805</v>
      </c>
      <c r="BA21" s="16">
        <v>33613</v>
      </c>
      <c r="BB21" s="16">
        <f t="shared" si="15"/>
        <v>334742</v>
      </c>
      <c r="BC21" s="16">
        <v>37247</v>
      </c>
      <c r="BD21" s="16">
        <v>32389</v>
      </c>
      <c r="BE21" s="16">
        <v>31060</v>
      </c>
      <c r="BF21" s="16">
        <v>29360</v>
      </c>
      <c r="BG21" s="16">
        <v>28899</v>
      </c>
      <c r="BH21" s="16">
        <v>28785</v>
      </c>
      <c r="BI21" s="16">
        <v>28827</v>
      </c>
      <c r="BJ21" s="16">
        <v>28224</v>
      </c>
      <c r="BK21" s="16">
        <v>28576</v>
      </c>
      <c r="BL21" s="16">
        <v>28035</v>
      </c>
      <c r="BM21" s="16">
        <v>27736</v>
      </c>
      <c r="BN21" s="16">
        <v>38159</v>
      </c>
      <c r="BO21" s="16">
        <f t="shared" si="16"/>
        <v>367297</v>
      </c>
      <c r="BP21" s="16">
        <v>44806</v>
      </c>
      <c r="BQ21" s="16">
        <v>41147</v>
      </c>
      <c r="BR21" s="16">
        <v>37937</v>
      </c>
      <c r="BS21" s="16">
        <v>38026</v>
      </c>
      <c r="BT21" s="16">
        <v>35288</v>
      </c>
      <c r="BU21" s="16">
        <v>34161</v>
      </c>
      <c r="BV21" s="16">
        <v>34313</v>
      </c>
      <c r="BW21" s="16">
        <v>38738</v>
      </c>
      <c r="BX21" s="16">
        <v>38180</v>
      </c>
      <c r="BY21" s="16">
        <v>36836</v>
      </c>
      <c r="BZ21" s="16">
        <v>35427</v>
      </c>
      <c r="CA21" s="16">
        <v>44486</v>
      </c>
      <c r="CB21" s="16">
        <f t="shared" si="17"/>
        <v>459345</v>
      </c>
      <c r="CC21" s="16">
        <v>49976</v>
      </c>
      <c r="CD21" s="16">
        <v>47690</v>
      </c>
      <c r="CE21" s="16">
        <v>42126</v>
      </c>
      <c r="CF21" s="16">
        <v>34045</v>
      </c>
      <c r="CG21" s="16">
        <v>35468</v>
      </c>
      <c r="CH21" s="16">
        <v>36325</v>
      </c>
      <c r="CI21" s="16">
        <v>38344</v>
      </c>
      <c r="CJ21" s="16">
        <v>39214</v>
      </c>
      <c r="CK21" s="16">
        <v>40584</v>
      </c>
      <c r="CL21" s="16">
        <v>40810</v>
      </c>
      <c r="CM21" s="16">
        <v>39315</v>
      </c>
      <c r="CN21" s="16">
        <v>48378</v>
      </c>
      <c r="CO21" s="16">
        <f t="shared" si="18"/>
        <v>492275</v>
      </c>
      <c r="CP21" s="16">
        <v>51683</v>
      </c>
      <c r="CQ21" s="16">
        <v>47303</v>
      </c>
      <c r="CR21" s="16">
        <v>44075</v>
      </c>
      <c r="CS21" s="16">
        <v>36427</v>
      </c>
      <c r="CT21" s="16">
        <v>37750</v>
      </c>
      <c r="CU21" s="16">
        <v>36594</v>
      </c>
      <c r="CV21" s="16">
        <v>40323</v>
      </c>
      <c r="CW21" s="16">
        <v>40543</v>
      </c>
      <c r="CX21" s="16">
        <v>43335</v>
      </c>
      <c r="CY21" s="16">
        <v>42471</v>
      </c>
      <c r="CZ21" s="16">
        <v>42112</v>
      </c>
      <c r="DA21" s="16">
        <v>51238</v>
      </c>
      <c r="DB21" s="16">
        <f t="shared" si="19"/>
        <v>513854</v>
      </c>
      <c r="DC21" s="16">
        <v>57388</v>
      </c>
      <c r="DD21" s="16">
        <v>51492</v>
      </c>
      <c r="DE21" s="16">
        <v>48167</v>
      </c>
      <c r="DF21" s="16">
        <v>43268</v>
      </c>
      <c r="DG21" s="16">
        <v>41782</v>
      </c>
      <c r="DH21" s="16">
        <v>39188</v>
      </c>
      <c r="DI21" s="16">
        <v>42875</v>
      </c>
      <c r="DJ21" s="16">
        <v>43524</v>
      </c>
      <c r="DK21" s="16">
        <v>47223</v>
      </c>
      <c r="DL21" s="16">
        <v>46569</v>
      </c>
      <c r="DM21" s="16">
        <v>45823</v>
      </c>
      <c r="DN21" s="16">
        <v>56950</v>
      </c>
      <c r="DO21" s="16">
        <f t="shared" si="20"/>
        <v>564249</v>
      </c>
      <c r="DP21" s="16">
        <v>65362</v>
      </c>
      <c r="DQ21" s="16">
        <v>58952</v>
      </c>
      <c r="DR21" s="16">
        <v>52744</v>
      </c>
      <c r="DS21" s="16">
        <v>47540</v>
      </c>
      <c r="DT21" s="16">
        <v>45187</v>
      </c>
      <c r="DU21" s="16">
        <v>43168</v>
      </c>
      <c r="DV21" s="16">
        <v>45300</v>
      </c>
      <c r="DW21" s="16">
        <v>43978</v>
      </c>
      <c r="DX21" s="16">
        <v>47545</v>
      </c>
      <c r="DY21" s="16">
        <v>47938</v>
      </c>
      <c r="DZ21" s="16">
        <v>48084</v>
      </c>
      <c r="EA21" s="16">
        <v>58572</v>
      </c>
      <c r="EB21" s="16">
        <f t="shared" si="21"/>
        <v>604370</v>
      </c>
      <c r="EC21" s="16">
        <v>62450</v>
      </c>
      <c r="ED21" s="16">
        <v>54423</v>
      </c>
      <c r="EE21" s="16">
        <v>48924</v>
      </c>
      <c r="EF21" s="16">
        <v>40676</v>
      </c>
      <c r="EG21" s="16">
        <v>41546</v>
      </c>
      <c r="EH21" s="16">
        <v>38173</v>
      </c>
      <c r="EI21" s="16">
        <v>43871</v>
      </c>
      <c r="EJ21" s="16">
        <v>45166</v>
      </c>
      <c r="EK21" s="16">
        <v>46657</v>
      </c>
      <c r="EL21" s="16">
        <v>47099</v>
      </c>
      <c r="EM21" s="16">
        <v>45550</v>
      </c>
      <c r="EN21" s="16">
        <v>59722</v>
      </c>
      <c r="EO21" s="16">
        <f t="shared" si="22"/>
        <v>574257</v>
      </c>
      <c r="EP21" s="16">
        <v>66108</v>
      </c>
      <c r="EQ21" s="16">
        <v>48253</v>
      </c>
      <c r="ER21" s="16">
        <v>38584</v>
      </c>
      <c r="ES21" s="16">
        <v>39976</v>
      </c>
      <c r="ET21" s="16">
        <v>34820</v>
      </c>
      <c r="EU21" s="16">
        <v>44678</v>
      </c>
      <c r="EV21" s="16">
        <v>46597</v>
      </c>
      <c r="EW21" s="16">
        <v>45575</v>
      </c>
      <c r="EX21" s="16">
        <v>46614</v>
      </c>
      <c r="EY21" s="16">
        <v>45382</v>
      </c>
      <c r="EZ21" s="16">
        <v>47291</v>
      </c>
      <c r="FA21" s="16">
        <v>58626</v>
      </c>
      <c r="FB21" s="16">
        <f t="shared" si="23"/>
        <v>562504</v>
      </c>
      <c r="FC21" s="16">
        <v>65522</v>
      </c>
      <c r="FD21" s="16">
        <v>62871</v>
      </c>
      <c r="FE21" s="16">
        <v>61525</v>
      </c>
      <c r="FF21" s="16">
        <v>53156</v>
      </c>
      <c r="FG21" s="16">
        <v>55303</v>
      </c>
      <c r="FH21" s="16">
        <v>52051</v>
      </c>
      <c r="FI21" s="16">
        <v>55338</v>
      </c>
      <c r="FJ21" s="16">
        <v>53658</v>
      </c>
      <c r="FK21" s="16">
        <v>56668</v>
      </c>
      <c r="FL21" s="16">
        <v>55327</v>
      </c>
      <c r="FM21" s="16">
        <v>54853</v>
      </c>
      <c r="FN21" s="16">
        <v>67452</v>
      </c>
      <c r="FO21" s="16">
        <f t="shared" si="24"/>
        <v>693724</v>
      </c>
      <c r="FP21" s="16">
        <v>77878</v>
      </c>
      <c r="FQ21" s="16">
        <v>71093</v>
      </c>
      <c r="FR21" s="16">
        <v>68644</v>
      </c>
      <c r="FS21" s="16">
        <v>63977</v>
      </c>
      <c r="FT21" s="16">
        <v>57903</v>
      </c>
      <c r="FU21" s="16">
        <v>53760</v>
      </c>
      <c r="FV21" s="16">
        <v>60637</v>
      </c>
      <c r="FW21" s="16">
        <v>60078</v>
      </c>
      <c r="FX21" s="16">
        <v>60872</v>
      </c>
      <c r="FY21" s="16">
        <v>60061</v>
      </c>
      <c r="FZ21" s="16">
        <v>59401</v>
      </c>
      <c r="GA21" s="16">
        <v>71279</v>
      </c>
      <c r="GB21" s="16"/>
      <c r="GC21" s="16">
        <v>78570</v>
      </c>
      <c r="GD21" s="16">
        <v>74242</v>
      </c>
      <c r="GE21" s="16">
        <v>43480</v>
      </c>
      <c r="GF21" s="16">
        <v>4496</v>
      </c>
      <c r="GG21" s="16">
        <v>9233</v>
      </c>
      <c r="GH21" s="16">
        <v>51284</v>
      </c>
      <c r="GI21" s="16">
        <v>75957</v>
      </c>
      <c r="GJ21" s="16">
        <v>70091</v>
      </c>
      <c r="GK21" s="16">
        <v>73243</v>
      </c>
      <c r="GL21" s="16">
        <v>81180</v>
      </c>
      <c r="GM21" s="16">
        <v>79244</v>
      </c>
      <c r="GN21" s="16">
        <v>85536</v>
      </c>
      <c r="GO21" s="16"/>
      <c r="GP21" s="16">
        <v>81680</v>
      </c>
      <c r="GQ21" s="136">
        <v>83663</v>
      </c>
      <c r="GR21" s="16">
        <v>95298</v>
      </c>
      <c r="GS21" s="16">
        <v>74198</v>
      </c>
      <c r="GT21" s="16">
        <v>80044</v>
      </c>
      <c r="GU21" s="16">
        <v>78905</v>
      </c>
      <c r="GV21" s="16">
        <v>90168</v>
      </c>
      <c r="GW21" s="16">
        <v>91376</v>
      </c>
      <c r="GX21" s="136">
        <v>88185</v>
      </c>
      <c r="GY21" s="16">
        <v>91614</v>
      </c>
      <c r="GZ21" s="16">
        <v>83245</v>
      </c>
      <c r="HA21" s="16">
        <v>96153</v>
      </c>
      <c r="HB21" s="16"/>
      <c r="HC21" s="16">
        <v>95432</v>
      </c>
      <c r="HD21" s="136">
        <v>95566</v>
      </c>
      <c r="HE21" s="16"/>
      <c r="HF21" s="16"/>
      <c r="HG21" s="16"/>
      <c r="HH21" s="16"/>
      <c r="HI21" s="16"/>
      <c r="HJ21" s="16"/>
      <c r="HK21" s="136"/>
      <c r="HL21" s="16"/>
      <c r="HM21" s="16"/>
      <c r="HN21" s="16"/>
      <c r="HO21" s="16"/>
    </row>
    <row r="22" spans="2:223" x14ac:dyDescent="0.2">
      <c r="B22" s="15" t="s">
        <v>3</v>
      </c>
      <c r="C22" s="16">
        <v>0</v>
      </c>
      <c r="D22" s="16">
        <v>0</v>
      </c>
      <c r="E22" s="16">
        <v>0</v>
      </c>
      <c r="F22" s="16">
        <v>9111</v>
      </c>
      <c r="G22" s="16">
        <v>17373</v>
      </c>
      <c r="H22" s="16">
        <v>17257</v>
      </c>
      <c r="I22" s="16">
        <v>16724</v>
      </c>
      <c r="J22" s="16">
        <v>17238</v>
      </c>
      <c r="K22" s="16">
        <v>18224</v>
      </c>
      <c r="L22" s="16">
        <v>17223</v>
      </c>
      <c r="M22" s="16">
        <v>16289</v>
      </c>
      <c r="N22" s="16">
        <v>18651</v>
      </c>
      <c r="O22" s="16">
        <f t="shared" si="12"/>
        <v>148090</v>
      </c>
      <c r="P22" s="16">
        <v>17861</v>
      </c>
      <c r="Q22" s="16">
        <v>17760</v>
      </c>
      <c r="R22" s="16">
        <v>18083</v>
      </c>
      <c r="S22" s="16">
        <v>17329</v>
      </c>
      <c r="T22" s="16">
        <v>17728</v>
      </c>
      <c r="U22" s="16">
        <v>17204</v>
      </c>
      <c r="V22" s="16">
        <v>17656</v>
      </c>
      <c r="W22" s="16">
        <v>17448</v>
      </c>
      <c r="X22" s="16">
        <v>18249</v>
      </c>
      <c r="Y22" s="16">
        <v>17001</v>
      </c>
      <c r="Z22" s="16">
        <v>18279</v>
      </c>
      <c r="AA22" s="16">
        <v>19209</v>
      </c>
      <c r="AB22" s="16">
        <f t="shared" si="13"/>
        <v>213807</v>
      </c>
      <c r="AC22" s="16">
        <v>19604</v>
      </c>
      <c r="AD22" s="16">
        <v>19568</v>
      </c>
      <c r="AE22" s="16">
        <v>19085</v>
      </c>
      <c r="AF22" s="16">
        <v>18873</v>
      </c>
      <c r="AG22" s="16">
        <v>19718</v>
      </c>
      <c r="AH22" s="16">
        <v>19580</v>
      </c>
      <c r="AI22" s="16">
        <v>18391</v>
      </c>
      <c r="AJ22" s="16">
        <v>19821</v>
      </c>
      <c r="AK22" s="16">
        <v>21774</v>
      </c>
      <c r="AL22" s="16">
        <v>21141</v>
      </c>
      <c r="AM22" s="16">
        <v>19426</v>
      </c>
      <c r="AN22" s="16">
        <v>19703</v>
      </c>
      <c r="AO22" s="16">
        <f t="shared" si="14"/>
        <v>236684</v>
      </c>
      <c r="AP22" s="16">
        <v>18459</v>
      </c>
      <c r="AQ22" s="16">
        <v>18151</v>
      </c>
      <c r="AR22" s="16">
        <v>19262</v>
      </c>
      <c r="AS22" s="16">
        <v>17762</v>
      </c>
      <c r="AT22" s="16">
        <v>19657</v>
      </c>
      <c r="AU22" s="16">
        <v>19324</v>
      </c>
      <c r="AV22" s="16">
        <v>19772</v>
      </c>
      <c r="AW22" s="16">
        <v>20426</v>
      </c>
      <c r="AX22" s="16">
        <v>20204</v>
      </c>
      <c r="AY22" s="16">
        <v>20645</v>
      </c>
      <c r="AZ22" s="16">
        <v>21418</v>
      </c>
      <c r="BA22" s="16">
        <v>22305</v>
      </c>
      <c r="BB22" s="16">
        <f t="shared" si="15"/>
        <v>237385</v>
      </c>
      <c r="BC22" s="16">
        <v>19916</v>
      </c>
      <c r="BD22" s="16">
        <v>20242</v>
      </c>
      <c r="BE22" s="16">
        <v>21894</v>
      </c>
      <c r="BF22" s="16">
        <v>19701</v>
      </c>
      <c r="BG22" s="16">
        <v>21547</v>
      </c>
      <c r="BH22" s="16">
        <v>22262</v>
      </c>
      <c r="BI22" s="16">
        <v>20127</v>
      </c>
      <c r="BJ22" s="16">
        <v>20788</v>
      </c>
      <c r="BK22" s="16">
        <v>21487</v>
      </c>
      <c r="BL22" s="16">
        <v>21289</v>
      </c>
      <c r="BM22" s="16">
        <v>22257</v>
      </c>
      <c r="BN22" s="16">
        <v>22483</v>
      </c>
      <c r="BO22" s="16">
        <f t="shared" si="16"/>
        <v>253993</v>
      </c>
      <c r="BP22" s="16">
        <v>22726</v>
      </c>
      <c r="BQ22" s="16">
        <v>22043</v>
      </c>
      <c r="BR22" s="16">
        <v>23077</v>
      </c>
      <c r="BS22" s="16">
        <v>21836</v>
      </c>
      <c r="BT22" s="16">
        <v>23414</v>
      </c>
      <c r="BU22" s="16">
        <v>22694</v>
      </c>
      <c r="BV22" s="16">
        <v>22258</v>
      </c>
      <c r="BW22" s="16">
        <v>23984</v>
      </c>
      <c r="BX22" s="16">
        <v>22033</v>
      </c>
      <c r="BY22" s="16">
        <v>22089</v>
      </c>
      <c r="BZ22" s="16">
        <v>21922</v>
      </c>
      <c r="CA22" s="16">
        <v>24705</v>
      </c>
      <c r="CB22" s="16">
        <f t="shared" si="17"/>
        <v>272781</v>
      </c>
      <c r="CC22" s="16">
        <v>21662</v>
      </c>
      <c r="CD22" s="16">
        <v>22074</v>
      </c>
      <c r="CE22" s="16">
        <v>22653</v>
      </c>
      <c r="CF22" s="16">
        <v>15919</v>
      </c>
      <c r="CG22" s="16">
        <v>21238</v>
      </c>
      <c r="CH22" s="16">
        <v>23009</v>
      </c>
      <c r="CI22" s="16">
        <v>20717</v>
      </c>
      <c r="CJ22" s="16">
        <v>23561</v>
      </c>
      <c r="CK22" s="16">
        <v>24662</v>
      </c>
      <c r="CL22" s="16">
        <v>27545</v>
      </c>
      <c r="CM22" s="16">
        <v>26186</v>
      </c>
      <c r="CN22" s="16">
        <v>23583</v>
      </c>
      <c r="CO22" s="16">
        <f t="shared" si="18"/>
        <v>272809</v>
      </c>
      <c r="CP22" s="16">
        <v>22748</v>
      </c>
      <c r="CQ22" s="16">
        <v>22067</v>
      </c>
      <c r="CR22" s="16">
        <v>21540</v>
      </c>
      <c r="CS22" s="16">
        <v>21076</v>
      </c>
      <c r="CT22" s="16">
        <v>21987</v>
      </c>
      <c r="CU22" s="16">
        <v>22226</v>
      </c>
      <c r="CV22" s="16">
        <v>23463</v>
      </c>
      <c r="CW22" s="16">
        <v>23479</v>
      </c>
      <c r="CX22" s="16">
        <v>25405</v>
      </c>
      <c r="CY22" s="16">
        <v>26396</v>
      </c>
      <c r="CZ22" s="16">
        <v>26536</v>
      </c>
      <c r="DA22" s="16">
        <v>28205</v>
      </c>
      <c r="DB22" s="16">
        <f t="shared" si="19"/>
        <v>285128</v>
      </c>
      <c r="DC22" s="16">
        <v>26762</v>
      </c>
      <c r="DD22" s="16">
        <v>27713</v>
      </c>
      <c r="DE22" s="16">
        <v>29320</v>
      </c>
      <c r="DF22" s="16">
        <v>25862</v>
      </c>
      <c r="DG22" s="16">
        <v>27972</v>
      </c>
      <c r="DH22" s="16">
        <v>26192</v>
      </c>
      <c r="DI22" s="16">
        <v>27742</v>
      </c>
      <c r="DJ22" s="16">
        <v>29494</v>
      </c>
      <c r="DK22" s="16">
        <v>30217</v>
      </c>
      <c r="DL22" s="16">
        <v>31792</v>
      </c>
      <c r="DM22" s="16">
        <v>33925</v>
      </c>
      <c r="DN22" s="16">
        <v>32592</v>
      </c>
      <c r="DO22" s="16">
        <f t="shared" si="20"/>
        <v>349583</v>
      </c>
      <c r="DP22" s="16">
        <v>29700</v>
      </c>
      <c r="DQ22" s="16">
        <v>29025</v>
      </c>
      <c r="DR22" s="16">
        <v>31190</v>
      </c>
      <c r="DS22" s="16">
        <v>27942</v>
      </c>
      <c r="DT22" s="16">
        <v>29297</v>
      </c>
      <c r="DU22" s="16">
        <v>31020</v>
      </c>
      <c r="DV22" s="16">
        <v>28258</v>
      </c>
      <c r="DW22" s="16">
        <v>30050</v>
      </c>
      <c r="DX22" s="16">
        <v>40919</v>
      </c>
      <c r="DY22" s="16">
        <v>58725</v>
      </c>
      <c r="DZ22" s="16">
        <v>74773</v>
      </c>
      <c r="EA22" s="16">
        <v>72387</v>
      </c>
      <c r="EB22" s="16">
        <f t="shared" si="21"/>
        <v>483286</v>
      </c>
      <c r="EC22" s="16">
        <v>44486</v>
      </c>
      <c r="ED22" s="16">
        <v>32259</v>
      </c>
      <c r="EE22" s="16">
        <v>31122</v>
      </c>
      <c r="EF22" s="16">
        <v>29057</v>
      </c>
      <c r="EG22" s="16">
        <v>27596</v>
      </c>
      <c r="EH22" s="16">
        <v>25623</v>
      </c>
      <c r="EI22" s="16">
        <v>28856</v>
      </c>
      <c r="EJ22" s="16">
        <v>30327</v>
      </c>
      <c r="EK22" s="16">
        <v>32408</v>
      </c>
      <c r="EL22" s="16">
        <v>32284</v>
      </c>
      <c r="EM22" s="16">
        <v>33699</v>
      </c>
      <c r="EN22" s="16">
        <v>35841</v>
      </c>
      <c r="EO22" s="16">
        <f t="shared" si="22"/>
        <v>383558</v>
      </c>
      <c r="EP22" s="16">
        <v>33343</v>
      </c>
      <c r="EQ22" s="16">
        <v>32009</v>
      </c>
      <c r="ER22" s="16">
        <v>26110</v>
      </c>
      <c r="ES22" s="16">
        <v>27388</v>
      </c>
      <c r="ET22" s="16">
        <v>22629</v>
      </c>
      <c r="EU22" s="16">
        <v>28955</v>
      </c>
      <c r="EV22" s="16">
        <v>28220</v>
      </c>
      <c r="EW22" s="16">
        <v>29837</v>
      </c>
      <c r="EX22" s="16">
        <v>34564</v>
      </c>
      <c r="EY22" s="16">
        <v>34463</v>
      </c>
      <c r="EZ22" s="16">
        <v>34882</v>
      </c>
      <c r="FA22" s="16">
        <v>35770</v>
      </c>
      <c r="FB22" s="16">
        <f t="shared" si="23"/>
        <v>368170</v>
      </c>
      <c r="FC22" s="16">
        <v>32548</v>
      </c>
      <c r="FD22" s="16">
        <v>30355</v>
      </c>
      <c r="FE22" s="16">
        <v>31850</v>
      </c>
      <c r="FF22" s="16">
        <v>28976</v>
      </c>
      <c r="FG22" s="16">
        <v>33243</v>
      </c>
      <c r="FH22" s="16">
        <v>33449</v>
      </c>
      <c r="FI22" s="16">
        <v>31031</v>
      </c>
      <c r="FJ22" s="16">
        <v>30690</v>
      </c>
      <c r="FK22" s="16">
        <v>28668</v>
      </c>
      <c r="FL22" s="16">
        <v>32789</v>
      </c>
      <c r="FM22" s="16">
        <v>33830</v>
      </c>
      <c r="FN22" s="16">
        <v>35093</v>
      </c>
      <c r="FO22" s="16">
        <f t="shared" si="24"/>
        <v>382522</v>
      </c>
      <c r="FP22" s="16">
        <v>36049</v>
      </c>
      <c r="FQ22" s="16">
        <v>30706</v>
      </c>
      <c r="FR22" s="16">
        <v>36385</v>
      </c>
      <c r="FS22" s="16">
        <v>32998</v>
      </c>
      <c r="FT22" s="16">
        <v>33399</v>
      </c>
      <c r="FU22" s="16">
        <v>35149</v>
      </c>
      <c r="FV22" s="16">
        <v>36431</v>
      </c>
      <c r="FW22" s="16">
        <v>36070</v>
      </c>
      <c r="FX22" s="16">
        <v>36563</v>
      </c>
      <c r="FY22" s="16">
        <v>41116</v>
      </c>
      <c r="FZ22" s="16">
        <v>41161</v>
      </c>
      <c r="GA22" s="16">
        <v>39706</v>
      </c>
      <c r="GB22" s="16"/>
      <c r="GC22" s="16">
        <v>33708</v>
      </c>
      <c r="GD22" s="16">
        <v>14474</v>
      </c>
      <c r="GE22" s="16">
        <v>22551</v>
      </c>
      <c r="GF22" s="16">
        <v>5250</v>
      </c>
      <c r="GG22" s="16">
        <v>7015</v>
      </c>
      <c r="GH22" s="16">
        <v>21695</v>
      </c>
      <c r="GI22" s="16">
        <v>31353</v>
      </c>
      <c r="GJ22" s="16">
        <v>35847</v>
      </c>
      <c r="GK22" s="16">
        <v>40940</v>
      </c>
      <c r="GL22" s="16">
        <v>44801</v>
      </c>
      <c r="GM22" s="16">
        <v>44567</v>
      </c>
      <c r="GN22" s="16">
        <v>43587</v>
      </c>
      <c r="GO22" s="16"/>
      <c r="GP22" s="16">
        <v>36463</v>
      </c>
      <c r="GQ22" s="136">
        <v>34854</v>
      </c>
      <c r="GR22" s="16">
        <v>34563</v>
      </c>
      <c r="GS22" s="16">
        <v>31854</v>
      </c>
      <c r="GT22" s="16">
        <v>35520</v>
      </c>
      <c r="GU22" s="16">
        <v>36079</v>
      </c>
      <c r="GV22" s="16">
        <v>38089</v>
      </c>
      <c r="GW22" s="16">
        <v>39239</v>
      </c>
      <c r="GX22" s="136">
        <v>37561</v>
      </c>
      <c r="GY22" s="16">
        <v>39344</v>
      </c>
      <c r="GZ22" s="16">
        <v>39992</v>
      </c>
      <c r="HA22" s="16">
        <v>42341</v>
      </c>
      <c r="HB22" s="16"/>
      <c r="HC22" s="16">
        <v>35246</v>
      </c>
      <c r="HD22" s="136">
        <v>34013</v>
      </c>
      <c r="HE22" s="16"/>
      <c r="HF22" s="16"/>
      <c r="HG22" s="16"/>
      <c r="HH22" s="16"/>
      <c r="HI22" s="16"/>
      <c r="HJ22" s="16"/>
      <c r="HK22" s="136"/>
      <c r="HL22" s="16"/>
      <c r="HM22" s="16"/>
      <c r="HN22" s="16"/>
      <c r="HO22" s="16"/>
    </row>
    <row r="23" spans="2:223" ht="15" x14ac:dyDescent="0.25">
      <c r="B23" s="13" t="s">
        <v>43</v>
      </c>
      <c r="C23" s="14">
        <f>SUM(C24:C25)</f>
        <v>0</v>
      </c>
      <c r="D23" s="14">
        <f t="shared" ref="D23:N23" si="73">SUM(D24:D25)</f>
        <v>0</v>
      </c>
      <c r="E23" s="14">
        <f t="shared" si="73"/>
        <v>0</v>
      </c>
      <c r="F23" s="14">
        <f t="shared" si="73"/>
        <v>7909</v>
      </c>
      <c r="G23" s="14">
        <f t="shared" si="73"/>
        <v>14065</v>
      </c>
      <c r="H23" s="14">
        <f t="shared" si="73"/>
        <v>14568</v>
      </c>
      <c r="I23" s="14">
        <f t="shared" si="73"/>
        <v>14573</v>
      </c>
      <c r="J23" s="14">
        <f t="shared" si="73"/>
        <v>14999</v>
      </c>
      <c r="K23" s="14">
        <f t="shared" si="73"/>
        <v>13902</v>
      </c>
      <c r="L23" s="14">
        <f t="shared" si="73"/>
        <v>13888</v>
      </c>
      <c r="M23" s="14">
        <f t="shared" si="73"/>
        <v>14592</v>
      </c>
      <c r="N23" s="14">
        <f t="shared" si="73"/>
        <v>15752</v>
      </c>
      <c r="O23" s="14">
        <f t="shared" si="12"/>
        <v>124248</v>
      </c>
      <c r="P23" s="14">
        <f>SUM(P24:P25)</f>
        <v>15784</v>
      </c>
      <c r="Q23" s="14">
        <f t="shared" ref="Q23:AA23" si="74">SUM(Q24:Q25)</f>
        <v>15230</v>
      </c>
      <c r="R23" s="14">
        <f t="shared" si="74"/>
        <v>16210</v>
      </c>
      <c r="S23" s="14">
        <f t="shared" si="74"/>
        <v>15075</v>
      </c>
      <c r="T23" s="14">
        <f t="shared" si="74"/>
        <v>15166</v>
      </c>
      <c r="U23" s="14">
        <f t="shared" si="74"/>
        <v>15214</v>
      </c>
      <c r="V23" s="14">
        <f t="shared" si="74"/>
        <v>16251</v>
      </c>
      <c r="W23" s="14">
        <f t="shared" si="74"/>
        <v>16900</v>
      </c>
      <c r="X23" s="14">
        <f t="shared" si="74"/>
        <v>16086</v>
      </c>
      <c r="Y23" s="14">
        <f t="shared" si="74"/>
        <v>16059</v>
      </c>
      <c r="Z23" s="14">
        <f t="shared" si="74"/>
        <v>16127</v>
      </c>
      <c r="AA23" s="14">
        <f t="shared" si="74"/>
        <v>17767</v>
      </c>
      <c r="AB23" s="14">
        <f t="shared" si="13"/>
        <v>191869</v>
      </c>
      <c r="AC23" s="14">
        <f>SUM(AC24:AC25)</f>
        <v>18692</v>
      </c>
      <c r="AD23" s="14">
        <f t="shared" ref="AD23:AN23" si="75">SUM(AD24:AD25)</f>
        <v>16455</v>
      </c>
      <c r="AE23" s="14">
        <f t="shared" si="75"/>
        <v>17167</v>
      </c>
      <c r="AF23" s="14">
        <f t="shared" si="75"/>
        <v>543</v>
      </c>
      <c r="AG23" s="14">
        <f t="shared" si="75"/>
        <v>0</v>
      </c>
      <c r="AH23" s="14">
        <f t="shared" si="75"/>
        <v>0</v>
      </c>
      <c r="AI23" s="14">
        <f t="shared" si="75"/>
        <v>0</v>
      </c>
      <c r="AJ23" s="14">
        <f t="shared" si="75"/>
        <v>0</v>
      </c>
      <c r="AK23" s="14">
        <f t="shared" si="75"/>
        <v>0</v>
      </c>
      <c r="AL23" s="14">
        <f t="shared" si="75"/>
        <v>0</v>
      </c>
      <c r="AM23" s="14">
        <f t="shared" si="75"/>
        <v>0</v>
      </c>
      <c r="AN23" s="14">
        <f t="shared" si="75"/>
        <v>6804</v>
      </c>
      <c r="AO23" s="14">
        <f t="shared" si="14"/>
        <v>59661</v>
      </c>
      <c r="AP23" s="14">
        <f>SUM(AP24:AP25)</f>
        <v>9551</v>
      </c>
      <c r="AQ23" s="14">
        <f t="shared" ref="AQ23:BA23" si="76">SUM(AQ24:AQ25)</f>
        <v>8997</v>
      </c>
      <c r="AR23" s="14">
        <f t="shared" si="76"/>
        <v>9475</v>
      </c>
      <c r="AS23" s="14">
        <f t="shared" si="76"/>
        <v>7776</v>
      </c>
      <c r="AT23" s="14">
        <f t="shared" si="76"/>
        <v>8810</v>
      </c>
      <c r="AU23" s="14">
        <f t="shared" si="76"/>
        <v>9015</v>
      </c>
      <c r="AV23" s="14">
        <f t="shared" si="76"/>
        <v>10953</v>
      </c>
      <c r="AW23" s="14">
        <f t="shared" si="76"/>
        <v>11511</v>
      </c>
      <c r="AX23" s="14">
        <f t="shared" si="76"/>
        <v>10415</v>
      </c>
      <c r="AY23" s="14">
        <f t="shared" si="76"/>
        <v>10331</v>
      </c>
      <c r="AZ23" s="14">
        <f t="shared" si="76"/>
        <v>10241</v>
      </c>
      <c r="BA23" s="14">
        <f t="shared" si="76"/>
        <v>10617</v>
      </c>
      <c r="BB23" s="14">
        <f t="shared" si="15"/>
        <v>117692</v>
      </c>
      <c r="BC23" s="14">
        <f>SUM(BC24:BC25)</f>
        <v>11354</v>
      </c>
      <c r="BD23" s="14">
        <f t="shared" ref="BD23:BN23" si="77">SUM(BD24:BD25)</f>
        <v>10029</v>
      </c>
      <c r="BE23" s="14">
        <f t="shared" si="77"/>
        <v>11088</v>
      </c>
      <c r="BF23" s="14">
        <f t="shared" si="77"/>
        <v>10850</v>
      </c>
      <c r="BG23" s="14">
        <f t="shared" si="77"/>
        <v>9982</v>
      </c>
      <c r="BH23" s="14">
        <f t="shared" si="77"/>
        <v>10797</v>
      </c>
      <c r="BI23" s="14">
        <f t="shared" si="77"/>
        <v>11420</v>
      </c>
      <c r="BJ23" s="14">
        <f t="shared" si="77"/>
        <v>12496</v>
      </c>
      <c r="BK23" s="14">
        <f t="shared" si="77"/>
        <v>11495</v>
      </c>
      <c r="BL23" s="14">
        <f t="shared" si="77"/>
        <v>12048</v>
      </c>
      <c r="BM23" s="14">
        <f t="shared" si="77"/>
        <v>11110</v>
      </c>
      <c r="BN23" s="14">
        <f t="shared" si="77"/>
        <v>12011</v>
      </c>
      <c r="BO23" s="14">
        <f t="shared" si="16"/>
        <v>134680</v>
      </c>
      <c r="BP23" s="14">
        <f>SUM(BP24:BP25)</f>
        <v>12190</v>
      </c>
      <c r="BQ23" s="14">
        <f t="shared" ref="BQ23:CA23" si="78">SUM(BQ24:BQ25)</f>
        <v>11058</v>
      </c>
      <c r="BR23" s="14">
        <f t="shared" si="78"/>
        <v>12630</v>
      </c>
      <c r="BS23" s="14">
        <f t="shared" si="78"/>
        <v>12610</v>
      </c>
      <c r="BT23" s="14">
        <f t="shared" si="78"/>
        <v>12607</v>
      </c>
      <c r="BU23" s="14">
        <f t="shared" si="78"/>
        <v>12668</v>
      </c>
      <c r="BV23" s="14">
        <f t="shared" si="78"/>
        <v>13190</v>
      </c>
      <c r="BW23" s="14">
        <f t="shared" si="78"/>
        <v>13984</v>
      </c>
      <c r="BX23" s="14">
        <f t="shared" si="78"/>
        <v>13032</v>
      </c>
      <c r="BY23" s="14">
        <f t="shared" si="78"/>
        <v>12969</v>
      </c>
      <c r="BZ23" s="14">
        <f t="shared" si="78"/>
        <v>12722</v>
      </c>
      <c r="CA23" s="14">
        <f t="shared" si="78"/>
        <v>12947</v>
      </c>
      <c r="CB23" s="14">
        <f t="shared" si="17"/>
        <v>152607</v>
      </c>
      <c r="CC23" s="14">
        <f>SUM(CC24:CC25)</f>
        <v>12887</v>
      </c>
      <c r="CD23" s="14">
        <f t="shared" ref="CD23:CN23" si="79">SUM(CD24:CD25)</f>
        <v>11459</v>
      </c>
      <c r="CE23" s="14">
        <f t="shared" si="79"/>
        <v>12190</v>
      </c>
      <c r="CF23" s="14">
        <f t="shared" si="79"/>
        <v>11593</v>
      </c>
      <c r="CG23" s="14">
        <f t="shared" si="79"/>
        <v>12372</v>
      </c>
      <c r="CH23" s="14">
        <f t="shared" si="79"/>
        <v>11923</v>
      </c>
      <c r="CI23" s="14">
        <f t="shared" si="79"/>
        <v>12970</v>
      </c>
      <c r="CJ23" s="14">
        <f t="shared" si="79"/>
        <v>13788</v>
      </c>
      <c r="CK23" s="14">
        <f t="shared" si="79"/>
        <v>12762</v>
      </c>
      <c r="CL23" s="14">
        <f t="shared" si="79"/>
        <v>12397</v>
      </c>
      <c r="CM23" s="14">
        <f t="shared" si="79"/>
        <v>11999</v>
      </c>
      <c r="CN23" s="14">
        <f t="shared" si="79"/>
        <v>12896</v>
      </c>
      <c r="CO23" s="14">
        <f t="shared" si="18"/>
        <v>149236</v>
      </c>
      <c r="CP23" s="14">
        <f>SUM(CP24:CP25)</f>
        <v>12974</v>
      </c>
      <c r="CQ23" s="14">
        <f t="shared" ref="CQ23:DA23" si="80">SUM(CQ24:CQ25)</f>
        <v>11598</v>
      </c>
      <c r="CR23" s="14">
        <f t="shared" si="80"/>
        <v>12156</v>
      </c>
      <c r="CS23" s="14">
        <f t="shared" si="80"/>
        <v>11722</v>
      </c>
      <c r="CT23" s="14">
        <f t="shared" si="80"/>
        <v>12449</v>
      </c>
      <c r="CU23" s="14">
        <f t="shared" si="80"/>
        <v>11966</v>
      </c>
      <c r="CV23" s="14">
        <f t="shared" si="80"/>
        <v>13361</v>
      </c>
      <c r="CW23" s="14">
        <f t="shared" si="80"/>
        <v>13814</v>
      </c>
      <c r="CX23" s="14">
        <f t="shared" si="80"/>
        <v>12718</v>
      </c>
      <c r="CY23" s="14">
        <f t="shared" si="80"/>
        <v>12751</v>
      </c>
      <c r="CZ23" s="14">
        <f t="shared" si="80"/>
        <v>12913</v>
      </c>
      <c r="DA23" s="14">
        <f t="shared" si="80"/>
        <v>13535</v>
      </c>
      <c r="DB23" s="14">
        <f t="shared" si="19"/>
        <v>151957</v>
      </c>
      <c r="DC23" s="14">
        <f>SUM(DC24:DC25)</f>
        <v>13327</v>
      </c>
      <c r="DD23" s="14">
        <f t="shared" ref="DD23:DN23" si="81">SUM(DD24:DD25)</f>
        <v>11988</v>
      </c>
      <c r="DE23" s="14">
        <f t="shared" si="81"/>
        <v>12223</v>
      </c>
      <c r="DF23" s="14">
        <f t="shared" si="81"/>
        <v>11943</v>
      </c>
      <c r="DG23" s="14">
        <f t="shared" si="81"/>
        <v>12352</v>
      </c>
      <c r="DH23" s="14">
        <f t="shared" si="81"/>
        <v>12140</v>
      </c>
      <c r="DI23" s="14">
        <f t="shared" si="81"/>
        <v>13552</v>
      </c>
      <c r="DJ23" s="14">
        <f t="shared" si="81"/>
        <v>13788</v>
      </c>
      <c r="DK23" s="14">
        <f t="shared" si="81"/>
        <v>12987</v>
      </c>
      <c r="DL23" s="14">
        <f t="shared" si="81"/>
        <v>13926</v>
      </c>
      <c r="DM23" s="14">
        <f t="shared" si="81"/>
        <v>12634</v>
      </c>
      <c r="DN23" s="14">
        <f t="shared" si="81"/>
        <v>14238</v>
      </c>
      <c r="DO23" s="14">
        <f t="shared" si="20"/>
        <v>155098</v>
      </c>
      <c r="DP23" s="14">
        <v>13925</v>
      </c>
      <c r="DQ23" s="14">
        <v>11211</v>
      </c>
      <c r="DR23" s="14">
        <v>12101</v>
      </c>
      <c r="DS23" s="14">
        <v>10438</v>
      </c>
      <c r="DT23" s="14">
        <v>12530</v>
      </c>
      <c r="DU23" s="14">
        <v>13236</v>
      </c>
      <c r="DV23" s="14">
        <v>14904</v>
      </c>
      <c r="DW23" s="14">
        <v>15295</v>
      </c>
      <c r="DX23" s="14">
        <v>14678</v>
      </c>
      <c r="DY23" s="14">
        <v>15173</v>
      </c>
      <c r="DZ23" s="14">
        <v>13919</v>
      </c>
      <c r="EA23" s="14">
        <v>15981</v>
      </c>
      <c r="EB23" s="14">
        <f t="shared" si="21"/>
        <v>163391</v>
      </c>
      <c r="EC23" s="14">
        <v>16145</v>
      </c>
      <c r="ED23" s="14">
        <v>15198</v>
      </c>
      <c r="EE23" s="14">
        <v>15426</v>
      </c>
      <c r="EF23" s="14">
        <v>14227</v>
      </c>
      <c r="EG23" s="14">
        <v>15544</v>
      </c>
      <c r="EH23" s="14">
        <v>31791</v>
      </c>
      <c r="EI23" s="14">
        <v>16822</v>
      </c>
      <c r="EJ23" s="14">
        <v>17074</v>
      </c>
      <c r="EK23" s="14">
        <v>15777</v>
      </c>
      <c r="EL23" s="14">
        <v>16096</v>
      </c>
      <c r="EM23" s="14">
        <v>15635</v>
      </c>
      <c r="EN23" s="14">
        <v>17958</v>
      </c>
      <c r="EO23" s="14">
        <f t="shared" si="22"/>
        <v>207693</v>
      </c>
      <c r="EP23" s="14">
        <f>SUM(EP24:EP25)</f>
        <v>17590</v>
      </c>
      <c r="EQ23" s="14">
        <v>15323</v>
      </c>
      <c r="ER23" s="14">
        <f t="shared" ref="ER23:FA23" si="82">SUM(ER24:ER25)</f>
        <v>14539</v>
      </c>
      <c r="ES23" s="14">
        <f t="shared" si="82"/>
        <v>15049</v>
      </c>
      <c r="ET23" s="14">
        <f t="shared" si="82"/>
        <v>36036</v>
      </c>
      <c r="EU23" s="14">
        <f t="shared" si="82"/>
        <v>16267</v>
      </c>
      <c r="EV23" s="14">
        <f t="shared" si="82"/>
        <v>18689</v>
      </c>
      <c r="EW23" s="14">
        <f t="shared" si="82"/>
        <v>19686</v>
      </c>
      <c r="EX23" s="14">
        <f t="shared" si="82"/>
        <v>17369</v>
      </c>
      <c r="EY23" s="14">
        <f t="shared" si="82"/>
        <v>17334</v>
      </c>
      <c r="EZ23" s="14">
        <f t="shared" si="82"/>
        <v>16096</v>
      </c>
      <c r="FA23" s="14">
        <f t="shared" si="82"/>
        <v>19136</v>
      </c>
      <c r="FB23" s="14">
        <f t="shared" si="23"/>
        <v>223114</v>
      </c>
      <c r="FC23" s="14">
        <f>SUM(FC24:FC25)</f>
        <v>19203</v>
      </c>
      <c r="FD23" s="14">
        <f>SUM(FD24:FD25)</f>
        <v>17235</v>
      </c>
      <c r="FE23" s="14">
        <f t="shared" ref="FE23:FN23" si="83">SUM(FE24:FE25)</f>
        <v>17415</v>
      </c>
      <c r="FF23" s="14">
        <f t="shared" si="83"/>
        <v>15995</v>
      </c>
      <c r="FG23" s="14">
        <f t="shared" si="83"/>
        <v>17303</v>
      </c>
      <c r="FH23" s="14">
        <f t="shared" si="83"/>
        <v>16783</v>
      </c>
      <c r="FI23" s="14">
        <f t="shared" si="83"/>
        <v>19492</v>
      </c>
      <c r="FJ23" s="14">
        <f t="shared" si="83"/>
        <v>20188</v>
      </c>
      <c r="FK23" s="14">
        <f t="shared" si="83"/>
        <v>18071</v>
      </c>
      <c r="FL23" s="14">
        <f t="shared" si="83"/>
        <v>18485</v>
      </c>
      <c r="FM23" s="14">
        <f t="shared" si="83"/>
        <v>17732</v>
      </c>
      <c r="FN23" s="14">
        <f t="shared" si="83"/>
        <v>19693</v>
      </c>
      <c r="FO23" s="14">
        <f t="shared" si="24"/>
        <v>217595</v>
      </c>
      <c r="FP23" s="14">
        <f>SUM(FP24:FP25)</f>
        <v>19787</v>
      </c>
      <c r="FQ23" s="14">
        <f>SUM(FQ24:FQ25)</f>
        <v>16392</v>
      </c>
      <c r="FR23" s="14">
        <f t="shared" ref="FR23:GA23" si="84">SUM(FR24:FR25)</f>
        <v>16637</v>
      </c>
      <c r="FS23" s="14">
        <f t="shared" si="84"/>
        <v>16344</v>
      </c>
      <c r="FT23" s="14">
        <f t="shared" si="84"/>
        <v>17153</v>
      </c>
      <c r="FU23" s="14">
        <f t="shared" si="84"/>
        <v>16828</v>
      </c>
      <c r="FV23" s="14">
        <f t="shared" si="84"/>
        <v>19532</v>
      </c>
      <c r="FW23" s="14">
        <f t="shared" si="84"/>
        <v>20297</v>
      </c>
      <c r="FX23" s="14">
        <f t="shared" si="84"/>
        <v>18190</v>
      </c>
      <c r="FY23" s="14">
        <v>18512</v>
      </c>
      <c r="FZ23" s="14">
        <v>17334</v>
      </c>
      <c r="GA23" s="14">
        <f t="shared" si="84"/>
        <v>20029</v>
      </c>
      <c r="GB23" s="14">
        <f>+SUM(FP23:GA23)</f>
        <v>217035</v>
      </c>
      <c r="GC23" s="14">
        <v>20617</v>
      </c>
      <c r="GD23" s="14">
        <v>30057</v>
      </c>
      <c r="GE23" s="14">
        <v>12518</v>
      </c>
      <c r="GF23" s="14">
        <v>9187</v>
      </c>
      <c r="GG23" s="14">
        <v>23853</v>
      </c>
      <c r="GH23" s="14">
        <v>9000</v>
      </c>
      <c r="GI23" s="14">
        <v>14394</v>
      </c>
      <c r="GJ23" s="14">
        <v>14595</v>
      </c>
      <c r="GK23" s="14">
        <v>15338</v>
      </c>
      <c r="GL23" s="14">
        <v>18598</v>
      </c>
      <c r="GM23" s="14">
        <v>19297</v>
      </c>
      <c r="GN23" s="14">
        <v>20909</v>
      </c>
      <c r="GO23" s="14">
        <f>+SUM(GC23:GN23)</f>
        <v>208363</v>
      </c>
      <c r="GP23" s="14">
        <v>22256</v>
      </c>
      <c r="GQ23" s="130">
        <v>16902</v>
      </c>
      <c r="GR23" s="14">
        <v>19115</v>
      </c>
      <c r="GS23" s="14">
        <v>16516</v>
      </c>
      <c r="GT23" s="14">
        <v>20029</v>
      </c>
      <c r="GU23" s="14">
        <v>20125</v>
      </c>
      <c r="GV23" s="14">
        <v>23600</v>
      </c>
      <c r="GW23" s="14">
        <v>25068</v>
      </c>
      <c r="GX23" s="130">
        <v>21606</v>
      </c>
      <c r="GY23" s="14">
        <v>22623</v>
      </c>
      <c r="GZ23" s="14">
        <v>18319</v>
      </c>
      <c r="HA23" s="14">
        <v>5707</v>
      </c>
      <c r="HB23" s="14">
        <f>+SUM(GP23:HA23)</f>
        <v>231866</v>
      </c>
      <c r="HC23" s="14">
        <v>19852</v>
      </c>
      <c r="HD23" s="130">
        <v>18963</v>
      </c>
      <c r="HE23" s="14"/>
      <c r="HF23" s="14"/>
      <c r="HG23" s="14"/>
      <c r="HH23" s="14"/>
      <c r="HI23" s="14"/>
      <c r="HJ23" s="14"/>
      <c r="HK23" s="130"/>
      <c r="HL23" s="14"/>
      <c r="HM23" s="14"/>
      <c r="HN23" s="14"/>
      <c r="HO23" s="14">
        <f>+SUM(HC23:HN23)</f>
        <v>38815</v>
      </c>
    </row>
    <row r="24" spans="2:223" x14ac:dyDescent="0.2">
      <c r="B24" s="15" t="s">
        <v>2</v>
      </c>
      <c r="C24" s="16">
        <v>0</v>
      </c>
      <c r="D24" s="16">
        <v>0</v>
      </c>
      <c r="E24" s="16">
        <v>0</v>
      </c>
      <c r="F24" s="16">
        <v>3366</v>
      </c>
      <c r="G24" s="16">
        <v>5815</v>
      </c>
      <c r="H24" s="16">
        <v>6387</v>
      </c>
      <c r="I24" s="16">
        <v>6809</v>
      </c>
      <c r="J24" s="16">
        <v>7346</v>
      </c>
      <c r="K24" s="16">
        <v>6399</v>
      </c>
      <c r="L24" s="16">
        <v>6379</v>
      </c>
      <c r="M24" s="16">
        <v>7006</v>
      </c>
      <c r="N24" s="16">
        <v>7627</v>
      </c>
      <c r="O24" s="16">
        <f t="shared" si="12"/>
        <v>57134</v>
      </c>
      <c r="P24" s="16">
        <v>7526</v>
      </c>
      <c r="Q24" s="16">
        <v>6873</v>
      </c>
      <c r="R24" s="16">
        <v>7157</v>
      </c>
      <c r="S24" s="16">
        <v>7153</v>
      </c>
      <c r="T24" s="16">
        <v>7047</v>
      </c>
      <c r="U24" s="16">
        <v>6935</v>
      </c>
      <c r="V24" s="16">
        <v>7960</v>
      </c>
      <c r="W24" s="16">
        <v>8207</v>
      </c>
      <c r="X24" s="16">
        <v>7655</v>
      </c>
      <c r="Y24" s="16">
        <v>7340</v>
      </c>
      <c r="Z24" s="16">
        <v>6900</v>
      </c>
      <c r="AA24" s="16">
        <v>8323</v>
      </c>
      <c r="AB24" s="16">
        <f t="shared" si="13"/>
        <v>89076</v>
      </c>
      <c r="AC24" s="16">
        <v>8519</v>
      </c>
      <c r="AD24" s="16">
        <v>6798</v>
      </c>
      <c r="AE24" s="16">
        <v>7499</v>
      </c>
      <c r="AF24" s="16">
        <v>465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3484</v>
      </c>
      <c r="AO24" s="16">
        <f t="shared" si="14"/>
        <v>26765</v>
      </c>
      <c r="AP24" s="16">
        <v>4819</v>
      </c>
      <c r="AQ24" s="16">
        <v>4494</v>
      </c>
      <c r="AR24" s="16">
        <v>4445</v>
      </c>
      <c r="AS24" s="16">
        <v>3635</v>
      </c>
      <c r="AT24" s="16">
        <v>4238</v>
      </c>
      <c r="AU24" s="16">
        <v>4042</v>
      </c>
      <c r="AV24" s="16">
        <v>5503</v>
      </c>
      <c r="AW24" s="16">
        <v>5384</v>
      </c>
      <c r="AX24" s="16">
        <v>4991</v>
      </c>
      <c r="AY24" s="16">
        <v>4813</v>
      </c>
      <c r="AZ24" s="16">
        <v>4815</v>
      </c>
      <c r="BA24" s="16">
        <v>5319</v>
      </c>
      <c r="BB24" s="16">
        <f t="shared" si="15"/>
        <v>56498</v>
      </c>
      <c r="BC24" s="16">
        <v>5774</v>
      </c>
      <c r="BD24" s="16">
        <v>4962</v>
      </c>
      <c r="BE24" s="16">
        <v>5192</v>
      </c>
      <c r="BF24" s="16">
        <v>5066</v>
      </c>
      <c r="BG24" s="16">
        <v>4733</v>
      </c>
      <c r="BH24" s="16">
        <v>5158</v>
      </c>
      <c r="BI24" s="16">
        <v>5768</v>
      </c>
      <c r="BJ24" s="16">
        <v>6270</v>
      </c>
      <c r="BK24" s="16">
        <v>5655</v>
      </c>
      <c r="BL24" s="16">
        <v>6078</v>
      </c>
      <c r="BM24" s="16">
        <v>5383</v>
      </c>
      <c r="BN24" s="16">
        <v>6233</v>
      </c>
      <c r="BO24" s="16">
        <f t="shared" si="16"/>
        <v>66272</v>
      </c>
      <c r="BP24" s="16">
        <v>6246</v>
      </c>
      <c r="BQ24" s="16">
        <v>5685</v>
      </c>
      <c r="BR24" s="16">
        <v>6478</v>
      </c>
      <c r="BS24" s="16">
        <v>6711</v>
      </c>
      <c r="BT24" s="16">
        <v>6156</v>
      </c>
      <c r="BU24" s="16">
        <v>6472</v>
      </c>
      <c r="BV24" s="16">
        <v>6986</v>
      </c>
      <c r="BW24" s="16">
        <v>7249</v>
      </c>
      <c r="BX24" s="16">
        <v>6645</v>
      </c>
      <c r="BY24" s="16">
        <v>6704</v>
      </c>
      <c r="BZ24" s="16">
        <v>6349</v>
      </c>
      <c r="CA24" s="16">
        <v>6996</v>
      </c>
      <c r="CB24" s="16">
        <f t="shared" si="17"/>
        <v>78677</v>
      </c>
      <c r="CC24" s="16">
        <v>6971</v>
      </c>
      <c r="CD24" s="16">
        <v>6023</v>
      </c>
      <c r="CE24" s="16">
        <v>5991</v>
      </c>
      <c r="CF24" s="16">
        <v>5835</v>
      </c>
      <c r="CG24" s="16">
        <v>6057</v>
      </c>
      <c r="CH24" s="16">
        <v>6015</v>
      </c>
      <c r="CI24" s="16">
        <v>6701</v>
      </c>
      <c r="CJ24" s="16">
        <v>7273</v>
      </c>
      <c r="CK24" s="16">
        <v>6715</v>
      </c>
      <c r="CL24" s="16">
        <v>6564</v>
      </c>
      <c r="CM24" s="16">
        <v>6143</v>
      </c>
      <c r="CN24" s="16">
        <v>7178</v>
      </c>
      <c r="CO24" s="16">
        <f t="shared" si="18"/>
        <v>77466</v>
      </c>
      <c r="CP24" s="16">
        <v>7063</v>
      </c>
      <c r="CQ24" s="16">
        <v>6158</v>
      </c>
      <c r="CR24" s="16">
        <v>6139</v>
      </c>
      <c r="CS24" s="16">
        <v>5762</v>
      </c>
      <c r="CT24" s="16">
        <v>6173</v>
      </c>
      <c r="CU24" s="16">
        <v>6071</v>
      </c>
      <c r="CV24" s="16">
        <v>7096</v>
      </c>
      <c r="CW24" s="16">
        <v>7369</v>
      </c>
      <c r="CX24" s="16">
        <v>6496</v>
      </c>
      <c r="CY24" s="16">
        <v>6359</v>
      </c>
      <c r="CZ24" s="16">
        <v>6596</v>
      </c>
      <c r="DA24" s="16">
        <v>7554</v>
      </c>
      <c r="DB24" s="16">
        <f t="shared" si="19"/>
        <v>78836</v>
      </c>
      <c r="DC24" s="16">
        <v>7347</v>
      </c>
      <c r="DD24" s="16">
        <v>6426</v>
      </c>
      <c r="DE24" s="16">
        <v>6304</v>
      </c>
      <c r="DF24" s="16">
        <v>6318</v>
      </c>
      <c r="DG24" s="16">
        <v>6476</v>
      </c>
      <c r="DH24" s="16">
        <v>6469</v>
      </c>
      <c r="DI24" s="16">
        <v>7636</v>
      </c>
      <c r="DJ24" s="16">
        <v>7489</v>
      </c>
      <c r="DK24" s="16">
        <v>7062</v>
      </c>
      <c r="DL24" s="16">
        <v>7606</v>
      </c>
      <c r="DM24" s="16">
        <v>6836</v>
      </c>
      <c r="DN24" s="16">
        <v>8349</v>
      </c>
      <c r="DO24" s="16">
        <f t="shared" si="20"/>
        <v>84318</v>
      </c>
      <c r="DP24" s="16">
        <v>8008</v>
      </c>
      <c r="DQ24" s="16">
        <v>5771</v>
      </c>
      <c r="DR24" s="16">
        <v>6166</v>
      </c>
      <c r="DS24" s="16">
        <v>5267</v>
      </c>
      <c r="DT24" s="16">
        <v>6129</v>
      </c>
      <c r="DU24" s="16">
        <v>7087</v>
      </c>
      <c r="DV24" s="16">
        <v>8317</v>
      </c>
      <c r="DW24" s="16">
        <v>8586</v>
      </c>
      <c r="DX24" s="16">
        <v>8010</v>
      </c>
      <c r="DY24" s="16">
        <v>8062</v>
      </c>
      <c r="DZ24" s="16">
        <v>7357</v>
      </c>
      <c r="EA24" s="16">
        <v>9221</v>
      </c>
      <c r="EB24" s="16">
        <f t="shared" si="21"/>
        <v>87981</v>
      </c>
      <c r="EC24" s="16">
        <v>9298</v>
      </c>
      <c r="ED24" s="16">
        <v>8585</v>
      </c>
      <c r="EE24" s="16">
        <v>8387</v>
      </c>
      <c r="EF24" s="16">
        <v>7774</v>
      </c>
      <c r="EG24" s="16">
        <v>8659</v>
      </c>
      <c r="EH24" s="16">
        <v>14262</v>
      </c>
      <c r="EI24" s="16">
        <v>10188</v>
      </c>
      <c r="EJ24" s="16">
        <v>10048</v>
      </c>
      <c r="EK24" s="16">
        <v>8928</v>
      </c>
      <c r="EL24" s="16">
        <v>9295</v>
      </c>
      <c r="EM24" s="16">
        <v>9003</v>
      </c>
      <c r="EN24" s="16">
        <v>10860</v>
      </c>
      <c r="EO24" s="16">
        <f t="shared" si="22"/>
        <v>115287</v>
      </c>
      <c r="EP24" s="16">
        <v>10683</v>
      </c>
      <c r="EQ24" s="16">
        <v>8889</v>
      </c>
      <c r="ER24" s="16">
        <v>8683</v>
      </c>
      <c r="ES24" s="16">
        <v>8698</v>
      </c>
      <c r="ET24" s="16">
        <v>20925</v>
      </c>
      <c r="EU24" s="16">
        <v>9270</v>
      </c>
      <c r="EV24" s="16">
        <v>11573</v>
      </c>
      <c r="EW24" s="16">
        <v>11625</v>
      </c>
      <c r="EX24" s="16">
        <v>10088</v>
      </c>
      <c r="EY24" s="16">
        <v>9945</v>
      </c>
      <c r="EZ24" s="16">
        <v>9401</v>
      </c>
      <c r="FA24" s="16">
        <v>11984</v>
      </c>
      <c r="FB24" s="16">
        <f t="shared" si="23"/>
        <v>131764</v>
      </c>
      <c r="FC24" s="16">
        <v>12102</v>
      </c>
      <c r="FD24" s="16">
        <v>10424</v>
      </c>
      <c r="FE24" s="16">
        <v>10970</v>
      </c>
      <c r="FF24" s="16">
        <v>9560</v>
      </c>
      <c r="FG24" s="16">
        <v>10347</v>
      </c>
      <c r="FH24" s="16">
        <v>9777</v>
      </c>
      <c r="FI24" s="16">
        <v>11237</v>
      </c>
      <c r="FJ24" s="16">
        <v>12411</v>
      </c>
      <c r="FK24" s="16">
        <v>10767</v>
      </c>
      <c r="FL24" s="16">
        <v>11129</v>
      </c>
      <c r="FM24" s="16">
        <v>10319</v>
      </c>
      <c r="FN24" s="16">
        <v>12526</v>
      </c>
      <c r="FO24" s="16">
        <f t="shared" si="24"/>
        <v>131569</v>
      </c>
      <c r="FP24" s="16">
        <v>12693</v>
      </c>
      <c r="FQ24" s="16">
        <v>10079</v>
      </c>
      <c r="FR24" s="16">
        <v>9956</v>
      </c>
      <c r="FS24" s="16">
        <v>9992</v>
      </c>
      <c r="FT24" s="16">
        <v>10146</v>
      </c>
      <c r="FU24" s="16">
        <v>10212</v>
      </c>
      <c r="FV24" s="16">
        <v>12212</v>
      </c>
      <c r="FW24" s="16">
        <v>12869</v>
      </c>
      <c r="FX24" s="16">
        <v>11330</v>
      </c>
      <c r="FY24" s="16">
        <v>11181</v>
      </c>
      <c r="FZ24" s="16">
        <v>10707</v>
      </c>
      <c r="GA24" s="16">
        <v>13102</v>
      </c>
      <c r="GB24" s="16"/>
      <c r="GC24" s="16">
        <v>13504</v>
      </c>
      <c r="GD24" s="16">
        <v>13614</v>
      </c>
      <c r="GE24" s="16">
        <v>7434</v>
      </c>
      <c r="GF24" s="16">
        <v>4591</v>
      </c>
      <c r="GG24" s="16">
        <v>13847</v>
      </c>
      <c r="GH24" s="16">
        <v>4467</v>
      </c>
      <c r="GI24" s="16">
        <v>9005</v>
      </c>
      <c r="GJ24" s="16">
        <v>9017</v>
      </c>
      <c r="GK24" s="16">
        <v>9219</v>
      </c>
      <c r="GL24" s="16">
        <v>11597</v>
      </c>
      <c r="GM24" s="16">
        <v>12490</v>
      </c>
      <c r="GN24" s="16">
        <v>13855</v>
      </c>
      <c r="GO24" s="16"/>
      <c r="GP24" s="16">
        <v>14927</v>
      </c>
      <c r="GQ24" s="136">
        <v>10202</v>
      </c>
      <c r="GR24" s="16">
        <v>12377</v>
      </c>
      <c r="GS24" s="16">
        <v>10160</v>
      </c>
      <c r="GT24" s="16">
        <v>12928</v>
      </c>
      <c r="GU24" s="16">
        <v>13162</v>
      </c>
      <c r="GV24" s="16">
        <v>16267</v>
      </c>
      <c r="GW24" s="16">
        <v>17664</v>
      </c>
      <c r="GX24" s="136">
        <v>14480</v>
      </c>
      <c r="GY24" s="16">
        <v>15383</v>
      </c>
      <c r="GZ24" s="16">
        <v>12272</v>
      </c>
      <c r="HA24" s="16">
        <v>4461</v>
      </c>
      <c r="HB24" s="16"/>
      <c r="HC24" s="16">
        <v>12992</v>
      </c>
      <c r="HD24" s="136">
        <v>12098</v>
      </c>
      <c r="HE24" s="16"/>
      <c r="HF24" s="16"/>
      <c r="HG24" s="16"/>
      <c r="HH24" s="16"/>
      <c r="HI24" s="16"/>
      <c r="HJ24" s="16"/>
      <c r="HK24" s="136"/>
      <c r="HL24" s="16"/>
      <c r="HM24" s="16"/>
      <c r="HN24" s="16"/>
      <c r="HO24" s="16"/>
    </row>
    <row r="25" spans="2:223" x14ac:dyDescent="0.2">
      <c r="B25" s="15" t="s">
        <v>3</v>
      </c>
      <c r="C25" s="16">
        <v>0</v>
      </c>
      <c r="D25" s="16">
        <v>0</v>
      </c>
      <c r="E25" s="16">
        <v>0</v>
      </c>
      <c r="F25" s="16">
        <v>4543</v>
      </c>
      <c r="G25" s="16">
        <v>8250</v>
      </c>
      <c r="H25" s="16">
        <v>8181</v>
      </c>
      <c r="I25" s="16">
        <v>7764</v>
      </c>
      <c r="J25" s="16">
        <v>7653</v>
      </c>
      <c r="K25" s="16">
        <v>7503</v>
      </c>
      <c r="L25" s="16">
        <v>7509</v>
      </c>
      <c r="M25" s="16">
        <v>7586</v>
      </c>
      <c r="N25" s="16">
        <v>8125</v>
      </c>
      <c r="O25" s="16">
        <f t="shared" si="12"/>
        <v>67114</v>
      </c>
      <c r="P25" s="16">
        <v>8258</v>
      </c>
      <c r="Q25" s="16">
        <v>8357</v>
      </c>
      <c r="R25" s="16">
        <v>9053</v>
      </c>
      <c r="S25" s="16">
        <v>7922</v>
      </c>
      <c r="T25" s="16">
        <v>8119</v>
      </c>
      <c r="U25" s="16">
        <v>8279</v>
      </c>
      <c r="V25" s="16">
        <v>8291</v>
      </c>
      <c r="W25" s="16">
        <v>8693</v>
      </c>
      <c r="X25" s="16">
        <v>8431</v>
      </c>
      <c r="Y25" s="16">
        <v>8719</v>
      </c>
      <c r="Z25" s="16">
        <v>9227</v>
      </c>
      <c r="AA25" s="16">
        <v>9444</v>
      </c>
      <c r="AB25" s="16">
        <f t="shared" si="13"/>
        <v>102793</v>
      </c>
      <c r="AC25" s="16">
        <v>10173</v>
      </c>
      <c r="AD25" s="16">
        <v>9657</v>
      </c>
      <c r="AE25" s="16">
        <v>9668</v>
      </c>
      <c r="AF25" s="16">
        <v>78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3320</v>
      </c>
      <c r="AO25" s="16">
        <f t="shared" si="14"/>
        <v>32896</v>
      </c>
      <c r="AP25" s="16">
        <v>4732</v>
      </c>
      <c r="AQ25" s="16">
        <v>4503</v>
      </c>
      <c r="AR25" s="16">
        <v>5030</v>
      </c>
      <c r="AS25" s="16">
        <v>4141</v>
      </c>
      <c r="AT25" s="16">
        <v>4572</v>
      </c>
      <c r="AU25" s="16">
        <v>4973</v>
      </c>
      <c r="AV25" s="16">
        <v>5450</v>
      </c>
      <c r="AW25" s="16">
        <v>6127</v>
      </c>
      <c r="AX25" s="16">
        <v>5424</v>
      </c>
      <c r="AY25" s="16">
        <v>5518</v>
      </c>
      <c r="AZ25" s="16">
        <v>5426</v>
      </c>
      <c r="BA25" s="16">
        <v>5298</v>
      </c>
      <c r="BB25" s="16">
        <f t="shared" si="15"/>
        <v>61194</v>
      </c>
      <c r="BC25" s="16">
        <v>5580</v>
      </c>
      <c r="BD25" s="16">
        <v>5067</v>
      </c>
      <c r="BE25" s="16">
        <v>5896</v>
      </c>
      <c r="BF25" s="16">
        <v>5784</v>
      </c>
      <c r="BG25" s="16">
        <v>5249</v>
      </c>
      <c r="BH25" s="16">
        <v>5639</v>
      </c>
      <c r="BI25" s="16">
        <v>5652</v>
      </c>
      <c r="BJ25" s="16">
        <v>6226</v>
      </c>
      <c r="BK25" s="16">
        <v>5840</v>
      </c>
      <c r="BL25" s="16">
        <v>5970</v>
      </c>
      <c r="BM25" s="16">
        <v>5727</v>
      </c>
      <c r="BN25" s="16">
        <v>5778</v>
      </c>
      <c r="BO25" s="16">
        <f t="shared" si="16"/>
        <v>68408</v>
      </c>
      <c r="BP25" s="16">
        <v>5944</v>
      </c>
      <c r="BQ25" s="16">
        <v>5373</v>
      </c>
      <c r="BR25" s="16">
        <v>6152</v>
      </c>
      <c r="BS25" s="16">
        <v>5899</v>
      </c>
      <c r="BT25" s="16">
        <v>6451</v>
      </c>
      <c r="BU25" s="16">
        <v>6196</v>
      </c>
      <c r="BV25" s="16">
        <v>6204</v>
      </c>
      <c r="BW25" s="16">
        <v>6735</v>
      </c>
      <c r="BX25" s="16">
        <v>6387</v>
      </c>
      <c r="BY25" s="16">
        <v>6265</v>
      </c>
      <c r="BZ25" s="16">
        <v>6373</v>
      </c>
      <c r="CA25" s="16">
        <v>5951</v>
      </c>
      <c r="CB25" s="16">
        <f t="shared" si="17"/>
        <v>73930</v>
      </c>
      <c r="CC25" s="16">
        <v>5916</v>
      </c>
      <c r="CD25" s="16">
        <v>5436</v>
      </c>
      <c r="CE25" s="16">
        <v>6199</v>
      </c>
      <c r="CF25" s="16">
        <v>5758</v>
      </c>
      <c r="CG25" s="16">
        <v>6315</v>
      </c>
      <c r="CH25" s="16">
        <v>5908</v>
      </c>
      <c r="CI25" s="16">
        <v>6269</v>
      </c>
      <c r="CJ25" s="16">
        <v>6515</v>
      </c>
      <c r="CK25" s="16">
        <v>6047</v>
      </c>
      <c r="CL25" s="16">
        <v>5833</v>
      </c>
      <c r="CM25" s="16">
        <v>5856</v>
      </c>
      <c r="CN25" s="16">
        <v>5718</v>
      </c>
      <c r="CO25" s="16">
        <f t="shared" si="18"/>
        <v>71770</v>
      </c>
      <c r="CP25" s="16">
        <v>5911</v>
      </c>
      <c r="CQ25" s="16">
        <v>5440</v>
      </c>
      <c r="CR25" s="16">
        <v>6017</v>
      </c>
      <c r="CS25" s="16">
        <v>5960</v>
      </c>
      <c r="CT25" s="16">
        <v>6276</v>
      </c>
      <c r="CU25" s="16">
        <v>5895</v>
      </c>
      <c r="CV25" s="16">
        <v>6265</v>
      </c>
      <c r="CW25" s="16">
        <v>6445</v>
      </c>
      <c r="CX25" s="16">
        <v>6222</v>
      </c>
      <c r="CY25" s="16">
        <v>6392</v>
      </c>
      <c r="CZ25" s="16">
        <v>6317</v>
      </c>
      <c r="DA25" s="16">
        <v>5981</v>
      </c>
      <c r="DB25" s="16">
        <f t="shared" si="19"/>
        <v>73121</v>
      </c>
      <c r="DC25" s="16">
        <v>5980</v>
      </c>
      <c r="DD25" s="16">
        <v>5562</v>
      </c>
      <c r="DE25" s="16">
        <v>5919</v>
      </c>
      <c r="DF25" s="16">
        <v>5625</v>
      </c>
      <c r="DG25" s="16">
        <v>5876</v>
      </c>
      <c r="DH25" s="16">
        <v>5671</v>
      </c>
      <c r="DI25" s="16">
        <v>5916</v>
      </c>
      <c r="DJ25" s="16">
        <v>6299</v>
      </c>
      <c r="DK25" s="16">
        <v>5925</v>
      </c>
      <c r="DL25" s="16">
        <v>6320</v>
      </c>
      <c r="DM25" s="16">
        <v>5798</v>
      </c>
      <c r="DN25" s="16">
        <v>5889</v>
      </c>
      <c r="DO25" s="16">
        <f t="shared" si="20"/>
        <v>70780</v>
      </c>
      <c r="DP25" s="16">
        <v>5917</v>
      </c>
      <c r="DQ25" s="16">
        <v>5440</v>
      </c>
      <c r="DR25" s="16">
        <v>5935</v>
      </c>
      <c r="DS25" s="16">
        <v>5171</v>
      </c>
      <c r="DT25" s="16">
        <v>6401</v>
      </c>
      <c r="DU25" s="16">
        <v>6149</v>
      </c>
      <c r="DV25" s="16">
        <v>6587</v>
      </c>
      <c r="DW25" s="16">
        <v>6709</v>
      </c>
      <c r="DX25" s="16">
        <v>6668</v>
      </c>
      <c r="DY25" s="16">
        <v>7111</v>
      </c>
      <c r="DZ25" s="16">
        <v>6562</v>
      </c>
      <c r="EA25" s="16">
        <v>6760</v>
      </c>
      <c r="EB25" s="16">
        <f t="shared" si="21"/>
        <v>75410</v>
      </c>
      <c r="EC25" s="16">
        <v>6847</v>
      </c>
      <c r="ED25" s="16">
        <v>6613</v>
      </c>
      <c r="EE25" s="16">
        <v>7039</v>
      </c>
      <c r="EF25" s="16">
        <v>6453</v>
      </c>
      <c r="EG25" s="16">
        <v>6885</v>
      </c>
      <c r="EH25" s="16">
        <v>17529</v>
      </c>
      <c r="EI25" s="16">
        <v>6634</v>
      </c>
      <c r="EJ25" s="16">
        <v>7026</v>
      </c>
      <c r="EK25" s="16">
        <v>6849</v>
      </c>
      <c r="EL25" s="16">
        <v>6801</v>
      </c>
      <c r="EM25" s="16">
        <v>6632</v>
      </c>
      <c r="EN25" s="16">
        <v>7098</v>
      </c>
      <c r="EO25" s="16">
        <f t="shared" si="22"/>
        <v>92406</v>
      </c>
      <c r="EP25" s="16">
        <v>6907</v>
      </c>
      <c r="EQ25" s="16">
        <v>6434</v>
      </c>
      <c r="ER25" s="16">
        <v>5856</v>
      </c>
      <c r="ES25" s="16">
        <v>6351</v>
      </c>
      <c r="ET25" s="16">
        <v>15111</v>
      </c>
      <c r="EU25" s="16">
        <v>6997</v>
      </c>
      <c r="EV25" s="16">
        <v>7116</v>
      </c>
      <c r="EW25" s="16">
        <v>8061</v>
      </c>
      <c r="EX25" s="16">
        <v>7281</v>
      </c>
      <c r="EY25" s="16">
        <v>7389</v>
      </c>
      <c r="EZ25" s="16">
        <v>6695</v>
      </c>
      <c r="FA25" s="16">
        <v>7152</v>
      </c>
      <c r="FB25" s="16">
        <f t="shared" si="23"/>
        <v>91350</v>
      </c>
      <c r="FC25" s="16">
        <v>7101</v>
      </c>
      <c r="FD25" s="16">
        <v>6811</v>
      </c>
      <c r="FE25" s="16">
        <v>6445</v>
      </c>
      <c r="FF25" s="16">
        <v>6435</v>
      </c>
      <c r="FG25" s="16">
        <v>6956</v>
      </c>
      <c r="FH25" s="16">
        <v>7006</v>
      </c>
      <c r="FI25" s="16">
        <v>8255</v>
      </c>
      <c r="FJ25" s="16">
        <v>7777</v>
      </c>
      <c r="FK25" s="16">
        <v>7304</v>
      </c>
      <c r="FL25" s="16">
        <v>7356</v>
      </c>
      <c r="FM25" s="16">
        <v>7413</v>
      </c>
      <c r="FN25" s="16">
        <v>7167</v>
      </c>
      <c r="FO25" s="16">
        <f t="shared" si="24"/>
        <v>86026</v>
      </c>
      <c r="FP25" s="16">
        <v>7094</v>
      </c>
      <c r="FQ25" s="16">
        <v>6313</v>
      </c>
      <c r="FR25" s="16">
        <v>6681</v>
      </c>
      <c r="FS25" s="16">
        <v>6352</v>
      </c>
      <c r="FT25" s="16">
        <v>7007</v>
      </c>
      <c r="FU25" s="16">
        <v>6616</v>
      </c>
      <c r="FV25" s="16">
        <v>7320</v>
      </c>
      <c r="FW25" s="16">
        <v>7428</v>
      </c>
      <c r="FX25" s="16">
        <v>6860</v>
      </c>
      <c r="FY25" s="16">
        <v>7331</v>
      </c>
      <c r="FZ25" s="16">
        <v>6796</v>
      </c>
      <c r="GA25" s="16">
        <v>6927</v>
      </c>
      <c r="GB25" s="16"/>
      <c r="GC25" s="16">
        <v>7113</v>
      </c>
      <c r="GD25" s="16">
        <v>16443</v>
      </c>
      <c r="GE25" s="16">
        <v>5084</v>
      </c>
      <c r="GF25" s="16">
        <v>4596</v>
      </c>
      <c r="GG25" s="16">
        <v>10006</v>
      </c>
      <c r="GH25" s="16">
        <v>4533</v>
      </c>
      <c r="GI25" s="16">
        <v>5389</v>
      </c>
      <c r="GJ25" s="16">
        <v>5578</v>
      </c>
      <c r="GK25" s="16">
        <v>6119</v>
      </c>
      <c r="GL25" s="16">
        <v>7001</v>
      </c>
      <c r="GM25" s="16">
        <v>6807</v>
      </c>
      <c r="GN25" s="16">
        <v>7054</v>
      </c>
      <c r="GO25" s="16"/>
      <c r="GP25" s="16">
        <v>7329</v>
      </c>
      <c r="GQ25" s="136">
        <v>6700</v>
      </c>
      <c r="GR25" s="16">
        <v>6738</v>
      </c>
      <c r="GS25" s="16">
        <v>6356</v>
      </c>
      <c r="GT25" s="16">
        <v>7101</v>
      </c>
      <c r="GU25" s="16">
        <v>6963</v>
      </c>
      <c r="GV25" s="16">
        <v>7333</v>
      </c>
      <c r="GW25" s="16">
        <v>7404</v>
      </c>
      <c r="GX25" s="136">
        <v>7126</v>
      </c>
      <c r="GY25" s="16">
        <v>7240</v>
      </c>
      <c r="GZ25" s="16">
        <v>6047</v>
      </c>
      <c r="HA25" s="16">
        <v>1246</v>
      </c>
      <c r="HB25" s="16"/>
      <c r="HC25" s="16">
        <v>6860</v>
      </c>
      <c r="HD25" s="136">
        <v>6865</v>
      </c>
      <c r="HE25" s="16"/>
      <c r="HF25" s="16"/>
      <c r="HG25" s="16"/>
      <c r="HH25" s="16"/>
      <c r="HI25" s="16"/>
      <c r="HJ25" s="16"/>
      <c r="HK25" s="136"/>
      <c r="HL25" s="16"/>
      <c r="HM25" s="16"/>
      <c r="HN25" s="16"/>
      <c r="HO25" s="16"/>
    </row>
    <row r="26" spans="2:223" ht="15" x14ac:dyDescent="0.25">
      <c r="B26" s="13" t="s">
        <v>44</v>
      </c>
      <c r="C26" s="14">
        <f>SUM(C27:C28)</f>
        <v>0</v>
      </c>
      <c r="D26" s="14">
        <f t="shared" ref="D26:N26" si="85">SUM(D27:D28)</f>
        <v>0</v>
      </c>
      <c r="E26" s="14">
        <f t="shared" si="85"/>
        <v>0</v>
      </c>
      <c r="F26" s="14">
        <f t="shared" si="85"/>
        <v>6681</v>
      </c>
      <c r="G26" s="14">
        <f t="shared" si="85"/>
        <v>21117</v>
      </c>
      <c r="H26" s="14">
        <f t="shared" si="85"/>
        <v>21651</v>
      </c>
      <c r="I26" s="14">
        <f t="shared" si="85"/>
        <v>22582</v>
      </c>
      <c r="J26" s="14">
        <f t="shared" si="85"/>
        <v>23499</v>
      </c>
      <c r="K26" s="14">
        <f t="shared" si="85"/>
        <v>21736</v>
      </c>
      <c r="L26" s="14">
        <f t="shared" si="85"/>
        <v>21494</v>
      </c>
      <c r="M26" s="14">
        <f t="shared" si="85"/>
        <v>22613</v>
      </c>
      <c r="N26" s="14">
        <f t="shared" si="85"/>
        <v>23003</v>
      </c>
      <c r="O26" s="14">
        <f t="shared" si="12"/>
        <v>184376</v>
      </c>
      <c r="P26" s="14">
        <f>SUM(P27:P28)</f>
        <v>22755</v>
      </c>
      <c r="Q26" s="14">
        <f t="shared" ref="Q26:AA26" si="86">SUM(Q27:Q28)</f>
        <v>21162</v>
      </c>
      <c r="R26" s="14">
        <f t="shared" si="86"/>
        <v>22659</v>
      </c>
      <c r="S26" s="14">
        <f t="shared" si="86"/>
        <v>20635</v>
      </c>
      <c r="T26" s="14">
        <f t="shared" si="86"/>
        <v>21209</v>
      </c>
      <c r="U26" s="14">
        <f t="shared" si="86"/>
        <v>21625</v>
      </c>
      <c r="V26" s="14">
        <f t="shared" si="86"/>
        <v>22918</v>
      </c>
      <c r="W26" s="14">
        <f t="shared" si="86"/>
        <v>23823</v>
      </c>
      <c r="X26" s="14">
        <f t="shared" si="86"/>
        <v>20894</v>
      </c>
      <c r="Y26" s="14">
        <f t="shared" si="86"/>
        <v>20992</v>
      </c>
      <c r="Z26" s="14">
        <f t="shared" si="86"/>
        <v>21005</v>
      </c>
      <c r="AA26" s="14">
        <f t="shared" si="86"/>
        <v>22955</v>
      </c>
      <c r="AB26" s="14">
        <f t="shared" si="13"/>
        <v>262632</v>
      </c>
      <c r="AC26" s="14">
        <f>SUM(AC27:AC28)</f>
        <v>23410</v>
      </c>
      <c r="AD26" s="14">
        <f t="shared" ref="AD26:AN26" si="87">SUM(AD27:AD28)</f>
        <v>20618</v>
      </c>
      <c r="AE26" s="14">
        <f t="shared" si="87"/>
        <v>19012</v>
      </c>
      <c r="AF26" s="14">
        <f t="shared" si="87"/>
        <v>0</v>
      </c>
      <c r="AG26" s="14">
        <f t="shared" si="87"/>
        <v>0</v>
      </c>
      <c r="AH26" s="14">
        <f t="shared" si="87"/>
        <v>0</v>
      </c>
      <c r="AI26" s="14">
        <f t="shared" si="87"/>
        <v>0</v>
      </c>
      <c r="AJ26" s="14">
        <f t="shared" si="87"/>
        <v>0</v>
      </c>
      <c r="AK26" s="14">
        <f t="shared" si="87"/>
        <v>0</v>
      </c>
      <c r="AL26" s="14">
        <f t="shared" si="87"/>
        <v>0</v>
      </c>
      <c r="AM26" s="14">
        <f t="shared" si="87"/>
        <v>0</v>
      </c>
      <c r="AN26" s="14">
        <f t="shared" si="87"/>
        <v>0</v>
      </c>
      <c r="AO26" s="14">
        <f t="shared" si="14"/>
        <v>63040</v>
      </c>
      <c r="AP26" s="14">
        <f>SUM(AP27:AP28)</f>
        <v>0</v>
      </c>
      <c r="AQ26" s="14">
        <f t="shared" ref="AQ26:BA26" si="88">SUM(AQ27:AQ28)</f>
        <v>0</v>
      </c>
      <c r="AR26" s="14">
        <f t="shared" si="88"/>
        <v>0</v>
      </c>
      <c r="AS26" s="14">
        <f t="shared" si="88"/>
        <v>0</v>
      </c>
      <c r="AT26" s="14">
        <f t="shared" si="88"/>
        <v>0</v>
      </c>
      <c r="AU26" s="14">
        <f t="shared" si="88"/>
        <v>0</v>
      </c>
      <c r="AV26" s="14">
        <f t="shared" si="88"/>
        <v>0</v>
      </c>
      <c r="AW26" s="14">
        <f t="shared" si="88"/>
        <v>0</v>
      </c>
      <c r="AX26" s="14">
        <f t="shared" si="88"/>
        <v>0</v>
      </c>
      <c r="AY26" s="14">
        <f t="shared" si="88"/>
        <v>0</v>
      </c>
      <c r="AZ26" s="14">
        <f t="shared" si="88"/>
        <v>0</v>
      </c>
      <c r="BA26" s="14">
        <f t="shared" si="88"/>
        <v>0</v>
      </c>
      <c r="BB26" s="14">
        <f t="shared" si="15"/>
        <v>0</v>
      </c>
      <c r="BC26" s="14">
        <f>SUM(BC27:BC28)</f>
        <v>0</v>
      </c>
      <c r="BD26" s="14">
        <f t="shared" ref="BD26:BN26" si="89">SUM(BD27:BD28)</f>
        <v>0</v>
      </c>
      <c r="BE26" s="14">
        <f t="shared" si="89"/>
        <v>0</v>
      </c>
      <c r="BF26" s="14">
        <f t="shared" si="89"/>
        <v>0</v>
      </c>
      <c r="BG26" s="14">
        <f t="shared" si="89"/>
        <v>0</v>
      </c>
      <c r="BH26" s="14">
        <f t="shared" si="89"/>
        <v>0</v>
      </c>
      <c r="BI26" s="14">
        <f t="shared" si="89"/>
        <v>0</v>
      </c>
      <c r="BJ26" s="14">
        <f t="shared" si="89"/>
        <v>0</v>
      </c>
      <c r="BK26" s="14">
        <f t="shared" si="89"/>
        <v>0</v>
      </c>
      <c r="BL26" s="14">
        <f t="shared" si="89"/>
        <v>0</v>
      </c>
      <c r="BM26" s="14">
        <f t="shared" si="89"/>
        <v>0</v>
      </c>
      <c r="BN26" s="14">
        <f t="shared" si="89"/>
        <v>0</v>
      </c>
      <c r="BO26" s="14">
        <f t="shared" si="16"/>
        <v>0</v>
      </c>
      <c r="BP26" s="14">
        <f>SUM(BP27:BP28)</f>
        <v>20353</v>
      </c>
      <c r="BQ26" s="14">
        <f t="shared" ref="BQ26:CA26" si="90">SUM(BQ27:BQ28)</f>
        <v>24919</v>
      </c>
      <c r="BR26" s="14">
        <f t="shared" si="90"/>
        <v>24835</v>
      </c>
      <c r="BS26" s="14">
        <f t="shared" si="90"/>
        <v>24446</v>
      </c>
      <c r="BT26" s="14">
        <f t="shared" si="90"/>
        <v>26498</v>
      </c>
      <c r="BU26" s="14">
        <f t="shared" si="90"/>
        <v>28674</v>
      </c>
      <c r="BV26" s="14">
        <f t="shared" si="90"/>
        <v>32090</v>
      </c>
      <c r="BW26" s="14">
        <f t="shared" si="90"/>
        <v>36916</v>
      </c>
      <c r="BX26" s="14">
        <f t="shared" si="90"/>
        <v>32084</v>
      </c>
      <c r="BY26" s="14">
        <f t="shared" si="90"/>
        <v>31765</v>
      </c>
      <c r="BZ26" s="14">
        <f t="shared" si="90"/>
        <v>31991</v>
      </c>
      <c r="CA26" s="14">
        <f t="shared" si="90"/>
        <v>34343</v>
      </c>
      <c r="CB26" s="14">
        <f t="shared" si="17"/>
        <v>348914</v>
      </c>
      <c r="CC26" s="14">
        <f>SUM(CC27:CC28)</f>
        <v>30129</v>
      </c>
      <c r="CD26" s="14">
        <f t="shared" ref="CD26:CN26" si="91">SUM(CD27:CD28)</f>
        <v>26518</v>
      </c>
      <c r="CE26" s="14">
        <f t="shared" si="91"/>
        <v>28359</v>
      </c>
      <c r="CF26" s="14">
        <f t="shared" si="91"/>
        <v>25057</v>
      </c>
      <c r="CG26" s="14">
        <f t="shared" si="91"/>
        <v>26426</v>
      </c>
      <c r="CH26" s="14">
        <f t="shared" si="91"/>
        <v>26057</v>
      </c>
      <c r="CI26" s="14">
        <f t="shared" si="91"/>
        <v>28700</v>
      </c>
      <c r="CJ26" s="14">
        <f t="shared" si="91"/>
        <v>30816</v>
      </c>
      <c r="CK26" s="14">
        <f t="shared" si="91"/>
        <v>27562</v>
      </c>
      <c r="CL26" s="14">
        <f t="shared" si="91"/>
        <v>27682</v>
      </c>
      <c r="CM26" s="14">
        <f t="shared" si="91"/>
        <v>26945</v>
      </c>
      <c r="CN26" s="14">
        <f t="shared" si="91"/>
        <v>28336</v>
      </c>
      <c r="CO26" s="14">
        <f t="shared" si="18"/>
        <v>332587</v>
      </c>
      <c r="CP26" s="14">
        <f>SUM(CP27:CP28)</f>
        <v>28601</v>
      </c>
      <c r="CQ26" s="14">
        <f t="shared" ref="CQ26:DA26" si="92">SUM(CQ27:CQ28)</f>
        <v>25377</v>
      </c>
      <c r="CR26" s="14">
        <f t="shared" si="92"/>
        <v>27426</v>
      </c>
      <c r="CS26" s="14">
        <f t="shared" si="92"/>
        <v>26089</v>
      </c>
      <c r="CT26" s="14">
        <f t="shared" si="92"/>
        <v>26094</v>
      </c>
      <c r="CU26" s="14">
        <f t="shared" si="92"/>
        <v>25376</v>
      </c>
      <c r="CV26" s="14">
        <f t="shared" si="92"/>
        <v>28341</v>
      </c>
      <c r="CW26" s="14">
        <f t="shared" si="92"/>
        <v>30745</v>
      </c>
      <c r="CX26" s="14">
        <f t="shared" si="92"/>
        <v>27109</v>
      </c>
      <c r="CY26" s="14">
        <f t="shared" si="92"/>
        <v>27353</v>
      </c>
      <c r="CZ26" s="14">
        <f t="shared" si="92"/>
        <v>27211</v>
      </c>
      <c r="DA26" s="14">
        <f t="shared" si="92"/>
        <v>29719</v>
      </c>
      <c r="DB26" s="14">
        <f t="shared" si="19"/>
        <v>329441</v>
      </c>
      <c r="DC26" s="14">
        <f>SUM(DC27:DC28)</f>
        <v>28414</v>
      </c>
      <c r="DD26" s="14">
        <f t="shared" ref="DD26:DN26" si="93">SUM(DD27:DD28)</f>
        <v>24880</v>
      </c>
      <c r="DE26" s="14">
        <f t="shared" si="93"/>
        <v>26082</v>
      </c>
      <c r="DF26" s="14">
        <f t="shared" si="93"/>
        <v>24711</v>
      </c>
      <c r="DG26" s="14">
        <f t="shared" si="93"/>
        <v>25800</v>
      </c>
      <c r="DH26" s="14">
        <f t="shared" si="93"/>
        <v>25818</v>
      </c>
      <c r="DI26" s="14">
        <f t="shared" si="93"/>
        <v>28614</v>
      </c>
      <c r="DJ26" s="14">
        <f t="shared" si="93"/>
        <v>30775</v>
      </c>
      <c r="DK26" s="14">
        <f t="shared" si="93"/>
        <v>28548</v>
      </c>
      <c r="DL26" s="14">
        <f t="shared" si="93"/>
        <v>30065</v>
      </c>
      <c r="DM26" s="14">
        <f t="shared" si="93"/>
        <v>27790</v>
      </c>
      <c r="DN26" s="14">
        <f t="shared" si="93"/>
        <v>30741</v>
      </c>
      <c r="DO26" s="14">
        <f t="shared" si="20"/>
        <v>332238</v>
      </c>
      <c r="DP26" s="14">
        <v>30747</v>
      </c>
      <c r="DQ26" s="14">
        <v>26020</v>
      </c>
      <c r="DR26" s="14">
        <v>26678</v>
      </c>
      <c r="DS26" s="14">
        <v>25154</v>
      </c>
      <c r="DT26" s="14">
        <v>28675</v>
      </c>
      <c r="DU26" s="14">
        <v>28439</v>
      </c>
      <c r="DV26" s="14">
        <v>32503</v>
      </c>
      <c r="DW26" s="14">
        <v>35732</v>
      </c>
      <c r="DX26" s="14">
        <v>33008</v>
      </c>
      <c r="DY26" s="14">
        <v>33649</v>
      </c>
      <c r="DZ26" s="14">
        <v>32626</v>
      </c>
      <c r="EA26" s="14">
        <v>37201</v>
      </c>
      <c r="EB26" s="14">
        <f t="shared" si="21"/>
        <v>370432</v>
      </c>
      <c r="EC26" s="14">
        <v>35712</v>
      </c>
      <c r="ED26" s="14">
        <v>32942</v>
      </c>
      <c r="EE26" s="14">
        <v>32367</v>
      </c>
      <c r="EF26" s="14">
        <v>30651</v>
      </c>
      <c r="EG26" s="14">
        <v>32442</v>
      </c>
      <c r="EH26" s="14">
        <v>30839</v>
      </c>
      <c r="EI26" s="14">
        <v>36562</v>
      </c>
      <c r="EJ26" s="14">
        <v>38069</v>
      </c>
      <c r="EK26" s="14">
        <v>34622</v>
      </c>
      <c r="EL26" s="14">
        <v>35338</v>
      </c>
      <c r="EM26" s="14">
        <v>34467</v>
      </c>
      <c r="EN26" s="14">
        <v>39343</v>
      </c>
      <c r="EO26" s="14">
        <f t="shared" si="22"/>
        <v>413354</v>
      </c>
      <c r="EP26" s="14">
        <f>SUM(EP27:EP28)</f>
        <v>39076</v>
      </c>
      <c r="EQ26" s="14">
        <v>32483</v>
      </c>
      <c r="ER26" s="14">
        <f t="shared" ref="ER26:FA26" si="94">SUM(ER27:ER28)</f>
        <v>25559</v>
      </c>
      <c r="ES26" s="14">
        <f t="shared" si="94"/>
        <v>26811</v>
      </c>
      <c r="ET26" s="14">
        <f t="shared" si="94"/>
        <v>37796</v>
      </c>
      <c r="EU26" s="14">
        <f t="shared" si="94"/>
        <v>40662</v>
      </c>
      <c r="EV26" s="14">
        <f t="shared" si="94"/>
        <v>38951</v>
      </c>
      <c r="EW26" s="14">
        <f t="shared" si="94"/>
        <v>39684</v>
      </c>
      <c r="EX26" s="14">
        <f t="shared" si="94"/>
        <v>37478</v>
      </c>
      <c r="EY26" s="14">
        <f t="shared" si="94"/>
        <v>43477</v>
      </c>
      <c r="EZ26" s="14">
        <f t="shared" si="94"/>
        <v>38840</v>
      </c>
      <c r="FA26" s="14">
        <f t="shared" si="94"/>
        <v>41357</v>
      </c>
      <c r="FB26" s="14">
        <f t="shared" si="23"/>
        <v>442174</v>
      </c>
      <c r="FC26" s="14">
        <f>SUM(FC27:FC28)</f>
        <v>39297</v>
      </c>
      <c r="FD26" s="14">
        <f>SUM(FD27:FD28)</f>
        <v>34377</v>
      </c>
      <c r="FE26" s="14">
        <f t="shared" ref="FE26:FN26" si="95">SUM(FE27:FE28)</f>
        <v>33971</v>
      </c>
      <c r="FF26" s="14">
        <f t="shared" si="95"/>
        <v>31037</v>
      </c>
      <c r="FG26" s="14">
        <f t="shared" si="95"/>
        <v>32793</v>
      </c>
      <c r="FH26" s="14">
        <f t="shared" si="95"/>
        <v>32715</v>
      </c>
      <c r="FI26" s="14">
        <f t="shared" si="95"/>
        <v>36626</v>
      </c>
      <c r="FJ26" s="14">
        <f t="shared" si="95"/>
        <v>40765</v>
      </c>
      <c r="FK26" s="14">
        <f t="shared" si="95"/>
        <v>36485</v>
      </c>
      <c r="FL26" s="14">
        <f t="shared" si="95"/>
        <v>37908</v>
      </c>
      <c r="FM26" s="14">
        <f t="shared" si="95"/>
        <v>36560</v>
      </c>
      <c r="FN26" s="14">
        <f t="shared" si="95"/>
        <v>40674</v>
      </c>
      <c r="FO26" s="14">
        <f t="shared" si="24"/>
        <v>433208</v>
      </c>
      <c r="FP26" s="14">
        <f>SUM(FP27:FP28)</f>
        <v>39198</v>
      </c>
      <c r="FQ26" s="14">
        <f>SUM(FQ27:FQ28)</f>
        <v>32245</v>
      </c>
      <c r="FR26" s="14">
        <f t="shared" ref="FR26:GA26" si="96">SUM(FR27:FR28)</f>
        <v>32970</v>
      </c>
      <c r="FS26" s="14">
        <f t="shared" si="96"/>
        <v>31206</v>
      </c>
      <c r="FT26" s="14">
        <f t="shared" si="96"/>
        <v>33822</v>
      </c>
      <c r="FU26" s="14">
        <f t="shared" si="96"/>
        <v>33286</v>
      </c>
      <c r="FV26" s="14">
        <f t="shared" si="96"/>
        <v>38437</v>
      </c>
      <c r="FW26" s="14">
        <f t="shared" si="96"/>
        <v>41312</v>
      </c>
      <c r="FX26" s="14">
        <f t="shared" si="96"/>
        <v>36057</v>
      </c>
      <c r="FY26" s="14">
        <v>37406</v>
      </c>
      <c r="FZ26" s="14">
        <v>35982</v>
      </c>
      <c r="GA26" s="14">
        <f t="shared" si="96"/>
        <v>41429</v>
      </c>
      <c r="GB26" s="14">
        <f>+SUM(FP26:GA26)</f>
        <v>433350</v>
      </c>
      <c r="GC26" s="14">
        <v>40961</v>
      </c>
      <c r="GD26" s="14">
        <v>32185</v>
      </c>
      <c r="GE26" s="14">
        <v>28256</v>
      </c>
      <c r="GF26" s="14">
        <v>10963</v>
      </c>
      <c r="GG26" s="14">
        <v>18256</v>
      </c>
      <c r="GH26" s="14">
        <v>23664</v>
      </c>
      <c r="GI26" s="14">
        <v>34758</v>
      </c>
      <c r="GJ26" s="14">
        <v>37156</v>
      </c>
      <c r="GK26" s="14">
        <v>41964</v>
      </c>
      <c r="GL26" s="14">
        <v>44097</v>
      </c>
      <c r="GM26" s="14">
        <v>43103</v>
      </c>
      <c r="GN26" s="14">
        <v>46019</v>
      </c>
      <c r="GO26" s="14">
        <f>+SUM(GC26:GN26)</f>
        <v>401382</v>
      </c>
      <c r="GP26" s="14">
        <v>46393</v>
      </c>
      <c r="GQ26" s="130">
        <v>39175</v>
      </c>
      <c r="GR26" s="14">
        <v>41114</v>
      </c>
      <c r="GS26" s="14">
        <v>38107</v>
      </c>
      <c r="GT26" s="14">
        <v>42583</v>
      </c>
      <c r="GU26" s="14">
        <v>41959</v>
      </c>
      <c r="GV26" s="14">
        <v>47222</v>
      </c>
      <c r="GW26" s="14">
        <v>51644</v>
      </c>
      <c r="GX26" s="130">
        <v>47853</v>
      </c>
      <c r="GY26" s="14">
        <v>50299</v>
      </c>
      <c r="GZ26" s="14">
        <v>45631</v>
      </c>
      <c r="HA26" s="14">
        <v>41396</v>
      </c>
      <c r="HB26" s="14">
        <f>+SUM(GP26:HA26)</f>
        <v>533376</v>
      </c>
      <c r="HC26" s="14">
        <v>53076</v>
      </c>
      <c r="HD26" s="130">
        <v>50092</v>
      </c>
      <c r="HE26" s="14"/>
      <c r="HF26" s="14"/>
      <c r="HG26" s="14"/>
      <c r="HH26" s="14"/>
      <c r="HI26" s="14"/>
      <c r="HJ26" s="14"/>
      <c r="HK26" s="130"/>
      <c r="HL26" s="14"/>
      <c r="HM26" s="14"/>
      <c r="HN26" s="14"/>
      <c r="HO26" s="14">
        <f>+SUM(HC26:HN26)</f>
        <v>103168</v>
      </c>
    </row>
    <row r="27" spans="2:223" x14ac:dyDescent="0.2">
      <c r="B27" s="15" t="s">
        <v>2</v>
      </c>
      <c r="C27" s="16">
        <v>0</v>
      </c>
      <c r="D27" s="16">
        <v>0</v>
      </c>
      <c r="E27" s="16">
        <v>0</v>
      </c>
      <c r="F27" s="16">
        <v>2301</v>
      </c>
      <c r="G27" s="16">
        <v>7892</v>
      </c>
      <c r="H27" s="16">
        <v>8647</v>
      </c>
      <c r="I27" s="16">
        <v>9323</v>
      </c>
      <c r="J27" s="16">
        <v>8637</v>
      </c>
      <c r="K27" s="16">
        <v>7512</v>
      </c>
      <c r="L27" s="16">
        <v>7479</v>
      </c>
      <c r="M27" s="16">
        <v>8489</v>
      </c>
      <c r="N27" s="16">
        <v>8834</v>
      </c>
      <c r="O27" s="16">
        <f t="shared" si="12"/>
        <v>69114</v>
      </c>
      <c r="P27" s="16">
        <v>8686</v>
      </c>
      <c r="Q27" s="16">
        <v>7533</v>
      </c>
      <c r="R27" s="16">
        <v>7905</v>
      </c>
      <c r="S27" s="16">
        <v>7612</v>
      </c>
      <c r="T27" s="16">
        <v>7346</v>
      </c>
      <c r="U27" s="16">
        <v>7398</v>
      </c>
      <c r="V27" s="16">
        <v>7932</v>
      </c>
      <c r="W27" s="16">
        <v>7915</v>
      </c>
      <c r="X27" s="16">
        <v>5704</v>
      </c>
      <c r="Y27" s="16">
        <v>5646</v>
      </c>
      <c r="Z27" s="16">
        <v>5453</v>
      </c>
      <c r="AA27" s="16">
        <v>6646</v>
      </c>
      <c r="AB27" s="16">
        <f t="shared" si="13"/>
        <v>85776</v>
      </c>
      <c r="AC27" s="16">
        <v>6396</v>
      </c>
      <c r="AD27" s="16">
        <v>5199</v>
      </c>
      <c r="AE27" s="16">
        <v>4674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f t="shared" si="14"/>
        <v>16269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f t="shared" si="15"/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f t="shared" si="16"/>
        <v>0</v>
      </c>
      <c r="BP27" s="16">
        <v>6898</v>
      </c>
      <c r="BQ27" s="16">
        <v>8396</v>
      </c>
      <c r="BR27" s="16">
        <v>7525</v>
      </c>
      <c r="BS27" s="16">
        <v>7700</v>
      </c>
      <c r="BT27" s="16">
        <v>7878</v>
      </c>
      <c r="BU27" s="16">
        <v>9018</v>
      </c>
      <c r="BV27" s="16">
        <v>10416</v>
      </c>
      <c r="BW27" s="16">
        <v>11890</v>
      </c>
      <c r="BX27" s="16">
        <v>9740</v>
      </c>
      <c r="BY27" s="16">
        <v>10080</v>
      </c>
      <c r="BZ27" s="16">
        <v>9855</v>
      </c>
      <c r="CA27" s="16">
        <v>10494</v>
      </c>
      <c r="CB27" s="16">
        <f t="shared" si="17"/>
        <v>109890</v>
      </c>
      <c r="CC27" s="16">
        <v>9615</v>
      </c>
      <c r="CD27" s="16">
        <v>8424</v>
      </c>
      <c r="CE27" s="16">
        <v>7920</v>
      </c>
      <c r="CF27" s="16">
        <v>7303</v>
      </c>
      <c r="CG27" s="16">
        <v>7516</v>
      </c>
      <c r="CH27" s="16">
        <v>7547</v>
      </c>
      <c r="CI27" s="16">
        <v>8798</v>
      </c>
      <c r="CJ27" s="16">
        <v>9877</v>
      </c>
      <c r="CK27" s="16">
        <v>7931</v>
      </c>
      <c r="CL27" s="16">
        <v>8036</v>
      </c>
      <c r="CM27" s="16">
        <v>7412</v>
      </c>
      <c r="CN27" s="16">
        <v>9545</v>
      </c>
      <c r="CO27" s="16">
        <f t="shared" si="18"/>
        <v>99924</v>
      </c>
      <c r="CP27" s="16">
        <v>9506</v>
      </c>
      <c r="CQ27" s="16">
        <v>7998</v>
      </c>
      <c r="CR27" s="16">
        <v>8270</v>
      </c>
      <c r="CS27" s="16">
        <v>6976</v>
      </c>
      <c r="CT27" s="16">
        <v>7559</v>
      </c>
      <c r="CU27" s="16">
        <v>7499</v>
      </c>
      <c r="CV27" s="16">
        <v>9092</v>
      </c>
      <c r="CW27" s="16">
        <v>10397</v>
      </c>
      <c r="CX27" s="16">
        <v>8046</v>
      </c>
      <c r="CY27" s="16">
        <v>8163</v>
      </c>
      <c r="CZ27" s="16">
        <v>8347</v>
      </c>
      <c r="DA27" s="16">
        <v>10416</v>
      </c>
      <c r="DB27" s="16">
        <f t="shared" si="19"/>
        <v>102269</v>
      </c>
      <c r="DC27" s="16">
        <v>9842</v>
      </c>
      <c r="DD27" s="16">
        <v>8164</v>
      </c>
      <c r="DE27" s="16">
        <v>7940</v>
      </c>
      <c r="DF27" s="16">
        <v>7615</v>
      </c>
      <c r="DG27" s="16">
        <v>7815</v>
      </c>
      <c r="DH27" s="16">
        <v>7599</v>
      </c>
      <c r="DI27" s="16">
        <v>9630</v>
      </c>
      <c r="DJ27" s="16">
        <v>10402</v>
      </c>
      <c r="DK27" s="16">
        <v>9176</v>
      </c>
      <c r="DL27" s="16">
        <v>10021</v>
      </c>
      <c r="DM27" s="16">
        <v>8681</v>
      </c>
      <c r="DN27" s="16">
        <v>11772</v>
      </c>
      <c r="DO27" s="16">
        <f t="shared" si="20"/>
        <v>108657</v>
      </c>
      <c r="DP27" s="16">
        <v>11557</v>
      </c>
      <c r="DQ27" s="16">
        <v>9095</v>
      </c>
      <c r="DR27" s="16">
        <v>8821</v>
      </c>
      <c r="DS27" s="16">
        <v>8050</v>
      </c>
      <c r="DT27" s="16">
        <v>9709</v>
      </c>
      <c r="DU27" s="16">
        <v>9727</v>
      </c>
      <c r="DV27" s="16">
        <v>11840</v>
      </c>
      <c r="DW27" s="16">
        <v>13123</v>
      </c>
      <c r="DX27" s="16">
        <v>11228</v>
      </c>
      <c r="DY27" s="16">
        <v>11714</v>
      </c>
      <c r="DZ27" s="16">
        <v>11196</v>
      </c>
      <c r="EA27" s="16">
        <v>15153</v>
      </c>
      <c r="EB27" s="16">
        <f t="shared" si="21"/>
        <v>131213</v>
      </c>
      <c r="EC27" s="16">
        <v>13932</v>
      </c>
      <c r="ED27" s="16">
        <v>12599</v>
      </c>
      <c r="EE27" s="16">
        <v>11743</v>
      </c>
      <c r="EF27" s="16">
        <v>10726</v>
      </c>
      <c r="EG27" s="16">
        <v>11785</v>
      </c>
      <c r="EH27" s="16">
        <v>17527</v>
      </c>
      <c r="EI27" s="16">
        <v>14910</v>
      </c>
      <c r="EJ27" s="16">
        <v>14506</v>
      </c>
      <c r="EK27" s="16">
        <v>12081</v>
      </c>
      <c r="EL27" s="16">
        <v>12504</v>
      </c>
      <c r="EM27" s="16">
        <v>11954</v>
      </c>
      <c r="EN27" s="16">
        <v>15811</v>
      </c>
      <c r="EO27" s="16">
        <f t="shared" si="22"/>
        <v>160078</v>
      </c>
      <c r="EP27" s="16">
        <v>15388</v>
      </c>
      <c r="EQ27" s="16">
        <v>11546</v>
      </c>
      <c r="ER27" s="16">
        <v>9510</v>
      </c>
      <c r="ES27" s="16">
        <v>9166</v>
      </c>
      <c r="ET27" s="16">
        <v>18302</v>
      </c>
      <c r="EU27" s="16">
        <v>11878</v>
      </c>
      <c r="EV27" s="16">
        <v>14852</v>
      </c>
      <c r="EW27" s="16">
        <v>15313</v>
      </c>
      <c r="EX27" s="16">
        <v>12178</v>
      </c>
      <c r="EY27" s="16">
        <v>12521</v>
      </c>
      <c r="EZ27" s="16">
        <v>12140</v>
      </c>
      <c r="FA27" s="16">
        <v>16891</v>
      </c>
      <c r="FB27" s="16">
        <f t="shared" si="23"/>
        <v>159685</v>
      </c>
      <c r="FC27" s="16">
        <v>16601</v>
      </c>
      <c r="FD27" s="16">
        <v>13829</v>
      </c>
      <c r="FE27" s="16">
        <v>13137</v>
      </c>
      <c r="FF27" s="16">
        <v>11170</v>
      </c>
      <c r="FG27" s="16">
        <v>12002</v>
      </c>
      <c r="FH27" s="16">
        <v>11993</v>
      </c>
      <c r="FI27" s="16">
        <v>14501</v>
      </c>
      <c r="FJ27" s="16">
        <v>17005</v>
      </c>
      <c r="FK27" s="16">
        <v>13767</v>
      </c>
      <c r="FL27" s="16">
        <v>14735</v>
      </c>
      <c r="FM27" s="16">
        <v>13653</v>
      </c>
      <c r="FN27" s="16">
        <v>17682</v>
      </c>
      <c r="FO27" s="16">
        <f t="shared" si="24"/>
        <v>170075</v>
      </c>
      <c r="FP27" s="16">
        <v>16955</v>
      </c>
      <c r="FQ27" s="16">
        <v>12821</v>
      </c>
      <c r="FR27" s="16">
        <v>11967</v>
      </c>
      <c r="FS27" s="16">
        <v>11837</v>
      </c>
      <c r="FT27" s="16">
        <v>12797</v>
      </c>
      <c r="FU27" s="16">
        <v>12153</v>
      </c>
      <c r="FV27" s="16">
        <v>15638</v>
      </c>
      <c r="FW27" s="16">
        <v>17651</v>
      </c>
      <c r="FX27" s="16">
        <v>13844</v>
      </c>
      <c r="FY27" s="16">
        <v>14271</v>
      </c>
      <c r="FZ27" s="16">
        <v>13916</v>
      </c>
      <c r="GA27" s="16">
        <v>18782</v>
      </c>
      <c r="GB27" s="16"/>
      <c r="GC27" s="16">
        <v>18479</v>
      </c>
      <c r="GD27" s="16">
        <v>17449</v>
      </c>
      <c r="GE27" s="16">
        <v>12164</v>
      </c>
      <c r="GF27" s="16">
        <v>5418</v>
      </c>
      <c r="GG27" s="16">
        <v>10613</v>
      </c>
      <c r="GH27" s="16">
        <v>10401</v>
      </c>
      <c r="GI27" s="16">
        <v>18239</v>
      </c>
      <c r="GJ27" s="16">
        <v>19044</v>
      </c>
      <c r="GK27" s="16">
        <v>21224</v>
      </c>
      <c r="GL27" s="16">
        <v>21235</v>
      </c>
      <c r="GM27" s="16">
        <v>20551</v>
      </c>
      <c r="GN27" s="16">
        <v>23270</v>
      </c>
      <c r="GO27" s="16"/>
      <c r="GP27" s="16">
        <v>23639</v>
      </c>
      <c r="GQ27" s="136">
        <v>17825</v>
      </c>
      <c r="GR27" s="16">
        <v>19646</v>
      </c>
      <c r="GS27" s="16">
        <v>17313</v>
      </c>
      <c r="GT27" s="16">
        <v>20682</v>
      </c>
      <c r="GU27" s="16">
        <v>20863</v>
      </c>
      <c r="GV27" s="16">
        <v>25199</v>
      </c>
      <c r="GW27" s="16">
        <v>28782</v>
      </c>
      <c r="GX27" s="136">
        <v>23613</v>
      </c>
      <c r="GY27" s="16">
        <v>26091</v>
      </c>
      <c r="GZ27" s="16">
        <v>22758</v>
      </c>
      <c r="HA27" s="16">
        <v>23757</v>
      </c>
      <c r="HB27" s="16"/>
      <c r="HC27" s="16">
        <v>27173</v>
      </c>
      <c r="HD27" s="136">
        <v>25367</v>
      </c>
      <c r="HE27" s="16"/>
      <c r="HF27" s="16"/>
      <c r="HG27" s="16"/>
      <c r="HH27" s="16"/>
      <c r="HI27" s="16"/>
      <c r="HJ27" s="16"/>
      <c r="HK27" s="136"/>
      <c r="HL27" s="16"/>
      <c r="HM27" s="16"/>
      <c r="HN27" s="16"/>
      <c r="HO27" s="16"/>
    </row>
    <row r="28" spans="2:223" x14ac:dyDescent="0.2">
      <c r="B28" s="15" t="s">
        <v>3</v>
      </c>
      <c r="C28" s="16">
        <v>0</v>
      </c>
      <c r="D28" s="16">
        <v>0</v>
      </c>
      <c r="E28" s="16">
        <v>0</v>
      </c>
      <c r="F28" s="16">
        <v>4380</v>
      </c>
      <c r="G28" s="16">
        <v>13225</v>
      </c>
      <c r="H28" s="16">
        <v>13004</v>
      </c>
      <c r="I28" s="16">
        <v>13259</v>
      </c>
      <c r="J28" s="16">
        <v>14862</v>
      </c>
      <c r="K28" s="16">
        <v>14224</v>
      </c>
      <c r="L28" s="16">
        <v>14015</v>
      </c>
      <c r="M28" s="16">
        <v>14124</v>
      </c>
      <c r="N28" s="16">
        <v>14169</v>
      </c>
      <c r="O28" s="16">
        <f t="shared" si="12"/>
        <v>115262</v>
      </c>
      <c r="P28" s="16">
        <v>14069</v>
      </c>
      <c r="Q28" s="16">
        <v>13629</v>
      </c>
      <c r="R28" s="16">
        <v>14754</v>
      </c>
      <c r="S28" s="16">
        <v>13023</v>
      </c>
      <c r="T28" s="16">
        <v>13863</v>
      </c>
      <c r="U28" s="16">
        <v>14227</v>
      </c>
      <c r="V28" s="16">
        <v>14986</v>
      </c>
      <c r="W28" s="16">
        <v>15908</v>
      </c>
      <c r="X28" s="16">
        <v>15190</v>
      </c>
      <c r="Y28" s="16">
        <v>15346</v>
      </c>
      <c r="Z28" s="16">
        <v>15552</v>
      </c>
      <c r="AA28" s="16">
        <v>16309</v>
      </c>
      <c r="AB28" s="16">
        <f t="shared" si="13"/>
        <v>176856</v>
      </c>
      <c r="AC28" s="16">
        <v>17014</v>
      </c>
      <c r="AD28" s="16">
        <v>15419</v>
      </c>
      <c r="AE28" s="16">
        <v>14338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f t="shared" si="14"/>
        <v>46771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f t="shared" si="15"/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f t="shared" si="16"/>
        <v>0</v>
      </c>
      <c r="BP28" s="16">
        <v>13455</v>
      </c>
      <c r="BQ28" s="16">
        <v>16523</v>
      </c>
      <c r="BR28" s="16">
        <v>17310</v>
      </c>
      <c r="BS28" s="16">
        <v>16746</v>
      </c>
      <c r="BT28" s="16">
        <v>18620</v>
      </c>
      <c r="BU28" s="16">
        <v>19656</v>
      </c>
      <c r="BV28" s="16">
        <v>21674</v>
      </c>
      <c r="BW28" s="16">
        <v>25026</v>
      </c>
      <c r="BX28" s="16">
        <v>22344</v>
      </c>
      <c r="BY28" s="16">
        <v>21685</v>
      </c>
      <c r="BZ28" s="16">
        <v>22136</v>
      </c>
      <c r="CA28" s="16">
        <v>23849</v>
      </c>
      <c r="CB28" s="16">
        <f t="shared" si="17"/>
        <v>239024</v>
      </c>
      <c r="CC28" s="16">
        <v>20514</v>
      </c>
      <c r="CD28" s="16">
        <v>18094</v>
      </c>
      <c r="CE28" s="16">
        <v>20439</v>
      </c>
      <c r="CF28" s="16">
        <v>17754</v>
      </c>
      <c r="CG28" s="16">
        <v>18910</v>
      </c>
      <c r="CH28" s="16">
        <v>18510</v>
      </c>
      <c r="CI28" s="16">
        <v>19902</v>
      </c>
      <c r="CJ28" s="16">
        <v>20939</v>
      </c>
      <c r="CK28" s="16">
        <v>19631</v>
      </c>
      <c r="CL28" s="16">
        <v>19646</v>
      </c>
      <c r="CM28" s="16">
        <v>19533</v>
      </c>
      <c r="CN28" s="16">
        <v>18791</v>
      </c>
      <c r="CO28" s="16">
        <f t="shared" si="18"/>
        <v>232663</v>
      </c>
      <c r="CP28" s="16">
        <v>19095</v>
      </c>
      <c r="CQ28" s="16">
        <v>17379</v>
      </c>
      <c r="CR28" s="16">
        <v>19156</v>
      </c>
      <c r="CS28" s="16">
        <v>19113</v>
      </c>
      <c r="CT28" s="16">
        <v>18535</v>
      </c>
      <c r="CU28" s="16">
        <v>17877</v>
      </c>
      <c r="CV28" s="16">
        <v>19249</v>
      </c>
      <c r="CW28" s="16">
        <v>20348</v>
      </c>
      <c r="CX28" s="16">
        <v>19063</v>
      </c>
      <c r="CY28" s="16">
        <v>19190</v>
      </c>
      <c r="CZ28" s="16">
        <v>18864</v>
      </c>
      <c r="DA28" s="16">
        <v>19303</v>
      </c>
      <c r="DB28" s="16">
        <f t="shared" si="19"/>
        <v>227172</v>
      </c>
      <c r="DC28" s="16">
        <v>18572</v>
      </c>
      <c r="DD28" s="16">
        <v>16716</v>
      </c>
      <c r="DE28" s="16">
        <v>18142</v>
      </c>
      <c r="DF28" s="16">
        <v>17096</v>
      </c>
      <c r="DG28" s="16">
        <v>17985</v>
      </c>
      <c r="DH28" s="16">
        <v>18219</v>
      </c>
      <c r="DI28" s="16">
        <v>18984</v>
      </c>
      <c r="DJ28" s="16">
        <v>20373</v>
      </c>
      <c r="DK28" s="16">
        <v>19372</v>
      </c>
      <c r="DL28" s="16">
        <v>20044</v>
      </c>
      <c r="DM28" s="16">
        <v>19109</v>
      </c>
      <c r="DN28" s="16">
        <v>18969</v>
      </c>
      <c r="DO28" s="16">
        <f t="shared" si="20"/>
        <v>223581</v>
      </c>
      <c r="DP28" s="16">
        <v>19190</v>
      </c>
      <c r="DQ28" s="16">
        <v>16925</v>
      </c>
      <c r="DR28" s="16">
        <v>17857</v>
      </c>
      <c r="DS28" s="16">
        <v>17104</v>
      </c>
      <c r="DT28" s="16">
        <v>18966</v>
      </c>
      <c r="DU28" s="16">
        <v>18712</v>
      </c>
      <c r="DV28" s="16">
        <v>20663</v>
      </c>
      <c r="DW28" s="16">
        <v>22609</v>
      </c>
      <c r="DX28" s="16">
        <v>21780</v>
      </c>
      <c r="DY28" s="16">
        <v>21935</v>
      </c>
      <c r="DZ28" s="16">
        <v>21430</v>
      </c>
      <c r="EA28" s="16">
        <v>22048</v>
      </c>
      <c r="EB28" s="16">
        <f t="shared" si="21"/>
        <v>239219</v>
      </c>
      <c r="EC28" s="16">
        <v>21780</v>
      </c>
      <c r="ED28" s="16">
        <v>20343</v>
      </c>
      <c r="EE28" s="16">
        <v>20624</v>
      </c>
      <c r="EF28" s="16">
        <v>19925</v>
      </c>
      <c r="EG28" s="16">
        <v>20657</v>
      </c>
      <c r="EH28" s="16">
        <v>13312</v>
      </c>
      <c r="EI28" s="16">
        <v>21652</v>
      </c>
      <c r="EJ28" s="16">
        <v>23563</v>
      </c>
      <c r="EK28" s="16">
        <v>22541</v>
      </c>
      <c r="EL28" s="16">
        <v>22834</v>
      </c>
      <c r="EM28" s="16">
        <v>22513</v>
      </c>
      <c r="EN28" s="16">
        <v>23532</v>
      </c>
      <c r="EO28" s="16">
        <f t="shared" si="22"/>
        <v>253276</v>
      </c>
      <c r="EP28" s="16">
        <v>23688</v>
      </c>
      <c r="EQ28" s="16">
        <v>20937</v>
      </c>
      <c r="ER28" s="16">
        <v>16049</v>
      </c>
      <c r="ES28" s="16">
        <v>17645</v>
      </c>
      <c r="ET28" s="16">
        <v>19494</v>
      </c>
      <c r="EU28" s="16">
        <v>28784</v>
      </c>
      <c r="EV28" s="16">
        <v>24099</v>
      </c>
      <c r="EW28" s="16">
        <v>24371</v>
      </c>
      <c r="EX28" s="16">
        <v>25300</v>
      </c>
      <c r="EY28" s="16">
        <v>30956</v>
      </c>
      <c r="EZ28" s="16">
        <v>26700</v>
      </c>
      <c r="FA28" s="16">
        <v>24466</v>
      </c>
      <c r="FB28" s="16">
        <f t="shared" si="23"/>
        <v>282489</v>
      </c>
      <c r="FC28" s="16">
        <v>22696</v>
      </c>
      <c r="FD28" s="16">
        <v>20548</v>
      </c>
      <c r="FE28" s="16">
        <v>20834</v>
      </c>
      <c r="FF28" s="16">
        <v>19867</v>
      </c>
      <c r="FG28" s="16">
        <v>20791</v>
      </c>
      <c r="FH28" s="16">
        <v>20722</v>
      </c>
      <c r="FI28" s="16">
        <v>22125</v>
      </c>
      <c r="FJ28" s="16">
        <v>23760</v>
      </c>
      <c r="FK28" s="16">
        <v>22718</v>
      </c>
      <c r="FL28" s="16">
        <v>23173</v>
      </c>
      <c r="FM28" s="16">
        <v>22907</v>
      </c>
      <c r="FN28" s="16">
        <v>22992</v>
      </c>
      <c r="FO28" s="16">
        <f t="shared" si="24"/>
        <v>263133</v>
      </c>
      <c r="FP28" s="16">
        <v>22243</v>
      </c>
      <c r="FQ28" s="16">
        <v>19424</v>
      </c>
      <c r="FR28" s="16">
        <v>21003</v>
      </c>
      <c r="FS28" s="16">
        <v>19369</v>
      </c>
      <c r="FT28" s="16">
        <v>21025</v>
      </c>
      <c r="FU28" s="16">
        <v>21133</v>
      </c>
      <c r="FV28" s="16">
        <v>22799</v>
      </c>
      <c r="FW28" s="16">
        <v>23661</v>
      </c>
      <c r="FX28" s="16">
        <v>22213</v>
      </c>
      <c r="FY28" s="16">
        <v>23135</v>
      </c>
      <c r="FZ28" s="16">
        <v>22259</v>
      </c>
      <c r="GA28" s="16">
        <v>22647</v>
      </c>
      <c r="GB28" s="16"/>
      <c r="GC28" s="16">
        <v>22482</v>
      </c>
      <c r="GD28" s="16">
        <v>14736</v>
      </c>
      <c r="GE28" s="16">
        <v>16092</v>
      </c>
      <c r="GF28" s="16">
        <v>5545</v>
      </c>
      <c r="GG28" s="16">
        <v>7643</v>
      </c>
      <c r="GH28" s="16">
        <v>13263</v>
      </c>
      <c r="GI28" s="16">
        <v>16519</v>
      </c>
      <c r="GJ28" s="16">
        <v>18112</v>
      </c>
      <c r="GK28" s="16">
        <v>20740</v>
      </c>
      <c r="GL28" s="16">
        <v>22862</v>
      </c>
      <c r="GM28" s="16">
        <v>22552</v>
      </c>
      <c r="GN28" s="16">
        <v>22749</v>
      </c>
      <c r="GO28" s="16"/>
      <c r="GP28" s="16">
        <v>22754</v>
      </c>
      <c r="GQ28" s="136">
        <v>21350</v>
      </c>
      <c r="GR28" s="16">
        <v>21468</v>
      </c>
      <c r="GS28" s="16">
        <v>20794</v>
      </c>
      <c r="GT28" s="16">
        <v>21901</v>
      </c>
      <c r="GU28" s="16">
        <v>21096</v>
      </c>
      <c r="GV28" s="16">
        <v>22023</v>
      </c>
      <c r="GW28" s="16">
        <v>22862</v>
      </c>
      <c r="GX28" s="136">
        <v>24240</v>
      </c>
      <c r="GY28" s="16">
        <v>24208</v>
      </c>
      <c r="GZ28" s="16">
        <v>22873</v>
      </c>
      <c r="HA28" s="16">
        <v>17639</v>
      </c>
      <c r="HB28" s="16"/>
      <c r="HC28" s="16">
        <v>25903</v>
      </c>
      <c r="HD28" s="136">
        <v>24725</v>
      </c>
      <c r="HE28" s="16"/>
      <c r="HF28" s="16"/>
      <c r="HG28" s="16"/>
      <c r="HH28" s="16"/>
      <c r="HI28" s="16"/>
      <c r="HJ28" s="16"/>
      <c r="HK28" s="136"/>
      <c r="HL28" s="16"/>
      <c r="HM28" s="16"/>
      <c r="HN28" s="16"/>
      <c r="HO28" s="16"/>
    </row>
    <row r="29" spans="2:223" ht="15" x14ac:dyDescent="0.25">
      <c r="B29" s="13" t="s">
        <v>45</v>
      </c>
      <c r="C29" s="14">
        <f>SUM(C30:C31)</f>
        <v>0</v>
      </c>
      <c r="D29" s="14">
        <f t="shared" ref="D29:N29" si="97">SUM(D30:D31)</f>
        <v>0</v>
      </c>
      <c r="E29" s="14">
        <f t="shared" si="97"/>
        <v>0</v>
      </c>
      <c r="F29" s="14">
        <f t="shared" si="97"/>
        <v>0</v>
      </c>
      <c r="G29" s="14">
        <f t="shared" si="97"/>
        <v>0</v>
      </c>
      <c r="H29" s="14">
        <f t="shared" si="97"/>
        <v>0</v>
      </c>
      <c r="I29" s="14">
        <f t="shared" si="97"/>
        <v>0</v>
      </c>
      <c r="J29" s="14">
        <f t="shared" si="97"/>
        <v>0</v>
      </c>
      <c r="K29" s="14">
        <f t="shared" si="97"/>
        <v>0</v>
      </c>
      <c r="L29" s="14">
        <f t="shared" si="97"/>
        <v>0</v>
      </c>
      <c r="M29" s="14">
        <f t="shared" si="97"/>
        <v>0</v>
      </c>
      <c r="N29" s="14">
        <f t="shared" si="97"/>
        <v>0</v>
      </c>
      <c r="O29" s="14">
        <f t="shared" si="12"/>
        <v>0</v>
      </c>
      <c r="P29" s="14">
        <f>SUM(P30:P31)</f>
        <v>0</v>
      </c>
      <c r="Q29" s="14">
        <f t="shared" ref="Q29:AA29" si="98">SUM(Q30:Q31)</f>
        <v>0</v>
      </c>
      <c r="R29" s="14">
        <f t="shared" si="98"/>
        <v>0</v>
      </c>
      <c r="S29" s="14">
        <f t="shared" si="98"/>
        <v>0</v>
      </c>
      <c r="T29" s="14">
        <f t="shared" si="98"/>
        <v>0</v>
      </c>
      <c r="U29" s="14">
        <f t="shared" si="98"/>
        <v>0</v>
      </c>
      <c r="V29" s="14">
        <f t="shared" si="98"/>
        <v>0</v>
      </c>
      <c r="W29" s="14">
        <f t="shared" si="98"/>
        <v>0</v>
      </c>
      <c r="X29" s="14">
        <f t="shared" si="98"/>
        <v>0</v>
      </c>
      <c r="Y29" s="14">
        <f t="shared" si="98"/>
        <v>0</v>
      </c>
      <c r="Z29" s="14">
        <f t="shared" si="98"/>
        <v>0</v>
      </c>
      <c r="AA29" s="14">
        <f t="shared" si="98"/>
        <v>0</v>
      </c>
      <c r="AB29" s="14">
        <f t="shared" si="13"/>
        <v>0</v>
      </c>
      <c r="AC29" s="14">
        <f>SUM(AC30:AC31)</f>
        <v>0</v>
      </c>
      <c r="AD29" s="14">
        <f t="shared" ref="AD29:AN29" si="99">SUM(AD30:AD31)</f>
        <v>0</v>
      </c>
      <c r="AE29" s="14">
        <f t="shared" si="99"/>
        <v>0</v>
      </c>
      <c r="AF29" s="14">
        <f t="shared" si="99"/>
        <v>0</v>
      </c>
      <c r="AG29" s="14">
        <f t="shared" si="99"/>
        <v>0</v>
      </c>
      <c r="AH29" s="14">
        <f t="shared" si="99"/>
        <v>0</v>
      </c>
      <c r="AI29" s="14">
        <f t="shared" si="99"/>
        <v>0</v>
      </c>
      <c r="AJ29" s="14">
        <f t="shared" si="99"/>
        <v>0</v>
      </c>
      <c r="AK29" s="14">
        <f t="shared" si="99"/>
        <v>0</v>
      </c>
      <c r="AL29" s="14">
        <f t="shared" si="99"/>
        <v>0</v>
      </c>
      <c r="AM29" s="14">
        <f t="shared" si="99"/>
        <v>0</v>
      </c>
      <c r="AN29" s="14">
        <f t="shared" si="99"/>
        <v>0</v>
      </c>
      <c r="AO29" s="14">
        <f t="shared" si="14"/>
        <v>0</v>
      </c>
      <c r="AP29" s="14">
        <f>SUM(AP30:AP31)</f>
        <v>0</v>
      </c>
      <c r="AQ29" s="14">
        <f t="shared" ref="AQ29:BA29" si="100">SUM(AQ30:AQ31)</f>
        <v>0</v>
      </c>
      <c r="AR29" s="14">
        <f t="shared" si="100"/>
        <v>0</v>
      </c>
      <c r="AS29" s="14">
        <f t="shared" si="100"/>
        <v>0</v>
      </c>
      <c r="AT29" s="14">
        <f t="shared" si="100"/>
        <v>0</v>
      </c>
      <c r="AU29" s="14">
        <f t="shared" si="100"/>
        <v>0</v>
      </c>
      <c r="AV29" s="14">
        <f t="shared" si="100"/>
        <v>0</v>
      </c>
      <c r="AW29" s="14">
        <f t="shared" si="100"/>
        <v>0</v>
      </c>
      <c r="AX29" s="14">
        <f t="shared" si="100"/>
        <v>0</v>
      </c>
      <c r="AY29" s="14">
        <f t="shared" si="100"/>
        <v>0</v>
      </c>
      <c r="AZ29" s="14">
        <f t="shared" si="100"/>
        <v>0</v>
      </c>
      <c r="BA29" s="14">
        <f t="shared" si="100"/>
        <v>0</v>
      </c>
      <c r="BB29" s="14">
        <f t="shared" si="15"/>
        <v>0</v>
      </c>
      <c r="BC29" s="14">
        <f>SUM(BC30:BC31)</f>
        <v>12256</v>
      </c>
      <c r="BD29" s="14">
        <f t="shared" ref="BD29:BN29" si="101">SUM(BD30:BD31)</f>
        <v>15361</v>
      </c>
      <c r="BE29" s="14">
        <f t="shared" si="101"/>
        <v>16733</v>
      </c>
      <c r="BF29" s="14">
        <f t="shared" si="101"/>
        <v>15959</v>
      </c>
      <c r="BG29" s="14">
        <f t="shared" si="101"/>
        <v>16289</v>
      </c>
      <c r="BH29" s="14">
        <f t="shared" si="101"/>
        <v>16289</v>
      </c>
      <c r="BI29" s="14">
        <f t="shared" si="101"/>
        <v>18067</v>
      </c>
      <c r="BJ29" s="14">
        <f t="shared" si="101"/>
        <v>18289</v>
      </c>
      <c r="BK29" s="14">
        <f t="shared" si="101"/>
        <v>17441</v>
      </c>
      <c r="BL29" s="14">
        <f t="shared" si="101"/>
        <v>18038</v>
      </c>
      <c r="BM29" s="14">
        <f t="shared" si="101"/>
        <v>17312</v>
      </c>
      <c r="BN29" s="14">
        <f t="shared" si="101"/>
        <v>18218</v>
      </c>
      <c r="BO29" s="14">
        <f t="shared" si="16"/>
        <v>200252</v>
      </c>
      <c r="BP29" s="14">
        <f>SUM(BP30:BP31)</f>
        <v>17439</v>
      </c>
      <c r="BQ29" s="14">
        <f t="shared" ref="BQ29:CA29" si="102">SUM(BQ30:BQ31)</f>
        <v>16265</v>
      </c>
      <c r="BR29" s="14">
        <f t="shared" si="102"/>
        <v>16183</v>
      </c>
      <c r="BS29" s="14">
        <f t="shared" si="102"/>
        <v>16860</v>
      </c>
      <c r="BT29" s="14">
        <f t="shared" si="102"/>
        <v>17377</v>
      </c>
      <c r="BU29" s="14">
        <f t="shared" si="102"/>
        <v>17560</v>
      </c>
      <c r="BV29" s="14">
        <f t="shared" si="102"/>
        <v>18208</v>
      </c>
      <c r="BW29" s="14">
        <f t="shared" si="102"/>
        <v>18910</v>
      </c>
      <c r="BX29" s="14">
        <f t="shared" si="102"/>
        <v>17384</v>
      </c>
      <c r="BY29" s="14">
        <f t="shared" si="102"/>
        <v>18639</v>
      </c>
      <c r="BZ29" s="14">
        <f t="shared" si="102"/>
        <v>16905</v>
      </c>
      <c r="CA29" s="14">
        <f t="shared" si="102"/>
        <v>17039</v>
      </c>
      <c r="CB29" s="14">
        <f t="shared" si="17"/>
        <v>208769</v>
      </c>
      <c r="CC29" s="14">
        <f>SUM(CC30:CC31)</f>
        <v>18283</v>
      </c>
      <c r="CD29" s="14">
        <f t="shared" ref="CD29:CN29" si="103">SUM(CD30:CD31)</f>
        <v>18413</v>
      </c>
      <c r="CE29" s="14">
        <f t="shared" si="103"/>
        <v>19242</v>
      </c>
      <c r="CF29" s="14">
        <f t="shared" si="103"/>
        <v>18176</v>
      </c>
      <c r="CG29" s="14">
        <f t="shared" si="103"/>
        <v>19688</v>
      </c>
      <c r="CH29" s="14">
        <f t="shared" si="103"/>
        <v>20290</v>
      </c>
      <c r="CI29" s="14">
        <f t="shared" si="103"/>
        <v>21946</v>
      </c>
      <c r="CJ29" s="14">
        <f t="shared" si="103"/>
        <v>24228</v>
      </c>
      <c r="CK29" s="14">
        <f t="shared" si="103"/>
        <v>22776</v>
      </c>
      <c r="CL29" s="14">
        <f t="shared" si="103"/>
        <v>22953</v>
      </c>
      <c r="CM29" s="14">
        <f t="shared" si="103"/>
        <v>22226</v>
      </c>
      <c r="CN29" s="14">
        <f t="shared" si="103"/>
        <v>23712</v>
      </c>
      <c r="CO29" s="14">
        <f t="shared" si="18"/>
        <v>251933</v>
      </c>
      <c r="CP29" s="14">
        <f>SUM(CP30:CP31)</f>
        <v>22933</v>
      </c>
      <c r="CQ29" s="14">
        <f t="shared" ref="CQ29:DA29" si="104">SUM(CQ30:CQ31)</f>
        <v>21297</v>
      </c>
      <c r="CR29" s="14">
        <f t="shared" si="104"/>
        <v>22696</v>
      </c>
      <c r="CS29" s="14">
        <f t="shared" si="104"/>
        <v>21814</v>
      </c>
      <c r="CT29" s="14">
        <f t="shared" si="104"/>
        <v>22350</v>
      </c>
      <c r="CU29" s="14">
        <f t="shared" si="104"/>
        <v>23008</v>
      </c>
      <c r="CV29" s="14">
        <f t="shared" si="104"/>
        <v>24218</v>
      </c>
      <c r="CW29" s="14">
        <f t="shared" si="104"/>
        <v>25588</v>
      </c>
      <c r="CX29" s="14">
        <f t="shared" si="104"/>
        <v>22769</v>
      </c>
      <c r="CY29" s="14">
        <f t="shared" si="104"/>
        <v>22796</v>
      </c>
      <c r="CZ29" s="14">
        <f t="shared" si="104"/>
        <v>22712</v>
      </c>
      <c r="DA29" s="14">
        <f t="shared" si="104"/>
        <v>24497</v>
      </c>
      <c r="DB29" s="14">
        <f t="shared" si="19"/>
        <v>276678</v>
      </c>
      <c r="DC29" s="14">
        <f>SUM(DC30:DC31)</f>
        <v>22820</v>
      </c>
      <c r="DD29" s="14">
        <f t="shared" ref="DD29:DN29" si="105">SUM(DD30:DD31)</f>
        <v>21246</v>
      </c>
      <c r="DE29" s="14">
        <f t="shared" si="105"/>
        <v>22529</v>
      </c>
      <c r="DF29" s="14">
        <f t="shared" si="105"/>
        <v>19664</v>
      </c>
      <c r="DG29" s="14">
        <f t="shared" si="105"/>
        <v>22523</v>
      </c>
      <c r="DH29" s="14">
        <f t="shared" si="105"/>
        <v>22914</v>
      </c>
      <c r="DI29" s="14">
        <f t="shared" si="105"/>
        <v>24365</v>
      </c>
      <c r="DJ29" s="14">
        <f t="shared" si="105"/>
        <v>26602</v>
      </c>
      <c r="DK29" s="14">
        <f t="shared" si="105"/>
        <v>24139</v>
      </c>
      <c r="DL29" s="14">
        <f t="shared" si="105"/>
        <v>25452</v>
      </c>
      <c r="DM29" s="14">
        <f t="shared" si="105"/>
        <v>24329</v>
      </c>
      <c r="DN29" s="14">
        <f t="shared" si="105"/>
        <v>22979</v>
      </c>
      <c r="DO29" s="14">
        <f t="shared" si="20"/>
        <v>279562</v>
      </c>
      <c r="DP29" s="14">
        <v>24226</v>
      </c>
      <c r="DQ29" s="14">
        <v>15569</v>
      </c>
      <c r="DR29" s="14">
        <v>23755</v>
      </c>
      <c r="DS29" s="14">
        <v>23110</v>
      </c>
      <c r="DT29" s="14">
        <v>25769</v>
      </c>
      <c r="DU29" s="14">
        <v>26363</v>
      </c>
      <c r="DV29" s="14">
        <v>27681</v>
      </c>
      <c r="DW29" s="14">
        <v>29567</v>
      </c>
      <c r="DX29" s="14">
        <v>27245</v>
      </c>
      <c r="DY29" s="14">
        <v>26659</v>
      </c>
      <c r="DZ29" s="14">
        <v>27490</v>
      </c>
      <c r="EA29" s="14">
        <v>30884</v>
      </c>
      <c r="EB29" s="14">
        <f t="shared" si="21"/>
        <v>308318</v>
      </c>
      <c r="EC29" s="14">
        <v>29802</v>
      </c>
      <c r="ED29" s="14">
        <v>28516</v>
      </c>
      <c r="EE29" s="14">
        <v>29609</v>
      </c>
      <c r="EF29" s="14">
        <v>29335</v>
      </c>
      <c r="EG29" s="14">
        <v>30255</v>
      </c>
      <c r="EH29" s="14">
        <v>14812</v>
      </c>
      <c r="EI29" s="14">
        <v>30520</v>
      </c>
      <c r="EJ29" s="14">
        <v>33034</v>
      </c>
      <c r="EK29" s="14">
        <v>29927</v>
      </c>
      <c r="EL29" s="14">
        <v>30560</v>
      </c>
      <c r="EM29" s="14">
        <v>29108</v>
      </c>
      <c r="EN29" s="14">
        <v>31913</v>
      </c>
      <c r="EO29" s="14">
        <f t="shared" si="22"/>
        <v>347391</v>
      </c>
      <c r="EP29" s="14">
        <f>SUM(EP30:EP31)</f>
        <v>30293</v>
      </c>
      <c r="EQ29" s="14">
        <v>28532</v>
      </c>
      <c r="ER29" s="14">
        <f t="shared" ref="ER29:FA29" si="106">SUM(ER30:ER31)</f>
        <v>29738</v>
      </c>
      <c r="ES29" s="14">
        <f t="shared" si="106"/>
        <v>29239</v>
      </c>
      <c r="ET29" s="14">
        <f t="shared" si="106"/>
        <v>37777</v>
      </c>
      <c r="EU29" s="14">
        <f t="shared" si="106"/>
        <v>30959</v>
      </c>
      <c r="EV29" s="14">
        <f t="shared" si="106"/>
        <v>33709</v>
      </c>
      <c r="EW29" s="14">
        <f t="shared" si="106"/>
        <v>35239</v>
      </c>
      <c r="EX29" s="14">
        <f t="shared" si="106"/>
        <v>32509</v>
      </c>
      <c r="EY29" s="14">
        <f t="shared" si="106"/>
        <v>33100</v>
      </c>
      <c r="EZ29" s="14">
        <f t="shared" si="106"/>
        <v>29903</v>
      </c>
      <c r="FA29" s="14">
        <f t="shared" si="106"/>
        <v>35110</v>
      </c>
      <c r="FB29" s="14">
        <f t="shared" si="23"/>
        <v>386108</v>
      </c>
      <c r="FC29" s="14">
        <f>SUM(FC30:FC31)</f>
        <v>34384</v>
      </c>
      <c r="FD29" s="14">
        <f>SUM(FD30:FD31)</f>
        <v>31814</v>
      </c>
      <c r="FE29" s="14">
        <f t="shared" ref="FE29:FN29" si="107">SUM(FE30:FE31)</f>
        <v>32061</v>
      </c>
      <c r="FF29" s="14">
        <f t="shared" si="107"/>
        <v>30912</v>
      </c>
      <c r="FG29" s="14">
        <f t="shared" si="107"/>
        <v>32988</v>
      </c>
      <c r="FH29" s="14">
        <f t="shared" si="107"/>
        <v>32422</v>
      </c>
      <c r="FI29" s="14">
        <f t="shared" si="107"/>
        <v>35230</v>
      </c>
      <c r="FJ29" s="14">
        <f t="shared" si="107"/>
        <v>37939</v>
      </c>
      <c r="FK29" s="14">
        <f t="shared" si="107"/>
        <v>34494</v>
      </c>
      <c r="FL29" s="14">
        <f t="shared" si="107"/>
        <v>35356</v>
      </c>
      <c r="FM29" s="14">
        <f t="shared" si="107"/>
        <v>33650</v>
      </c>
      <c r="FN29" s="14">
        <f t="shared" si="107"/>
        <v>36328</v>
      </c>
      <c r="FO29" s="14">
        <f t="shared" si="24"/>
        <v>407578</v>
      </c>
      <c r="FP29" s="14">
        <f>SUM(FP30:FP31)</f>
        <v>31502</v>
      </c>
      <c r="FQ29" s="14">
        <f>SUM(FQ30:FQ31)</f>
        <v>29398</v>
      </c>
      <c r="FR29" s="14">
        <f t="shared" ref="FR29:FX29" si="108">SUM(FR30:FR31)</f>
        <v>32270</v>
      </c>
      <c r="FS29" s="14">
        <f t="shared" si="108"/>
        <v>30960</v>
      </c>
      <c r="FT29" s="14">
        <f t="shared" si="108"/>
        <v>31843</v>
      </c>
      <c r="FU29" s="14">
        <f t="shared" si="108"/>
        <v>31708</v>
      </c>
      <c r="FV29" s="14">
        <f t="shared" si="108"/>
        <v>33669</v>
      </c>
      <c r="FW29" s="14">
        <f t="shared" si="108"/>
        <v>36448</v>
      </c>
      <c r="FX29" s="14">
        <f t="shared" si="108"/>
        <v>33311</v>
      </c>
      <c r="FY29" s="14">
        <v>34745</v>
      </c>
      <c r="FZ29" s="14">
        <v>33619</v>
      </c>
      <c r="GA29" s="14">
        <v>33619</v>
      </c>
      <c r="GB29" s="14">
        <f>+SUM(FP29:GA29)</f>
        <v>393092</v>
      </c>
      <c r="GC29" s="14">
        <v>35031</v>
      </c>
      <c r="GD29" s="14">
        <v>43372</v>
      </c>
      <c r="GE29" s="14">
        <v>22619</v>
      </c>
      <c r="GF29" s="14">
        <v>16536</v>
      </c>
      <c r="GG29" s="14">
        <v>26534</v>
      </c>
      <c r="GH29" s="14">
        <v>18582</v>
      </c>
      <c r="GI29" s="14">
        <v>25994</v>
      </c>
      <c r="GJ29" s="14">
        <v>28367</v>
      </c>
      <c r="GK29" s="14">
        <v>33078</v>
      </c>
      <c r="GL29" s="14">
        <v>37703</v>
      </c>
      <c r="GM29" s="14">
        <v>37311</v>
      </c>
      <c r="GN29" s="14">
        <v>38374</v>
      </c>
      <c r="GO29" s="14">
        <f>+SUM(GC29:GN29)</f>
        <v>363501</v>
      </c>
      <c r="GP29" s="14">
        <v>37538</v>
      </c>
      <c r="GQ29" s="130">
        <v>30938</v>
      </c>
      <c r="GR29" s="14">
        <v>34157</v>
      </c>
      <c r="GS29" s="14">
        <v>30371</v>
      </c>
      <c r="GT29" s="14">
        <v>36036</v>
      </c>
      <c r="GU29" s="14">
        <v>35159</v>
      </c>
      <c r="GV29" s="14">
        <v>39489</v>
      </c>
      <c r="GW29" s="14">
        <v>41636</v>
      </c>
      <c r="GX29" s="130">
        <v>39076</v>
      </c>
      <c r="GY29" s="14">
        <v>39079</v>
      </c>
      <c r="GZ29" s="14">
        <v>36194</v>
      </c>
      <c r="HA29" s="14">
        <v>35810</v>
      </c>
      <c r="HB29" s="14">
        <f>+SUM(GP29:HA29)</f>
        <v>435483</v>
      </c>
      <c r="HC29" s="14">
        <v>36434</v>
      </c>
      <c r="HD29" s="130">
        <v>34214</v>
      </c>
      <c r="HE29" s="14"/>
      <c r="HF29" s="14"/>
      <c r="HG29" s="14"/>
      <c r="HH29" s="14"/>
      <c r="HI29" s="14"/>
      <c r="HJ29" s="14"/>
      <c r="HK29" s="130"/>
      <c r="HL29" s="14"/>
      <c r="HM29" s="14"/>
      <c r="HN29" s="14"/>
      <c r="HO29" s="14">
        <f>+SUM(HC29:HN29)</f>
        <v>70648</v>
      </c>
    </row>
    <row r="30" spans="2:223" x14ac:dyDescent="0.2">
      <c r="B30" s="15" t="s">
        <v>2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f t="shared" si="12"/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f t="shared" si="13"/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f t="shared" si="14"/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f t="shared" si="15"/>
        <v>0</v>
      </c>
      <c r="BC30" s="16">
        <v>9247</v>
      </c>
      <c r="BD30" s="16">
        <v>11849</v>
      </c>
      <c r="BE30" s="16">
        <v>12587</v>
      </c>
      <c r="BF30" s="16">
        <v>11614</v>
      </c>
      <c r="BG30" s="16">
        <v>11749</v>
      </c>
      <c r="BH30" s="16">
        <v>11581</v>
      </c>
      <c r="BI30" s="16">
        <v>12645</v>
      </c>
      <c r="BJ30" s="16">
        <v>13478</v>
      </c>
      <c r="BK30" s="16">
        <v>12760</v>
      </c>
      <c r="BL30" s="16">
        <v>13456</v>
      </c>
      <c r="BM30" s="16">
        <v>12765</v>
      </c>
      <c r="BN30" s="16">
        <v>13931</v>
      </c>
      <c r="BO30" s="16">
        <f t="shared" si="16"/>
        <v>147662</v>
      </c>
      <c r="BP30" s="16">
        <v>13372</v>
      </c>
      <c r="BQ30" s="16">
        <v>12054</v>
      </c>
      <c r="BR30" s="16">
        <v>11988</v>
      </c>
      <c r="BS30" s="16">
        <v>12246</v>
      </c>
      <c r="BT30" s="16">
        <v>12490</v>
      </c>
      <c r="BU30" s="16">
        <v>12885</v>
      </c>
      <c r="BV30" s="16">
        <v>13057</v>
      </c>
      <c r="BW30" s="16">
        <v>13596</v>
      </c>
      <c r="BX30" s="16">
        <v>12312</v>
      </c>
      <c r="BY30" s="16">
        <v>13275</v>
      </c>
      <c r="BZ30" s="16">
        <v>12010</v>
      </c>
      <c r="CA30" s="16">
        <v>12854</v>
      </c>
      <c r="CB30" s="16">
        <f t="shared" si="17"/>
        <v>152139</v>
      </c>
      <c r="CC30" s="16">
        <v>13889</v>
      </c>
      <c r="CD30" s="16">
        <v>13556</v>
      </c>
      <c r="CE30" s="16">
        <v>14318</v>
      </c>
      <c r="CF30" s="16">
        <v>13172</v>
      </c>
      <c r="CG30" s="16">
        <v>14442</v>
      </c>
      <c r="CH30" s="16">
        <v>14767</v>
      </c>
      <c r="CI30" s="16">
        <v>15776</v>
      </c>
      <c r="CJ30" s="16">
        <v>17254</v>
      </c>
      <c r="CK30" s="16">
        <v>15996</v>
      </c>
      <c r="CL30" s="16">
        <v>17496</v>
      </c>
      <c r="CM30" s="16">
        <v>16923</v>
      </c>
      <c r="CN30" s="16">
        <v>18689</v>
      </c>
      <c r="CO30" s="16">
        <f t="shared" si="18"/>
        <v>186278</v>
      </c>
      <c r="CP30" s="16">
        <v>18240</v>
      </c>
      <c r="CQ30" s="16">
        <v>16634</v>
      </c>
      <c r="CR30" s="16">
        <v>17765</v>
      </c>
      <c r="CS30" s="16">
        <v>16746</v>
      </c>
      <c r="CT30" s="16">
        <v>17318</v>
      </c>
      <c r="CU30" s="16">
        <v>17916</v>
      </c>
      <c r="CV30" s="16">
        <v>18997</v>
      </c>
      <c r="CW30" s="16">
        <v>20101</v>
      </c>
      <c r="CX30" s="16">
        <v>17882</v>
      </c>
      <c r="CY30" s="16">
        <v>17862</v>
      </c>
      <c r="CZ30" s="16">
        <v>17676</v>
      </c>
      <c r="DA30" s="16">
        <v>19839</v>
      </c>
      <c r="DB30" s="16">
        <f t="shared" si="19"/>
        <v>216976</v>
      </c>
      <c r="DC30" s="16">
        <v>18415</v>
      </c>
      <c r="DD30" s="16">
        <v>16648</v>
      </c>
      <c r="DE30" s="16">
        <v>17831</v>
      </c>
      <c r="DF30" s="16">
        <v>15188</v>
      </c>
      <c r="DG30" s="16">
        <v>17221</v>
      </c>
      <c r="DH30" s="16">
        <v>17844</v>
      </c>
      <c r="DI30" s="16">
        <v>18947</v>
      </c>
      <c r="DJ30" s="16">
        <v>21133</v>
      </c>
      <c r="DK30" s="16">
        <v>19014</v>
      </c>
      <c r="DL30" s="16">
        <v>20090</v>
      </c>
      <c r="DM30" s="16">
        <v>18921</v>
      </c>
      <c r="DN30" s="16">
        <v>18347</v>
      </c>
      <c r="DO30" s="16">
        <f t="shared" si="20"/>
        <v>219599</v>
      </c>
      <c r="DP30" s="16">
        <v>18767</v>
      </c>
      <c r="DQ30" s="16">
        <v>11570</v>
      </c>
      <c r="DR30" s="16">
        <v>18294</v>
      </c>
      <c r="DS30" s="16">
        <v>17637</v>
      </c>
      <c r="DT30" s="16">
        <v>19925</v>
      </c>
      <c r="DU30" s="16">
        <v>20347</v>
      </c>
      <c r="DV30" s="16">
        <v>21440</v>
      </c>
      <c r="DW30" s="16">
        <v>22825</v>
      </c>
      <c r="DX30" s="16">
        <v>20533</v>
      </c>
      <c r="DY30" s="16">
        <v>19849</v>
      </c>
      <c r="DZ30" s="16">
        <v>20920</v>
      </c>
      <c r="EA30" s="16">
        <v>23918</v>
      </c>
      <c r="EB30" s="16">
        <f t="shared" si="21"/>
        <v>236025</v>
      </c>
      <c r="EC30" s="16">
        <v>23288</v>
      </c>
      <c r="ED30" s="16">
        <v>22241</v>
      </c>
      <c r="EE30" s="16">
        <v>22509</v>
      </c>
      <c r="EF30" s="16">
        <v>22383</v>
      </c>
      <c r="EG30" s="16">
        <v>23012</v>
      </c>
      <c r="EH30" s="16">
        <v>11603</v>
      </c>
      <c r="EI30" s="16">
        <v>23960</v>
      </c>
      <c r="EJ30" s="16">
        <v>26075</v>
      </c>
      <c r="EK30" s="16">
        <v>23411</v>
      </c>
      <c r="EL30" s="16">
        <v>24297</v>
      </c>
      <c r="EM30" s="16">
        <v>23232</v>
      </c>
      <c r="EN30" s="16">
        <v>25804</v>
      </c>
      <c r="EO30" s="16">
        <f t="shared" si="22"/>
        <v>271815</v>
      </c>
      <c r="EP30" s="16">
        <v>23964</v>
      </c>
      <c r="EQ30" s="16">
        <v>22506</v>
      </c>
      <c r="ER30" s="16">
        <v>23491</v>
      </c>
      <c r="ES30" s="16">
        <v>22783</v>
      </c>
      <c r="ET30" s="16">
        <v>25257</v>
      </c>
      <c r="EU30" s="16">
        <v>24146</v>
      </c>
      <c r="EV30" s="16">
        <v>26352</v>
      </c>
      <c r="EW30" s="16">
        <v>27122</v>
      </c>
      <c r="EX30" s="16">
        <v>24755</v>
      </c>
      <c r="EY30" s="16">
        <v>25244</v>
      </c>
      <c r="EZ30" s="16">
        <v>23389</v>
      </c>
      <c r="FA30" s="16">
        <v>27861</v>
      </c>
      <c r="FB30" s="16">
        <f t="shared" si="23"/>
        <v>296870</v>
      </c>
      <c r="FC30" s="16">
        <v>26777</v>
      </c>
      <c r="FD30" s="16">
        <v>24872</v>
      </c>
      <c r="FE30" s="16">
        <v>25389</v>
      </c>
      <c r="FF30" s="16">
        <v>24312</v>
      </c>
      <c r="FG30" s="16">
        <v>25216</v>
      </c>
      <c r="FH30" s="16">
        <v>24960</v>
      </c>
      <c r="FI30" s="16">
        <v>27365</v>
      </c>
      <c r="FJ30" s="16">
        <v>29534</v>
      </c>
      <c r="FK30" s="16">
        <v>26652</v>
      </c>
      <c r="FL30" s="16">
        <v>27673</v>
      </c>
      <c r="FM30" s="16">
        <v>25522</v>
      </c>
      <c r="FN30" s="16">
        <v>28600</v>
      </c>
      <c r="FO30" s="16">
        <f t="shared" si="24"/>
        <v>316872</v>
      </c>
      <c r="FP30" s="16">
        <v>24185</v>
      </c>
      <c r="FQ30" s="16">
        <v>22721</v>
      </c>
      <c r="FR30" s="16">
        <v>24947</v>
      </c>
      <c r="FS30" s="16">
        <v>23670</v>
      </c>
      <c r="FT30" s="16">
        <v>24074</v>
      </c>
      <c r="FU30" s="16">
        <v>24412</v>
      </c>
      <c r="FV30" s="16">
        <v>25634</v>
      </c>
      <c r="FW30" s="16">
        <v>28456</v>
      </c>
      <c r="FX30" s="16">
        <v>24673</v>
      </c>
      <c r="FY30" s="16">
        <v>25553</v>
      </c>
      <c r="FZ30" s="16">
        <v>25109</v>
      </c>
      <c r="GA30" s="16">
        <v>28756</v>
      </c>
      <c r="GB30" s="16"/>
      <c r="GC30" s="16">
        <v>27200</v>
      </c>
      <c r="GD30" s="16">
        <v>27361</v>
      </c>
      <c r="GE30" s="16">
        <v>16585</v>
      </c>
      <c r="GF30" s="16">
        <v>8850</v>
      </c>
      <c r="GG30" s="16">
        <v>16357</v>
      </c>
      <c r="GH30" s="16">
        <v>12215</v>
      </c>
      <c r="GI30" s="16">
        <v>17658</v>
      </c>
      <c r="GJ30" s="16">
        <v>19727</v>
      </c>
      <c r="GK30" s="16">
        <v>23514</v>
      </c>
      <c r="GL30" s="16">
        <v>28041</v>
      </c>
      <c r="GM30" s="16">
        <v>28292</v>
      </c>
      <c r="GN30" s="16">
        <v>29711</v>
      </c>
      <c r="GO30" s="16"/>
      <c r="GP30" s="16">
        <v>28596</v>
      </c>
      <c r="GQ30" s="136">
        <v>23021</v>
      </c>
      <c r="GR30" s="16">
        <v>25650</v>
      </c>
      <c r="GS30" s="16">
        <v>22845</v>
      </c>
      <c r="GT30" s="16">
        <v>27404</v>
      </c>
      <c r="GU30" s="16">
        <v>26995</v>
      </c>
      <c r="GV30" s="16">
        <v>30559</v>
      </c>
      <c r="GW30" s="16">
        <v>32121</v>
      </c>
      <c r="GX30" s="136">
        <v>29738</v>
      </c>
      <c r="GY30" s="16">
        <v>29830</v>
      </c>
      <c r="GZ30" s="16">
        <v>27626</v>
      </c>
      <c r="HA30" s="16">
        <v>27951</v>
      </c>
      <c r="HB30" s="16"/>
      <c r="HC30" s="16">
        <v>27763</v>
      </c>
      <c r="HD30" s="136">
        <v>25889</v>
      </c>
      <c r="HE30" s="16"/>
      <c r="HF30" s="16"/>
      <c r="HG30" s="16"/>
      <c r="HH30" s="16"/>
      <c r="HI30" s="16"/>
      <c r="HJ30" s="16"/>
      <c r="HK30" s="136"/>
      <c r="HL30" s="16"/>
      <c r="HM30" s="16"/>
      <c r="HN30" s="16"/>
      <c r="HO30" s="16"/>
    </row>
    <row r="31" spans="2:223" x14ac:dyDescent="0.2">
      <c r="B31" s="15" t="s">
        <v>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f t="shared" si="12"/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f t="shared" si="13"/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f t="shared" si="14"/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f t="shared" si="15"/>
        <v>0</v>
      </c>
      <c r="BC31" s="16">
        <v>3009</v>
      </c>
      <c r="BD31" s="16">
        <v>3512</v>
      </c>
      <c r="BE31" s="16">
        <v>4146</v>
      </c>
      <c r="BF31" s="16">
        <v>4345</v>
      </c>
      <c r="BG31" s="16">
        <v>4540</v>
      </c>
      <c r="BH31" s="16">
        <v>4708</v>
      </c>
      <c r="BI31" s="16">
        <v>5422</v>
      </c>
      <c r="BJ31" s="16">
        <v>4811</v>
      </c>
      <c r="BK31" s="16">
        <v>4681</v>
      </c>
      <c r="BL31" s="16">
        <v>4582</v>
      </c>
      <c r="BM31" s="16">
        <v>4547</v>
      </c>
      <c r="BN31" s="16">
        <v>4287</v>
      </c>
      <c r="BO31" s="16">
        <f t="shared" si="16"/>
        <v>52590</v>
      </c>
      <c r="BP31" s="16">
        <v>4067</v>
      </c>
      <c r="BQ31" s="16">
        <v>4211</v>
      </c>
      <c r="BR31" s="16">
        <v>4195</v>
      </c>
      <c r="BS31" s="16">
        <v>4614</v>
      </c>
      <c r="BT31" s="16">
        <v>4887</v>
      </c>
      <c r="BU31" s="16">
        <v>4675</v>
      </c>
      <c r="BV31" s="16">
        <v>5151</v>
      </c>
      <c r="BW31" s="16">
        <v>5314</v>
      </c>
      <c r="BX31" s="16">
        <v>5072</v>
      </c>
      <c r="BY31" s="16">
        <v>5364</v>
      </c>
      <c r="BZ31" s="16">
        <v>4895</v>
      </c>
      <c r="CA31" s="16">
        <v>4185</v>
      </c>
      <c r="CB31" s="16">
        <f t="shared" si="17"/>
        <v>56630</v>
      </c>
      <c r="CC31" s="16">
        <v>4394</v>
      </c>
      <c r="CD31" s="16">
        <v>4857</v>
      </c>
      <c r="CE31" s="16">
        <v>4924</v>
      </c>
      <c r="CF31" s="16">
        <v>5004</v>
      </c>
      <c r="CG31" s="16">
        <v>5246</v>
      </c>
      <c r="CH31" s="16">
        <v>5523</v>
      </c>
      <c r="CI31" s="16">
        <v>6170</v>
      </c>
      <c r="CJ31" s="16">
        <v>6974</v>
      </c>
      <c r="CK31" s="16">
        <v>6780</v>
      </c>
      <c r="CL31" s="16">
        <v>5457</v>
      </c>
      <c r="CM31" s="16">
        <v>5303</v>
      </c>
      <c r="CN31" s="16">
        <v>5023</v>
      </c>
      <c r="CO31" s="16">
        <f t="shared" si="18"/>
        <v>65655</v>
      </c>
      <c r="CP31" s="16">
        <v>4693</v>
      </c>
      <c r="CQ31" s="16">
        <v>4663</v>
      </c>
      <c r="CR31" s="16">
        <v>4931</v>
      </c>
      <c r="CS31" s="16">
        <v>5068</v>
      </c>
      <c r="CT31" s="16">
        <v>5032</v>
      </c>
      <c r="CU31" s="16">
        <v>5092</v>
      </c>
      <c r="CV31" s="16">
        <v>5221</v>
      </c>
      <c r="CW31" s="16">
        <v>5487</v>
      </c>
      <c r="CX31" s="16">
        <v>4887</v>
      </c>
      <c r="CY31" s="16">
        <v>4934</v>
      </c>
      <c r="CZ31" s="16">
        <v>5036</v>
      </c>
      <c r="DA31" s="16">
        <v>4658</v>
      </c>
      <c r="DB31" s="16">
        <f t="shared" si="19"/>
        <v>59702</v>
      </c>
      <c r="DC31" s="16">
        <v>4405</v>
      </c>
      <c r="DD31" s="16">
        <v>4598</v>
      </c>
      <c r="DE31" s="16">
        <v>4698</v>
      </c>
      <c r="DF31" s="16">
        <v>4476</v>
      </c>
      <c r="DG31" s="16">
        <v>5302</v>
      </c>
      <c r="DH31" s="16">
        <v>5070</v>
      </c>
      <c r="DI31" s="16">
        <v>5418</v>
      </c>
      <c r="DJ31" s="16">
        <v>5469</v>
      </c>
      <c r="DK31" s="16">
        <v>5125</v>
      </c>
      <c r="DL31" s="16">
        <v>5362</v>
      </c>
      <c r="DM31" s="16">
        <v>5408</v>
      </c>
      <c r="DN31" s="16">
        <v>4632</v>
      </c>
      <c r="DO31" s="16">
        <f t="shared" si="20"/>
        <v>59963</v>
      </c>
      <c r="DP31" s="16">
        <v>5459</v>
      </c>
      <c r="DQ31" s="16">
        <v>3999</v>
      </c>
      <c r="DR31" s="16">
        <v>5461</v>
      </c>
      <c r="DS31" s="16">
        <v>5473</v>
      </c>
      <c r="DT31" s="16">
        <v>5844</v>
      </c>
      <c r="DU31" s="16">
        <v>6016</v>
      </c>
      <c r="DV31" s="16">
        <v>6241</v>
      </c>
      <c r="DW31" s="16">
        <v>6742</v>
      </c>
      <c r="DX31" s="16">
        <v>6712</v>
      </c>
      <c r="DY31" s="16">
        <v>6810</v>
      </c>
      <c r="DZ31" s="16">
        <v>6570</v>
      </c>
      <c r="EA31" s="16">
        <v>6966</v>
      </c>
      <c r="EB31" s="16">
        <f t="shared" si="21"/>
        <v>72293</v>
      </c>
      <c r="EC31" s="16">
        <v>6514</v>
      </c>
      <c r="ED31" s="16">
        <v>6275</v>
      </c>
      <c r="EE31" s="16">
        <v>7100</v>
      </c>
      <c r="EF31" s="16">
        <v>6952</v>
      </c>
      <c r="EG31" s="16">
        <v>7243</v>
      </c>
      <c r="EH31" s="16">
        <v>3209</v>
      </c>
      <c r="EI31" s="16">
        <v>6560</v>
      </c>
      <c r="EJ31" s="16">
        <v>6959</v>
      </c>
      <c r="EK31" s="16">
        <v>6516</v>
      </c>
      <c r="EL31" s="16">
        <v>6263</v>
      </c>
      <c r="EM31" s="16">
        <v>5876</v>
      </c>
      <c r="EN31" s="16">
        <v>6109</v>
      </c>
      <c r="EO31" s="16">
        <f t="shared" si="22"/>
        <v>75576</v>
      </c>
      <c r="EP31" s="16">
        <v>6329</v>
      </c>
      <c r="EQ31" s="16">
        <v>6026</v>
      </c>
      <c r="ER31" s="16">
        <v>6247</v>
      </c>
      <c r="ES31" s="16">
        <v>6456</v>
      </c>
      <c r="ET31" s="16">
        <v>12520</v>
      </c>
      <c r="EU31" s="16">
        <v>6813</v>
      </c>
      <c r="EV31" s="16">
        <v>7357</v>
      </c>
      <c r="EW31" s="16">
        <v>8117</v>
      </c>
      <c r="EX31" s="16">
        <v>7754</v>
      </c>
      <c r="EY31" s="16">
        <v>7856</v>
      </c>
      <c r="EZ31" s="16">
        <v>6514</v>
      </c>
      <c r="FA31" s="16">
        <v>7249</v>
      </c>
      <c r="FB31" s="16">
        <f t="shared" si="23"/>
        <v>89238</v>
      </c>
      <c r="FC31" s="16">
        <v>7607</v>
      </c>
      <c r="FD31" s="16">
        <v>6942</v>
      </c>
      <c r="FE31" s="16">
        <v>6672</v>
      </c>
      <c r="FF31" s="16">
        <v>6600</v>
      </c>
      <c r="FG31" s="16">
        <v>7772</v>
      </c>
      <c r="FH31" s="16">
        <v>7462</v>
      </c>
      <c r="FI31" s="16">
        <v>7865</v>
      </c>
      <c r="FJ31" s="16">
        <v>8405</v>
      </c>
      <c r="FK31" s="16">
        <v>7842</v>
      </c>
      <c r="FL31" s="16">
        <v>7683</v>
      </c>
      <c r="FM31" s="16">
        <v>8128</v>
      </c>
      <c r="FN31" s="16">
        <v>7728</v>
      </c>
      <c r="FO31" s="16">
        <f t="shared" si="24"/>
        <v>90706</v>
      </c>
      <c r="FP31" s="16">
        <v>7317</v>
      </c>
      <c r="FQ31" s="16">
        <v>6677</v>
      </c>
      <c r="FR31" s="16">
        <v>7323</v>
      </c>
      <c r="FS31" s="16">
        <v>7290</v>
      </c>
      <c r="FT31" s="16">
        <v>7769</v>
      </c>
      <c r="FU31" s="16">
        <v>7296</v>
      </c>
      <c r="FV31" s="16">
        <v>8035</v>
      </c>
      <c r="FW31" s="16">
        <v>7992</v>
      </c>
      <c r="FX31" s="16">
        <v>8638</v>
      </c>
      <c r="FY31" s="16">
        <v>9192</v>
      </c>
      <c r="FZ31" s="16">
        <v>8739</v>
      </c>
      <c r="GA31" s="16">
        <v>8225</v>
      </c>
      <c r="GB31" s="16"/>
      <c r="GC31" s="16">
        <v>7831</v>
      </c>
      <c r="GD31" s="16">
        <v>16011</v>
      </c>
      <c r="GE31" s="16">
        <v>6034</v>
      </c>
      <c r="GF31" s="16">
        <v>7686</v>
      </c>
      <c r="GG31" s="16">
        <v>10177</v>
      </c>
      <c r="GH31" s="16">
        <v>6367</v>
      </c>
      <c r="GI31" s="16">
        <v>8336</v>
      </c>
      <c r="GJ31" s="16">
        <v>8640</v>
      </c>
      <c r="GK31" s="16">
        <v>9564</v>
      </c>
      <c r="GL31" s="16">
        <v>9662</v>
      </c>
      <c r="GM31" s="16">
        <v>9019</v>
      </c>
      <c r="GN31" s="16">
        <v>8663</v>
      </c>
      <c r="GO31" s="16"/>
      <c r="GP31" s="16">
        <v>8942</v>
      </c>
      <c r="GQ31" s="136">
        <v>7917</v>
      </c>
      <c r="GR31" s="16">
        <v>8507</v>
      </c>
      <c r="GS31" s="16">
        <v>7526</v>
      </c>
      <c r="GT31" s="16">
        <v>8632</v>
      </c>
      <c r="GU31" s="16">
        <v>8164</v>
      </c>
      <c r="GV31" s="16">
        <v>8930</v>
      </c>
      <c r="GW31" s="16">
        <v>9515</v>
      </c>
      <c r="GX31" s="136">
        <v>9338</v>
      </c>
      <c r="GY31" s="16">
        <v>9249</v>
      </c>
      <c r="GZ31" s="16">
        <v>8568</v>
      </c>
      <c r="HA31" s="16">
        <v>7859</v>
      </c>
      <c r="HB31" s="16"/>
      <c r="HC31" s="16">
        <v>8671</v>
      </c>
      <c r="HD31" s="136">
        <v>8325</v>
      </c>
      <c r="HE31" s="16"/>
      <c r="HF31" s="16"/>
      <c r="HG31" s="16"/>
      <c r="HH31" s="16"/>
      <c r="HI31" s="16"/>
      <c r="HJ31" s="16"/>
      <c r="HK31" s="136"/>
      <c r="HL31" s="16"/>
      <c r="HM31" s="16"/>
      <c r="HN31" s="16"/>
      <c r="HO31" s="16"/>
    </row>
    <row r="32" spans="2:223" ht="15" x14ac:dyDescent="0.25">
      <c r="B32" s="13" t="s">
        <v>46</v>
      </c>
      <c r="C32" s="14">
        <f>SUM(C33:C34)</f>
        <v>0</v>
      </c>
      <c r="D32" s="14">
        <f t="shared" ref="D32:N32" si="109">SUM(D33:D34)</f>
        <v>0</v>
      </c>
      <c r="E32" s="14">
        <f t="shared" si="109"/>
        <v>0</v>
      </c>
      <c r="F32" s="14">
        <f t="shared" si="109"/>
        <v>13717</v>
      </c>
      <c r="G32" s="14">
        <f t="shared" si="109"/>
        <v>23061</v>
      </c>
      <c r="H32" s="14">
        <f t="shared" si="109"/>
        <v>26344</v>
      </c>
      <c r="I32" s="14">
        <f t="shared" si="109"/>
        <v>26887</v>
      </c>
      <c r="J32" s="14">
        <f t="shared" si="109"/>
        <v>27496</v>
      </c>
      <c r="K32" s="14">
        <f t="shared" si="109"/>
        <v>25368</v>
      </c>
      <c r="L32" s="14">
        <f t="shared" si="109"/>
        <v>24495</v>
      </c>
      <c r="M32" s="14">
        <f t="shared" si="109"/>
        <v>25722</v>
      </c>
      <c r="N32" s="14">
        <f t="shared" si="109"/>
        <v>27085</v>
      </c>
      <c r="O32" s="14">
        <f t="shared" si="12"/>
        <v>220175</v>
      </c>
      <c r="P32" s="14">
        <f>SUM(P33:P34)</f>
        <v>27743</v>
      </c>
      <c r="Q32" s="14">
        <f t="shared" ref="Q32:AA32" si="110">SUM(Q33:Q34)</f>
        <v>26212</v>
      </c>
      <c r="R32" s="14">
        <f t="shared" si="110"/>
        <v>28887</v>
      </c>
      <c r="S32" s="14">
        <f t="shared" si="110"/>
        <v>26551</v>
      </c>
      <c r="T32" s="14">
        <f t="shared" si="110"/>
        <v>28213</v>
      </c>
      <c r="U32" s="14">
        <f t="shared" si="110"/>
        <v>28784</v>
      </c>
      <c r="V32" s="14">
        <f t="shared" si="110"/>
        <v>30038</v>
      </c>
      <c r="W32" s="14">
        <f t="shared" si="110"/>
        <v>31279</v>
      </c>
      <c r="X32" s="14">
        <f t="shared" si="110"/>
        <v>30535</v>
      </c>
      <c r="Y32" s="14">
        <f t="shared" si="110"/>
        <v>30119</v>
      </c>
      <c r="Z32" s="14">
        <f t="shared" si="110"/>
        <v>29469</v>
      </c>
      <c r="AA32" s="14">
        <f t="shared" si="110"/>
        <v>32624</v>
      </c>
      <c r="AB32" s="14">
        <f t="shared" si="13"/>
        <v>350454</v>
      </c>
      <c r="AC32" s="14">
        <f>SUM(AC33:AC34)</f>
        <v>32359</v>
      </c>
      <c r="AD32" s="14">
        <f t="shared" ref="AD32:AN32" si="111">SUM(AD33:AD34)</f>
        <v>29468</v>
      </c>
      <c r="AE32" s="14">
        <f t="shared" si="111"/>
        <v>31463</v>
      </c>
      <c r="AF32" s="14">
        <f t="shared" si="111"/>
        <v>4259</v>
      </c>
      <c r="AG32" s="14">
        <f t="shared" si="111"/>
        <v>0</v>
      </c>
      <c r="AH32" s="14">
        <f t="shared" si="111"/>
        <v>0</v>
      </c>
      <c r="AI32" s="14">
        <f t="shared" si="111"/>
        <v>0</v>
      </c>
      <c r="AJ32" s="14">
        <f t="shared" si="111"/>
        <v>0</v>
      </c>
      <c r="AK32" s="14">
        <f t="shared" si="111"/>
        <v>0</v>
      </c>
      <c r="AL32" s="14">
        <f t="shared" si="111"/>
        <v>0</v>
      </c>
      <c r="AM32" s="14">
        <f t="shared" si="111"/>
        <v>0</v>
      </c>
      <c r="AN32" s="14">
        <f t="shared" si="111"/>
        <v>0</v>
      </c>
      <c r="AO32" s="14">
        <f t="shared" si="14"/>
        <v>97549</v>
      </c>
      <c r="AP32" s="14">
        <f>SUM(AP33:AP34)</f>
        <v>0</v>
      </c>
      <c r="AQ32" s="14">
        <f t="shared" ref="AQ32:BA32" si="112">SUM(AQ33:AQ34)</f>
        <v>0</v>
      </c>
      <c r="AR32" s="14">
        <f t="shared" si="112"/>
        <v>0</v>
      </c>
      <c r="AS32" s="14">
        <f t="shared" si="112"/>
        <v>0</v>
      </c>
      <c r="AT32" s="14">
        <f t="shared" si="112"/>
        <v>0</v>
      </c>
      <c r="AU32" s="14">
        <f t="shared" si="112"/>
        <v>0</v>
      </c>
      <c r="AV32" s="14">
        <f t="shared" si="112"/>
        <v>0</v>
      </c>
      <c r="AW32" s="14">
        <f t="shared" si="112"/>
        <v>0</v>
      </c>
      <c r="AX32" s="14">
        <f t="shared" si="112"/>
        <v>0</v>
      </c>
      <c r="AY32" s="14">
        <f t="shared" si="112"/>
        <v>0</v>
      </c>
      <c r="AZ32" s="14">
        <f t="shared" si="112"/>
        <v>0</v>
      </c>
      <c r="BA32" s="14">
        <f t="shared" si="112"/>
        <v>0</v>
      </c>
      <c r="BB32" s="14">
        <f t="shared" si="15"/>
        <v>0</v>
      </c>
      <c r="BC32" s="14">
        <f>SUM(BC33:BC34)</f>
        <v>0</v>
      </c>
      <c r="BD32" s="14">
        <f t="shared" ref="BD32:BN32" si="113">SUM(BD33:BD34)</f>
        <v>0</v>
      </c>
      <c r="BE32" s="14">
        <f t="shared" si="113"/>
        <v>0</v>
      </c>
      <c r="BF32" s="14">
        <f t="shared" si="113"/>
        <v>0</v>
      </c>
      <c r="BG32" s="14">
        <f t="shared" si="113"/>
        <v>0</v>
      </c>
      <c r="BH32" s="14">
        <f t="shared" si="113"/>
        <v>0</v>
      </c>
      <c r="BI32" s="14">
        <f t="shared" si="113"/>
        <v>0</v>
      </c>
      <c r="BJ32" s="14">
        <f t="shared" si="113"/>
        <v>0</v>
      </c>
      <c r="BK32" s="14">
        <f t="shared" si="113"/>
        <v>0</v>
      </c>
      <c r="BL32" s="14">
        <f t="shared" si="113"/>
        <v>0</v>
      </c>
      <c r="BM32" s="14">
        <f t="shared" si="113"/>
        <v>0</v>
      </c>
      <c r="BN32" s="14">
        <f t="shared" si="113"/>
        <v>0</v>
      </c>
      <c r="BO32" s="14">
        <f t="shared" si="16"/>
        <v>0</v>
      </c>
      <c r="BP32" s="14">
        <f>SUM(BP33:BP34)</f>
        <v>13940</v>
      </c>
      <c r="BQ32" s="14">
        <f t="shared" ref="BQ32:CA32" si="114">SUM(BQ33:BQ34)</f>
        <v>17972</v>
      </c>
      <c r="BR32" s="14">
        <f t="shared" si="114"/>
        <v>19420</v>
      </c>
      <c r="BS32" s="14">
        <f t="shared" si="114"/>
        <v>19486</v>
      </c>
      <c r="BT32" s="14">
        <f t="shared" si="114"/>
        <v>20281</v>
      </c>
      <c r="BU32" s="14">
        <f t="shared" si="114"/>
        <v>20501</v>
      </c>
      <c r="BV32" s="14">
        <f t="shared" si="114"/>
        <v>21861</v>
      </c>
      <c r="BW32" s="14">
        <f t="shared" si="114"/>
        <v>22922</v>
      </c>
      <c r="BX32" s="14">
        <f t="shared" si="114"/>
        <v>21342</v>
      </c>
      <c r="BY32" s="14">
        <f t="shared" si="114"/>
        <v>21476</v>
      </c>
      <c r="BZ32" s="14">
        <f t="shared" si="114"/>
        <v>20127</v>
      </c>
      <c r="CA32" s="14">
        <f t="shared" si="114"/>
        <v>21404</v>
      </c>
      <c r="CB32" s="14">
        <f t="shared" si="17"/>
        <v>240732</v>
      </c>
      <c r="CC32" s="14">
        <f>SUM(CC33:CC34)</f>
        <v>21211</v>
      </c>
      <c r="CD32" s="14">
        <f t="shared" ref="CD32:CN32" si="115">SUM(CD33:CD34)</f>
        <v>19163</v>
      </c>
      <c r="CE32" s="14">
        <f t="shared" si="115"/>
        <v>20755</v>
      </c>
      <c r="CF32" s="14">
        <f t="shared" si="115"/>
        <v>19630</v>
      </c>
      <c r="CG32" s="14">
        <f t="shared" si="115"/>
        <v>20968</v>
      </c>
      <c r="CH32" s="14">
        <f t="shared" si="115"/>
        <v>20479</v>
      </c>
      <c r="CI32" s="14">
        <f t="shared" si="115"/>
        <v>22507</v>
      </c>
      <c r="CJ32" s="14">
        <f t="shared" si="115"/>
        <v>23383</v>
      </c>
      <c r="CK32" s="14">
        <f t="shared" si="115"/>
        <v>21619</v>
      </c>
      <c r="CL32" s="14">
        <f t="shared" si="115"/>
        <v>20981</v>
      </c>
      <c r="CM32" s="14">
        <f t="shared" si="115"/>
        <v>20327</v>
      </c>
      <c r="CN32" s="14">
        <f t="shared" si="115"/>
        <v>21951</v>
      </c>
      <c r="CO32" s="14">
        <f t="shared" si="18"/>
        <v>252974</v>
      </c>
      <c r="CP32" s="14">
        <f>SUM(CP33:CP34)</f>
        <v>21723</v>
      </c>
      <c r="CQ32" s="14">
        <f t="shared" ref="CQ32:DA32" si="116">SUM(CQ33:CQ34)</f>
        <v>19217</v>
      </c>
      <c r="CR32" s="14">
        <f t="shared" si="116"/>
        <v>20856</v>
      </c>
      <c r="CS32" s="14">
        <f t="shared" si="116"/>
        <v>19779</v>
      </c>
      <c r="CT32" s="14">
        <f t="shared" si="116"/>
        <v>20634</v>
      </c>
      <c r="CU32" s="14">
        <f t="shared" si="116"/>
        <v>20542</v>
      </c>
      <c r="CV32" s="14">
        <f t="shared" si="116"/>
        <v>22699</v>
      </c>
      <c r="CW32" s="14">
        <f t="shared" si="116"/>
        <v>23824</v>
      </c>
      <c r="CX32" s="14">
        <f t="shared" si="116"/>
        <v>21837</v>
      </c>
      <c r="CY32" s="14">
        <f t="shared" si="116"/>
        <v>21637</v>
      </c>
      <c r="CZ32" s="14">
        <f t="shared" si="116"/>
        <v>21183</v>
      </c>
      <c r="DA32" s="14">
        <f t="shared" si="116"/>
        <v>23302</v>
      </c>
      <c r="DB32" s="14">
        <f t="shared" si="19"/>
        <v>257233</v>
      </c>
      <c r="DC32" s="14">
        <f>SUM(DC33:DC34)</f>
        <v>22455</v>
      </c>
      <c r="DD32" s="14">
        <f t="shared" ref="DD32:DN32" si="117">SUM(DD33:DD34)</f>
        <v>20182</v>
      </c>
      <c r="DE32" s="14">
        <f t="shared" si="117"/>
        <v>21195</v>
      </c>
      <c r="DF32" s="14">
        <f t="shared" si="117"/>
        <v>20559</v>
      </c>
      <c r="DG32" s="14">
        <f t="shared" si="117"/>
        <v>21835</v>
      </c>
      <c r="DH32" s="14">
        <f t="shared" si="117"/>
        <v>22188</v>
      </c>
      <c r="DI32" s="14">
        <f t="shared" si="117"/>
        <v>24275</v>
      </c>
      <c r="DJ32" s="14">
        <f t="shared" si="117"/>
        <v>25080</v>
      </c>
      <c r="DK32" s="14">
        <f t="shared" si="117"/>
        <v>23979</v>
      </c>
      <c r="DL32" s="14">
        <f t="shared" si="117"/>
        <v>24835</v>
      </c>
      <c r="DM32" s="14">
        <f t="shared" si="117"/>
        <v>23298</v>
      </c>
      <c r="DN32" s="14">
        <f t="shared" si="117"/>
        <v>25567</v>
      </c>
      <c r="DO32" s="14">
        <f t="shared" si="20"/>
        <v>275448</v>
      </c>
      <c r="DP32" s="14">
        <v>25374</v>
      </c>
      <c r="DQ32" s="14">
        <v>22482</v>
      </c>
      <c r="DR32" s="14">
        <v>24269</v>
      </c>
      <c r="DS32" s="14">
        <v>22463</v>
      </c>
      <c r="DT32" s="14">
        <v>24866</v>
      </c>
      <c r="DU32" s="14">
        <v>24361</v>
      </c>
      <c r="DV32" s="14">
        <v>26613</v>
      </c>
      <c r="DW32" s="14">
        <v>28976</v>
      </c>
      <c r="DX32" s="14">
        <v>27405</v>
      </c>
      <c r="DY32" s="14">
        <v>27509</v>
      </c>
      <c r="DZ32" s="14">
        <v>26866</v>
      </c>
      <c r="EA32" s="14">
        <v>31081</v>
      </c>
      <c r="EB32" s="14">
        <f t="shared" si="21"/>
        <v>312265</v>
      </c>
      <c r="EC32" s="14">
        <v>30277</v>
      </c>
      <c r="ED32" s="14">
        <v>27714</v>
      </c>
      <c r="EE32" s="14">
        <v>27947</v>
      </c>
      <c r="EF32" s="14">
        <v>27028</v>
      </c>
      <c r="EG32" s="14">
        <v>29003</v>
      </c>
      <c r="EH32" s="14">
        <v>29595</v>
      </c>
      <c r="EI32" s="14">
        <v>32680</v>
      </c>
      <c r="EJ32" s="14">
        <v>33421</v>
      </c>
      <c r="EK32" s="14">
        <v>30761</v>
      </c>
      <c r="EL32" s="14">
        <v>31678</v>
      </c>
      <c r="EM32" s="14">
        <v>29875</v>
      </c>
      <c r="EN32" s="14">
        <v>34498</v>
      </c>
      <c r="EO32" s="14">
        <f t="shared" si="22"/>
        <v>364477</v>
      </c>
      <c r="EP32" s="14">
        <f>SUM(EP33:EP34)</f>
        <v>33936</v>
      </c>
      <c r="EQ32" s="14">
        <v>29260</v>
      </c>
      <c r="ER32" s="14">
        <f t="shared" ref="ER32:FA32" si="118">SUM(ER33:ER34)</f>
        <v>28798</v>
      </c>
      <c r="ES32" s="14">
        <f t="shared" si="118"/>
        <v>28852</v>
      </c>
      <c r="ET32" s="14">
        <f t="shared" si="118"/>
        <v>19016</v>
      </c>
      <c r="EU32" s="14">
        <f t="shared" si="118"/>
        <v>31493</v>
      </c>
      <c r="EV32" s="14">
        <f t="shared" si="118"/>
        <v>35183</v>
      </c>
      <c r="EW32" s="14">
        <f t="shared" si="118"/>
        <v>36275</v>
      </c>
      <c r="EX32" s="14">
        <f t="shared" si="118"/>
        <v>33647</v>
      </c>
      <c r="EY32" s="14">
        <f t="shared" si="118"/>
        <v>33142</v>
      </c>
      <c r="EZ32" s="14">
        <f t="shared" si="118"/>
        <v>31808</v>
      </c>
      <c r="FA32" s="14">
        <f t="shared" si="118"/>
        <v>36673</v>
      </c>
      <c r="FB32" s="14">
        <f t="shared" si="23"/>
        <v>378083</v>
      </c>
      <c r="FC32" s="14">
        <f>SUM(FC33:FC34)</f>
        <v>35864</v>
      </c>
      <c r="FD32" s="14">
        <f>SUM(FD33:FD34)</f>
        <v>31696</v>
      </c>
      <c r="FE32" s="14">
        <f t="shared" ref="FE32:FN32" si="119">SUM(FE33:FE34)</f>
        <v>32869</v>
      </c>
      <c r="FF32" s="14">
        <f t="shared" si="119"/>
        <v>30641</v>
      </c>
      <c r="FG32" s="14">
        <f t="shared" si="119"/>
        <v>32324</v>
      </c>
      <c r="FH32" s="14">
        <f t="shared" si="119"/>
        <v>31336</v>
      </c>
      <c r="FI32" s="14">
        <f t="shared" si="119"/>
        <v>35003</v>
      </c>
      <c r="FJ32" s="14">
        <f t="shared" si="119"/>
        <v>37372</v>
      </c>
      <c r="FK32" s="14">
        <f t="shared" si="119"/>
        <v>34377</v>
      </c>
      <c r="FL32" s="14">
        <f t="shared" si="119"/>
        <v>35123</v>
      </c>
      <c r="FM32" s="14">
        <f t="shared" si="119"/>
        <v>33769</v>
      </c>
      <c r="FN32" s="14">
        <f t="shared" si="119"/>
        <v>38066</v>
      </c>
      <c r="FO32" s="14">
        <f t="shared" si="24"/>
        <v>408440</v>
      </c>
      <c r="FP32" s="14">
        <f>SUM(FP33:FP34)</f>
        <v>36122</v>
      </c>
      <c r="FQ32" s="14">
        <f>SUM(FQ33:FQ34)</f>
        <v>30455</v>
      </c>
      <c r="FR32" s="14">
        <f t="shared" ref="FR32:FX32" si="120">SUM(FR33:FR34)</f>
        <v>31996</v>
      </c>
      <c r="FS32" s="14">
        <f t="shared" si="120"/>
        <v>30848</v>
      </c>
      <c r="FT32" s="14">
        <f t="shared" si="120"/>
        <v>32657</v>
      </c>
      <c r="FU32" s="14">
        <f t="shared" si="120"/>
        <v>31862</v>
      </c>
      <c r="FV32" s="14">
        <f t="shared" si="120"/>
        <v>35150</v>
      </c>
      <c r="FW32" s="14">
        <f t="shared" si="120"/>
        <v>37553</v>
      </c>
      <c r="FX32" s="14">
        <f t="shared" si="120"/>
        <v>34148</v>
      </c>
      <c r="FY32" s="14">
        <v>33830</v>
      </c>
      <c r="FZ32" s="14">
        <v>32247</v>
      </c>
      <c r="GA32" s="14">
        <v>32247</v>
      </c>
      <c r="GB32" s="14">
        <f>+SUM(FP32:GA32)</f>
        <v>399115</v>
      </c>
      <c r="GC32" s="14">
        <v>35461</v>
      </c>
      <c r="GD32" s="14">
        <v>38348</v>
      </c>
      <c r="GE32" s="14">
        <v>20207</v>
      </c>
      <c r="GF32" s="14">
        <v>11520</v>
      </c>
      <c r="GG32" s="14">
        <v>18757</v>
      </c>
      <c r="GH32" s="14">
        <v>14649</v>
      </c>
      <c r="GI32" s="14">
        <v>23354</v>
      </c>
      <c r="GJ32" s="14">
        <v>25063</v>
      </c>
      <c r="GK32" s="14">
        <v>29321</v>
      </c>
      <c r="GL32" s="14">
        <v>36019</v>
      </c>
      <c r="GM32" s="14">
        <v>36577</v>
      </c>
      <c r="GN32" s="14">
        <v>40119</v>
      </c>
      <c r="GO32" s="14">
        <f>+SUM(GC32:GN32)</f>
        <v>329395</v>
      </c>
      <c r="GP32" s="14">
        <v>40876</v>
      </c>
      <c r="GQ32" s="130">
        <v>32473</v>
      </c>
      <c r="GR32" s="14">
        <v>36128</v>
      </c>
      <c r="GS32" s="14">
        <v>32147</v>
      </c>
      <c r="GT32" s="14">
        <v>37934</v>
      </c>
      <c r="GU32" s="14">
        <v>37534</v>
      </c>
      <c r="GV32" s="14">
        <v>42569</v>
      </c>
      <c r="GW32" s="14">
        <v>45111</v>
      </c>
      <c r="GX32" s="130">
        <v>40648</v>
      </c>
      <c r="GY32" s="14">
        <v>42631</v>
      </c>
      <c r="GZ32" s="14">
        <v>36872</v>
      </c>
      <c r="HA32" s="14">
        <v>32538</v>
      </c>
      <c r="HB32" s="14">
        <f>+SUM(GP32:HA32)</f>
        <v>457461</v>
      </c>
      <c r="HC32" s="14">
        <v>40418</v>
      </c>
      <c r="HD32" s="130">
        <v>37224</v>
      </c>
      <c r="HE32" s="14"/>
      <c r="HF32" s="14"/>
      <c r="HG32" s="14"/>
      <c r="HH32" s="14"/>
      <c r="HI32" s="14"/>
      <c r="HJ32" s="14"/>
      <c r="HK32" s="130"/>
      <c r="HL32" s="14"/>
      <c r="HM32" s="14"/>
      <c r="HN32" s="14"/>
      <c r="HO32" s="14">
        <f>+SUM(HC32:HN32)</f>
        <v>77642</v>
      </c>
    </row>
    <row r="33" spans="2:223" x14ac:dyDescent="0.2">
      <c r="B33" s="15" t="s">
        <v>2</v>
      </c>
      <c r="C33" s="16">
        <v>0</v>
      </c>
      <c r="D33" s="16">
        <v>0</v>
      </c>
      <c r="E33" s="16">
        <v>0</v>
      </c>
      <c r="F33" s="16">
        <v>6171</v>
      </c>
      <c r="G33" s="16">
        <v>10651</v>
      </c>
      <c r="H33" s="16">
        <v>14371</v>
      </c>
      <c r="I33" s="16">
        <v>15145</v>
      </c>
      <c r="J33" s="16">
        <v>15724</v>
      </c>
      <c r="K33" s="16">
        <v>14081</v>
      </c>
      <c r="L33" s="16">
        <v>13348</v>
      </c>
      <c r="M33" s="16">
        <v>13633</v>
      </c>
      <c r="N33" s="16">
        <v>14490</v>
      </c>
      <c r="O33" s="16">
        <f t="shared" si="12"/>
        <v>117614</v>
      </c>
      <c r="P33" s="16">
        <v>15246</v>
      </c>
      <c r="Q33" s="16">
        <v>13947</v>
      </c>
      <c r="R33" s="16">
        <v>15034</v>
      </c>
      <c r="S33" s="16">
        <v>14389</v>
      </c>
      <c r="T33" s="16">
        <v>15321</v>
      </c>
      <c r="U33" s="16">
        <v>15402</v>
      </c>
      <c r="V33" s="16">
        <v>16581</v>
      </c>
      <c r="W33" s="16">
        <v>17146</v>
      </c>
      <c r="X33" s="16">
        <v>17188</v>
      </c>
      <c r="Y33" s="16">
        <v>16411</v>
      </c>
      <c r="Z33" s="16">
        <v>15614</v>
      </c>
      <c r="AA33" s="16">
        <v>18198</v>
      </c>
      <c r="AB33" s="16">
        <f t="shared" si="13"/>
        <v>190477</v>
      </c>
      <c r="AC33" s="16">
        <v>17304</v>
      </c>
      <c r="AD33" s="16">
        <v>15668</v>
      </c>
      <c r="AE33" s="16">
        <v>16764</v>
      </c>
      <c r="AF33" s="16">
        <v>3535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f t="shared" si="14"/>
        <v>53271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f t="shared" si="15"/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f t="shared" si="16"/>
        <v>0</v>
      </c>
      <c r="BP33" s="16">
        <v>8182</v>
      </c>
      <c r="BQ33" s="16">
        <v>10386</v>
      </c>
      <c r="BR33" s="16">
        <v>11089</v>
      </c>
      <c r="BS33" s="16">
        <v>11311</v>
      </c>
      <c r="BT33" s="16">
        <v>11428</v>
      </c>
      <c r="BU33" s="16">
        <v>11796</v>
      </c>
      <c r="BV33" s="16">
        <v>12929</v>
      </c>
      <c r="BW33" s="16">
        <v>13580</v>
      </c>
      <c r="BX33" s="16">
        <v>12559</v>
      </c>
      <c r="BY33" s="16">
        <v>12545</v>
      </c>
      <c r="BZ33" s="16">
        <v>11583</v>
      </c>
      <c r="CA33" s="16">
        <v>12910</v>
      </c>
      <c r="CB33" s="16">
        <f t="shared" si="17"/>
        <v>140298</v>
      </c>
      <c r="CC33" s="16">
        <v>13027</v>
      </c>
      <c r="CD33" s="16">
        <v>11479</v>
      </c>
      <c r="CE33" s="16">
        <v>11884</v>
      </c>
      <c r="CF33" s="16">
        <v>11365</v>
      </c>
      <c r="CG33" s="16">
        <v>12087</v>
      </c>
      <c r="CH33" s="16">
        <v>11856</v>
      </c>
      <c r="CI33" s="16">
        <v>13423</v>
      </c>
      <c r="CJ33" s="16">
        <v>14057</v>
      </c>
      <c r="CK33" s="16">
        <v>12841</v>
      </c>
      <c r="CL33" s="16">
        <v>12354</v>
      </c>
      <c r="CM33" s="16">
        <v>11795</v>
      </c>
      <c r="CN33" s="16">
        <v>13539</v>
      </c>
      <c r="CO33" s="16">
        <f t="shared" si="18"/>
        <v>149707</v>
      </c>
      <c r="CP33" s="16">
        <v>13438</v>
      </c>
      <c r="CQ33" s="16">
        <v>11553</v>
      </c>
      <c r="CR33" s="16">
        <v>12063</v>
      </c>
      <c r="CS33" s="16">
        <v>11208</v>
      </c>
      <c r="CT33" s="16">
        <v>11995</v>
      </c>
      <c r="CU33" s="16">
        <v>12073</v>
      </c>
      <c r="CV33" s="16">
        <v>13652</v>
      </c>
      <c r="CW33" s="16">
        <v>14670</v>
      </c>
      <c r="CX33" s="16">
        <v>12959</v>
      </c>
      <c r="CY33" s="16">
        <v>12843</v>
      </c>
      <c r="CZ33" s="16">
        <v>12752</v>
      </c>
      <c r="DA33" s="16">
        <v>14608</v>
      </c>
      <c r="DB33" s="16">
        <f t="shared" si="19"/>
        <v>153814</v>
      </c>
      <c r="DC33" s="16">
        <v>14230</v>
      </c>
      <c r="DD33" s="16">
        <v>12385</v>
      </c>
      <c r="DE33" s="16">
        <v>12757</v>
      </c>
      <c r="DF33" s="16">
        <v>12366</v>
      </c>
      <c r="DG33" s="16">
        <v>13269</v>
      </c>
      <c r="DH33" s="16">
        <v>13482</v>
      </c>
      <c r="DI33" s="16">
        <v>15361</v>
      </c>
      <c r="DJ33" s="16">
        <v>15626</v>
      </c>
      <c r="DK33" s="16">
        <v>15040</v>
      </c>
      <c r="DL33" s="16">
        <v>15598</v>
      </c>
      <c r="DM33" s="16">
        <v>14414</v>
      </c>
      <c r="DN33" s="16">
        <v>16796</v>
      </c>
      <c r="DO33" s="16">
        <f t="shared" si="20"/>
        <v>171324</v>
      </c>
      <c r="DP33" s="16">
        <v>16732</v>
      </c>
      <c r="DQ33" s="16">
        <v>14656</v>
      </c>
      <c r="DR33" s="16">
        <v>15564</v>
      </c>
      <c r="DS33" s="16">
        <v>14393</v>
      </c>
      <c r="DT33" s="16">
        <v>16140</v>
      </c>
      <c r="DU33" s="16">
        <v>15738</v>
      </c>
      <c r="DV33" s="16">
        <v>17396</v>
      </c>
      <c r="DW33" s="16">
        <v>18956</v>
      </c>
      <c r="DX33" s="16">
        <v>17705</v>
      </c>
      <c r="DY33" s="16">
        <v>17738</v>
      </c>
      <c r="DZ33" s="16">
        <v>17523</v>
      </c>
      <c r="EA33" s="16">
        <v>21527</v>
      </c>
      <c r="EB33" s="16">
        <f t="shared" si="21"/>
        <v>204068</v>
      </c>
      <c r="EC33" s="16">
        <v>20689</v>
      </c>
      <c r="ED33" s="16">
        <v>18804</v>
      </c>
      <c r="EE33" s="16">
        <v>18655</v>
      </c>
      <c r="EF33" s="16">
        <v>17944</v>
      </c>
      <c r="EG33" s="16">
        <v>19301</v>
      </c>
      <c r="EH33" s="16">
        <v>19281</v>
      </c>
      <c r="EI33" s="16">
        <v>22091</v>
      </c>
      <c r="EJ33" s="16">
        <v>22112</v>
      </c>
      <c r="EK33" s="16">
        <v>20840</v>
      </c>
      <c r="EL33" s="16">
        <v>21589</v>
      </c>
      <c r="EM33" s="16">
        <v>20038</v>
      </c>
      <c r="EN33" s="16">
        <v>24117</v>
      </c>
      <c r="EO33" s="16">
        <f t="shared" si="22"/>
        <v>245461</v>
      </c>
      <c r="EP33" s="16">
        <v>23659</v>
      </c>
      <c r="EQ33" s="16">
        <v>20053</v>
      </c>
      <c r="ER33" s="16">
        <v>20330</v>
      </c>
      <c r="ES33" s="16">
        <v>20080</v>
      </c>
      <c r="ET33" s="16">
        <v>11496</v>
      </c>
      <c r="EU33" s="16">
        <v>21105</v>
      </c>
      <c r="EV33" s="16">
        <v>24798</v>
      </c>
      <c r="EW33" s="16">
        <v>25292</v>
      </c>
      <c r="EX33" s="16">
        <v>23289</v>
      </c>
      <c r="EY33" s="16">
        <v>22625</v>
      </c>
      <c r="EZ33" s="16">
        <v>22030</v>
      </c>
      <c r="FA33" s="16">
        <v>26364</v>
      </c>
      <c r="FB33" s="16">
        <f t="shared" si="23"/>
        <v>261121</v>
      </c>
      <c r="FC33" s="16">
        <v>26060</v>
      </c>
      <c r="FD33" s="16">
        <v>22659</v>
      </c>
      <c r="FE33" s="16">
        <v>23735</v>
      </c>
      <c r="FF33" s="16">
        <v>21633</v>
      </c>
      <c r="FG33" s="16">
        <v>22752</v>
      </c>
      <c r="FH33" s="16">
        <v>21863</v>
      </c>
      <c r="FI33" s="16">
        <v>24933</v>
      </c>
      <c r="FJ33" s="16">
        <v>26861</v>
      </c>
      <c r="FK33" s="16">
        <v>24265</v>
      </c>
      <c r="FL33" s="16">
        <v>24629</v>
      </c>
      <c r="FM33" s="16">
        <v>23734</v>
      </c>
      <c r="FN33" s="16">
        <v>27936</v>
      </c>
      <c r="FO33" s="16">
        <f t="shared" si="24"/>
        <v>291060</v>
      </c>
      <c r="FP33" s="16">
        <v>26170</v>
      </c>
      <c r="FQ33" s="16">
        <v>21550</v>
      </c>
      <c r="FR33" s="16">
        <v>22369</v>
      </c>
      <c r="FS33" s="16">
        <v>21790</v>
      </c>
      <c r="FT33" s="16">
        <v>22898</v>
      </c>
      <c r="FU33" s="16">
        <v>22123</v>
      </c>
      <c r="FV33" s="16">
        <v>24612</v>
      </c>
      <c r="FW33" s="16">
        <v>26868</v>
      </c>
      <c r="FX33" s="16">
        <v>24038</v>
      </c>
      <c r="FY33" s="16">
        <v>23335</v>
      </c>
      <c r="FZ33" s="16">
        <v>22137</v>
      </c>
      <c r="GA33" s="16">
        <v>26759</v>
      </c>
      <c r="GB33" s="16"/>
      <c r="GC33" s="16">
        <v>25333</v>
      </c>
      <c r="GD33" s="16">
        <v>23415</v>
      </c>
      <c r="GE33" s="16">
        <v>12660</v>
      </c>
      <c r="GF33" s="16">
        <v>5093</v>
      </c>
      <c r="GG33" s="16">
        <v>10769</v>
      </c>
      <c r="GH33" s="16">
        <v>7993</v>
      </c>
      <c r="GI33" s="16">
        <v>15395</v>
      </c>
      <c r="GJ33" s="16">
        <v>16441</v>
      </c>
      <c r="GK33" s="16">
        <v>20142</v>
      </c>
      <c r="GL33" s="16">
        <v>25329</v>
      </c>
      <c r="GM33" s="16">
        <v>26259</v>
      </c>
      <c r="GN33" s="16">
        <v>29675</v>
      </c>
      <c r="GO33" s="16"/>
      <c r="GP33" s="16">
        <v>30066</v>
      </c>
      <c r="GQ33" s="136">
        <v>22648</v>
      </c>
      <c r="GR33" s="16">
        <v>26166</v>
      </c>
      <c r="GS33" s="16">
        <v>22595</v>
      </c>
      <c r="GT33" s="16">
        <v>27236</v>
      </c>
      <c r="GU33" s="16">
        <v>27265</v>
      </c>
      <c r="GV33" s="16">
        <v>31782</v>
      </c>
      <c r="GW33" s="16">
        <v>34170</v>
      </c>
      <c r="GX33" s="136">
        <v>29548</v>
      </c>
      <c r="GY33" s="16">
        <v>31309</v>
      </c>
      <c r="GZ33" s="16">
        <v>27160</v>
      </c>
      <c r="HA33" s="16">
        <v>26573</v>
      </c>
      <c r="HB33" s="16"/>
      <c r="HC33" s="16">
        <v>29959</v>
      </c>
      <c r="HD33" s="136">
        <v>26973</v>
      </c>
      <c r="HE33" s="16"/>
      <c r="HF33" s="16"/>
      <c r="HG33" s="16"/>
      <c r="HH33" s="16"/>
      <c r="HI33" s="16"/>
      <c r="HJ33" s="16"/>
      <c r="HK33" s="136"/>
      <c r="HL33" s="16"/>
      <c r="HM33" s="16"/>
      <c r="HN33" s="16"/>
      <c r="HO33" s="16"/>
    </row>
    <row r="34" spans="2:223" x14ac:dyDescent="0.2">
      <c r="B34" s="15" t="s">
        <v>3</v>
      </c>
      <c r="C34" s="16">
        <v>0</v>
      </c>
      <c r="D34" s="16">
        <v>0</v>
      </c>
      <c r="E34" s="16">
        <v>0</v>
      </c>
      <c r="F34" s="16">
        <v>7546</v>
      </c>
      <c r="G34" s="16">
        <v>12410</v>
      </c>
      <c r="H34" s="16">
        <v>11973</v>
      </c>
      <c r="I34" s="16">
        <v>11742</v>
      </c>
      <c r="J34" s="16">
        <v>11772</v>
      </c>
      <c r="K34" s="16">
        <v>11287</v>
      </c>
      <c r="L34" s="16">
        <v>11147</v>
      </c>
      <c r="M34" s="16">
        <v>12089</v>
      </c>
      <c r="N34" s="16">
        <v>12595</v>
      </c>
      <c r="O34" s="16">
        <f t="shared" si="12"/>
        <v>102561</v>
      </c>
      <c r="P34" s="16">
        <v>12497</v>
      </c>
      <c r="Q34" s="16">
        <v>12265</v>
      </c>
      <c r="R34" s="16">
        <v>13853</v>
      </c>
      <c r="S34" s="16">
        <v>12162</v>
      </c>
      <c r="T34" s="16">
        <v>12892</v>
      </c>
      <c r="U34" s="16">
        <v>13382</v>
      </c>
      <c r="V34" s="16">
        <v>13457</v>
      </c>
      <c r="W34" s="16">
        <v>14133</v>
      </c>
      <c r="X34" s="16">
        <v>13347</v>
      </c>
      <c r="Y34" s="16">
        <v>13708</v>
      </c>
      <c r="Z34" s="16">
        <v>13855</v>
      </c>
      <c r="AA34" s="16">
        <v>14426</v>
      </c>
      <c r="AB34" s="16">
        <f t="shared" si="13"/>
        <v>159977</v>
      </c>
      <c r="AC34" s="16">
        <v>15055</v>
      </c>
      <c r="AD34" s="16">
        <v>13800</v>
      </c>
      <c r="AE34" s="16">
        <v>14699</v>
      </c>
      <c r="AF34" s="16">
        <v>724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f t="shared" si="14"/>
        <v>44278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f t="shared" si="15"/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f t="shared" si="16"/>
        <v>0</v>
      </c>
      <c r="BP34" s="16">
        <v>5758</v>
      </c>
      <c r="BQ34" s="16">
        <v>7586</v>
      </c>
      <c r="BR34" s="16">
        <v>8331</v>
      </c>
      <c r="BS34" s="16">
        <v>8175</v>
      </c>
      <c r="BT34" s="16">
        <v>8853</v>
      </c>
      <c r="BU34" s="16">
        <v>8705</v>
      </c>
      <c r="BV34" s="16">
        <v>8932</v>
      </c>
      <c r="BW34" s="16">
        <v>9342</v>
      </c>
      <c r="BX34" s="16">
        <v>8783</v>
      </c>
      <c r="BY34" s="16">
        <v>8931</v>
      </c>
      <c r="BZ34" s="16">
        <v>8544</v>
      </c>
      <c r="CA34" s="16">
        <v>8494</v>
      </c>
      <c r="CB34" s="16">
        <f t="shared" si="17"/>
        <v>100434</v>
      </c>
      <c r="CC34" s="16">
        <v>8184</v>
      </c>
      <c r="CD34" s="16">
        <v>7684</v>
      </c>
      <c r="CE34" s="16">
        <v>8871</v>
      </c>
      <c r="CF34" s="16">
        <v>8265</v>
      </c>
      <c r="CG34" s="16">
        <v>8881</v>
      </c>
      <c r="CH34" s="16">
        <v>8623</v>
      </c>
      <c r="CI34" s="16">
        <v>9084</v>
      </c>
      <c r="CJ34" s="16">
        <v>9326</v>
      </c>
      <c r="CK34" s="16">
        <v>8778</v>
      </c>
      <c r="CL34" s="16">
        <v>8627</v>
      </c>
      <c r="CM34" s="16">
        <v>8532</v>
      </c>
      <c r="CN34" s="16">
        <v>8412</v>
      </c>
      <c r="CO34" s="16">
        <f t="shared" si="18"/>
        <v>103267</v>
      </c>
      <c r="CP34" s="16">
        <v>8285</v>
      </c>
      <c r="CQ34" s="16">
        <v>7664</v>
      </c>
      <c r="CR34" s="16">
        <v>8793</v>
      </c>
      <c r="CS34" s="16">
        <v>8571</v>
      </c>
      <c r="CT34" s="16">
        <v>8639</v>
      </c>
      <c r="CU34" s="16">
        <v>8469</v>
      </c>
      <c r="CV34" s="16">
        <v>9047</v>
      </c>
      <c r="CW34" s="16">
        <v>9154</v>
      </c>
      <c r="CX34" s="16">
        <v>8878</v>
      </c>
      <c r="CY34" s="16">
        <v>8794</v>
      </c>
      <c r="CZ34" s="16">
        <v>8431</v>
      </c>
      <c r="DA34" s="16">
        <v>8694</v>
      </c>
      <c r="DB34" s="16">
        <f t="shared" si="19"/>
        <v>103419</v>
      </c>
      <c r="DC34" s="16">
        <v>8225</v>
      </c>
      <c r="DD34" s="16">
        <v>7797</v>
      </c>
      <c r="DE34" s="16">
        <v>8438</v>
      </c>
      <c r="DF34" s="16">
        <v>8193</v>
      </c>
      <c r="DG34" s="16">
        <v>8566</v>
      </c>
      <c r="DH34" s="16">
        <v>8706</v>
      </c>
      <c r="DI34" s="16">
        <v>8914</v>
      </c>
      <c r="DJ34" s="16">
        <v>9454</v>
      </c>
      <c r="DK34" s="16">
        <v>8939</v>
      </c>
      <c r="DL34" s="16">
        <v>9237</v>
      </c>
      <c r="DM34" s="16">
        <v>8884</v>
      </c>
      <c r="DN34" s="16">
        <v>8771</v>
      </c>
      <c r="DO34" s="16">
        <f t="shared" si="20"/>
        <v>104124</v>
      </c>
      <c r="DP34" s="16">
        <v>8642</v>
      </c>
      <c r="DQ34" s="16">
        <v>7826</v>
      </c>
      <c r="DR34" s="16">
        <v>8705</v>
      </c>
      <c r="DS34" s="16">
        <v>8070</v>
      </c>
      <c r="DT34" s="16">
        <v>8726</v>
      </c>
      <c r="DU34" s="16">
        <v>8623</v>
      </c>
      <c r="DV34" s="16">
        <v>9217</v>
      </c>
      <c r="DW34" s="16">
        <v>10020</v>
      </c>
      <c r="DX34" s="16">
        <v>9700</v>
      </c>
      <c r="DY34" s="16">
        <v>9771</v>
      </c>
      <c r="DZ34" s="16">
        <v>9343</v>
      </c>
      <c r="EA34" s="16">
        <v>9554</v>
      </c>
      <c r="EB34" s="16">
        <f t="shared" si="21"/>
        <v>108197</v>
      </c>
      <c r="EC34" s="16">
        <v>9588</v>
      </c>
      <c r="ED34" s="16">
        <v>8910</v>
      </c>
      <c r="EE34" s="16">
        <v>9292</v>
      </c>
      <c r="EF34" s="16">
        <v>9084</v>
      </c>
      <c r="EG34" s="16">
        <v>9702</v>
      </c>
      <c r="EH34" s="16">
        <v>10314</v>
      </c>
      <c r="EI34" s="16">
        <v>10589</v>
      </c>
      <c r="EJ34" s="16">
        <v>11309</v>
      </c>
      <c r="EK34" s="16">
        <v>9921</v>
      </c>
      <c r="EL34" s="16">
        <v>10089</v>
      </c>
      <c r="EM34" s="16">
        <v>9837</v>
      </c>
      <c r="EN34" s="16">
        <v>10381</v>
      </c>
      <c r="EO34" s="16">
        <f t="shared" si="22"/>
        <v>119016</v>
      </c>
      <c r="EP34" s="16">
        <v>10277</v>
      </c>
      <c r="EQ34" s="16">
        <v>9207</v>
      </c>
      <c r="ER34" s="16">
        <v>8468</v>
      </c>
      <c r="ES34" s="16">
        <v>8772</v>
      </c>
      <c r="ET34" s="16">
        <v>7520</v>
      </c>
      <c r="EU34" s="16">
        <v>10388</v>
      </c>
      <c r="EV34" s="16">
        <v>10385</v>
      </c>
      <c r="EW34" s="16">
        <v>10983</v>
      </c>
      <c r="EX34" s="16">
        <v>10358</v>
      </c>
      <c r="EY34" s="16">
        <v>10517</v>
      </c>
      <c r="EZ34" s="16">
        <v>9778</v>
      </c>
      <c r="FA34" s="16">
        <v>10309</v>
      </c>
      <c r="FB34" s="16">
        <f t="shared" si="23"/>
        <v>116962</v>
      </c>
      <c r="FC34" s="16">
        <v>9804</v>
      </c>
      <c r="FD34" s="16">
        <v>9037</v>
      </c>
      <c r="FE34" s="16">
        <v>9134</v>
      </c>
      <c r="FF34" s="16">
        <v>9008</v>
      </c>
      <c r="FG34" s="16">
        <v>9572</v>
      </c>
      <c r="FH34" s="16">
        <v>9473</v>
      </c>
      <c r="FI34" s="16">
        <v>10070</v>
      </c>
      <c r="FJ34" s="16">
        <v>10511</v>
      </c>
      <c r="FK34" s="16">
        <v>10112</v>
      </c>
      <c r="FL34" s="16">
        <v>10494</v>
      </c>
      <c r="FM34" s="16">
        <v>10035</v>
      </c>
      <c r="FN34" s="16">
        <v>10130</v>
      </c>
      <c r="FO34" s="16">
        <f t="shared" si="24"/>
        <v>117380</v>
      </c>
      <c r="FP34" s="16">
        <v>9952</v>
      </c>
      <c r="FQ34" s="16">
        <v>8905</v>
      </c>
      <c r="FR34" s="16">
        <v>9627</v>
      </c>
      <c r="FS34" s="16">
        <v>9058</v>
      </c>
      <c r="FT34" s="16">
        <v>9759</v>
      </c>
      <c r="FU34" s="16">
        <v>9739</v>
      </c>
      <c r="FV34" s="16">
        <v>10538</v>
      </c>
      <c r="FW34" s="16">
        <v>10685</v>
      </c>
      <c r="FX34" s="16">
        <v>10110</v>
      </c>
      <c r="FY34" s="16">
        <v>10495</v>
      </c>
      <c r="FZ34" s="16">
        <v>10251</v>
      </c>
      <c r="GA34" s="16">
        <v>10322</v>
      </c>
      <c r="GB34" s="16"/>
      <c r="GC34" s="16">
        <v>10128</v>
      </c>
      <c r="GD34" s="16">
        <v>14933</v>
      </c>
      <c r="GE34" s="16">
        <v>7547</v>
      </c>
      <c r="GF34" s="16">
        <v>6427</v>
      </c>
      <c r="GG34" s="16">
        <v>7988</v>
      </c>
      <c r="GH34" s="16">
        <v>6656</v>
      </c>
      <c r="GI34" s="16">
        <v>7959</v>
      </c>
      <c r="GJ34" s="16">
        <v>8622</v>
      </c>
      <c r="GK34" s="16">
        <v>9179</v>
      </c>
      <c r="GL34" s="16">
        <v>10690</v>
      </c>
      <c r="GM34" s="16">
        <v>10318</v>
      </c>
      <c r="GN34" s="16">
        <v>10444</v>
      </c>
      <c r="GO34" s="16"/>
      <c r="GP34" s="16">
        <v>10810</v>
      </c>
      <c r="GQ34" s="136">
        <v>9825</v>
      </c>
      <c r="GR34" s="16">
        <v>9962</v>
      </c>
      <c r="GS34" s="16">
        <v>9552</v>
      </c>
      <c r="GT34" s="16">
        <v>10698</v>
      </c>
      <c r="GU34" s="16">
        <v>10269</v>
      </c>
      <c r="GV34" s="16">
        <v>10787</v>
      </c>
      <c r="GW34" s="16">
        <v>10941</v>
      </c>
      <c r="GX34" s="136">
        <v>11100</v>
      </c>
      <c r="GY34" s="16">
        <v>11322</v>
      </c>
      <c r="GZ34" s="16">
        <v>9712</v>
      </c>
      <c r="HA34" s="16">
        <v>5965</v>
      </c>
      <c r="HB34" s="16"/>
      <c r="HC34" s="16">
        <v>10459</v>
      </c>
      <c r="HD34" s="136">
        <v>10251</v>
      </c>
      <c r="HE34" s="16"/>
      <c r="HF34" s="16"/>
      <c r="HG34" s="16"/>
      <c r="HH34" s="16"/>
      <c r="HI34" s="16"/>
      <c r="HJ34" s="16"/>
      <c r="HK34" s="136"/>
      <c r="HL34" s="16"/>
      <c r="HM34" s="16"/>
      <c r="HN34" s="16"/>
      <c r="HO34" s="16"/>
    </row>
    <row r="35" spans="2:223" ht="15" x14ac:dyDescent="0.25">
      <c r="B35" s="13" t="s">
        <v>63</v>
      </c>
      <c r="C35" s="14">
        <f>SUM(C36:C37)</f>
        <v>0</v>
      </c>
      <c r="D35" s="14">
        <f>SUM(D36:D37)</f>
        <v>0</v>
      </c>
      <c r="E35" s="14">
        <f>SUM(E36:E37)</f>
        <v>0</v>
      </c>
      <c r="F35" s="14">
        <f t="shared" ref="F35:BV35" si="121">SUM(F36:F37)</f>
        <v>0</v>
      </c>
      <c r="G35" s="14">
        <f t="shared" si="121"/>
        <v>0</v>
      </c>
      <c r="H35" s="14">
        <f t="shared" si="121"/>
        <v>0</v>
      </c>
      <c r="I35" s="14">
        <f t="shared" si="121"/>
        <v>0</v>
      </c>
      <c r="J35" s="14">
        <f t="shared" si="121"/>
        <v>0</v>
      </c>
      <c r="K35" s="14">
        <f t="shared" si="121"/>
        <v>0</v>
      </c>
      <c r="L35" s="14">
        <f t="shared" si="121"/>
        <v>0</v>
      </c>
      <c r="M35" s="14">
        <f t="shared" si="121"/>
        <v>0</v>
      </c>
      <c r="N35" s="14">
        <f t="shared" si="121"/>
        <v>0</v>
      </c>
      <c r="O35" s="14">
        <f t="shared" si="12"/>
        <v>0</v>
      </c>
      <c r="P35" s="14">
        <f t="shared" si="121"/>
        <v>0</v>
      </c>
      <c r="Q35" s="14">
        <f t="shared" si="121"/>
        <v>0</v>
      </c>
      <c r="R35" s="14">
        <f t="shared" si="121"/>
        <v>0</v>
      </c>
      <c r="S35" s="14">
        <f t="shared" si="121"/>
        <v>0</v>
      </c>
      <c r="T35" s="14">
        <f t="shared" si="121"/>
        <v>0</v>
      </c>
      <c r="U35" s="14">
        <f t="shared" si="121"/>
        <v>0</v>
      </c>
      <c r="V35" s="14">
        <f t="shared" si="121"/>
        <v>0</v>
      </c>
      <c r="W35" s="14">
        <f t="shared" si="121"/>
        <v>0</v>
      </c>
      <c r="X35" s="14">
        <f t="shared" si="121"/>
        <v>0</v>
      </c>
      <c r="Y35" s="14">
        <f t="shared" si="121"/>
        <v>0</v>
      </c>
      <c r="Z35" s="14">
        <f t="shared" si="121"/>
        <v>0</v>
      </c>
      <c r="AA35" s="14">
        <f t="shared" si="121"/>
        <v>0</v>
      </c>
      <c r="AB35" s="14">
        <f t="shared" si="13"/>
        <v>0</v>
      </c>
      <c r="AC35" s="14">
        <f t="shared" si="121"/>
        <v>0</v>
      </c>
      <c r="AD35" s="14">
        <f t="shared" si="121"/>
        <v>0</v>
      </c>
      <c r="AE35" s="14">
        <f t="shared" si="121"/>
        <v>0</v>
      </c>
      <c r="AF35" s="14">
        <f t="shared" si="121"/>
        <v>0</v>
      </c>
      <c r="AG35" s="14">
        <f t="shared" si="121"/>
        <v>0</v>
      </c>
      <c r="AH35" s="14">
        <f t="shared" si="121"/>
        <v>0</v>
      </c>
      <c r="AI35" s="14">
        <f t="shared" si="121"/>
        <v>0</v>
      </c>
      <c r="AJ35" s="14">
        <f t="shared" si="121"/>
        <v>0</v>
      </c>
      <c r="AK35" s="14">
        <f t="shared" si="121"/>
        <v>0</v>
      </c>
      <c r="AL35" s="14">
        <f t="shared" si="121"/>
        <v>0</v>
      </c>
      <c r="AM35" s="14">
        <f t="shared" si="121"/>
        <v>0</v>
      </c>
      <c r="AN35" s="14">
        <f t="shared" si="121"/>
        <v>0</v>
      </c>
      <c r="AO35" s="14">
        <f t="shared" si="14"/>
        <v>0</v>
      </c>
      <c r="AP35" s="14">
        <f t="shared" si="121"/>
        <v>0</v>
      </c>
      <c r="AQ35" s="14">
        <f t="shared" si="121"/>
        <v>0</v>
      </c>
      <c r="AR35" s="14">
        <f t="shared" si="121"/>
        <v>0</v>
      </c>
      <c r="AS35" s="14">
        <f t="shared" si="121"/>
        <v>0</v>
      </c>
      <c r="AT35" s="14">
        <f t="shared" si="121"/>
        <v>0</v>
      </c>
      <c r="AU35" s="14">
        <f t="shared" si="121"/>
        <v>0</v>
      </c>
      <c r="AV35" s="14">
        <f t="shared" si="121"/>
        <v>0</v>
      </c>
      <c r="AW35" s="14">
        <f t="shared" si="121"/>
        <v>0</v>
      </c>
      <c r="AX35" s="14">
        <f t="shared" si="121"/>
        <v>0</v>
      </c>
      <c r="AY35" s="14">
        <f t="shared" si="121"/>
        <v>0</v>
      </c>
      <c r="AZ35" s="14">
        <f t="shared" si="121"/>
        <v>0</v>
      </c>
      <c r="BA35" s="14">
        <f t="shared" si="121"/>
        <v>0</v>
      </c>
      <c r="BB35" s="14">
        <f t="shared" si="15"/>
        <v>0</v>
      </c>
      <c r="BC35" s="14">
        <f t="shared" si="121"/>
        <v>0</v>
      </c>
      <c r="BD35" s="14">
        <f t="shared" si="121"/>
        <v>0</v>
      </c>
      <c r="BE35" s="14">
        <f t="shared" si="121"/>
        <v>0</v>
      </c>
      <c r="BF35" s="14">
        <f t="shared" si="121"/>
        <v>0</v>
      </c>
      <c r="BG35" s="14">
        <f t="shared" si="121"/>
        <v>0</v>
      </c>
      <c r="BH35" s="14">
        <f t="shared" si="121"/>
        <v>0</v>
      </c>
      <c r="BI35" s="14">
        <f t="shared" si="121"/>
        <v>0</v>
      </c>
      <c r="BJ35" s="14">
        <f t="shared" si="121"/>
        <v>0</v>
      </c>
      <c r="BK35" s="14">
        <f t="shared" si="121"/>
        <v>0</v>
      </c>
      <c r="BL35" s="14">
        <f t="shared" si="121"/>
        <v>0</v>
      </c>
      <c r="BM35" s="14">
        <f t="shared" si="121"/>
        <v>0</v>
      </c>
      <c r="BN35" s="14">
        <f t="shared" si="121"/>
        <v>0</v>
      </c>
      <c r="BO35" s="14">
        <f t="shared" si="16"/>
        <v>0</v>
      </c>
      <c r="BP35" s="14">
        <f t="shared" si="121"/>
        <v>0</v>
      </c>
      <c r="BQ35" s="14">
        <f t="shared" si="121"/>
        <v>0</v>
      </c>
      <c r="BR35" s="14">
        <f t="shared" si="121"/>
        <v>0</v>
      </c>
      <c r="BS35" s="14">
        <f t="shared" si="121"/>
        <v>0</v>
      </c>
      <c r="BT35" s="14">
        <f t="shared" si="121"/>
        <v>0</v>
      </c>
      <c r="BU35" s="14">
        <f t="shared" si="121"/>
        <v>0</v>
      </c>
      <c r="BV35" s="14">
        <f t="shared" si="121"/>
        <v>0</v>
      </c>
      <c r="BW35" s="14">
        <f t="shared" ref="BW35:DA35" si="122">SUM(BW36:BW37)</f>
        <v>0</v>
      </c>
      <c r="BX35" s="14">
        <f t="shared" si="122"/>
        <v>0</v>
      </c>
      <c r="BY35" s="14">
        <f t="shared" si="122"/>
        <v>0</v>
      </c>
      <c r="BZ35" s="14">
        <f t="shared" si="122"/>
        <v>0</v>
      </c>
      <c r="CA35" s="14">
        <f t="shared" si="122"/>
        <v>0</v>
      </c>
      <c r="CB35" s="14">
        <f t="shared" si="17"/>
        <v>0</v>
      </c>
      <c r="CC35" s="14">
        <f t="shared" si="122"/>
        <v>0</v>
      </c>
      <c r="CD35" s="14">
        <f t="shared" si="122"/>
        <v>0</v>
      </c>
      <c r="CE35" s="14">
        <f t="shared" si="122"/>
        <v>0</v>
      </c>
      <c r="CF35" s="14">
        <f t="shared" si="122"/>
        <v>0</v>
      </c>
      <c r="CG35" s="14">
        <f t="shared" si="122"/>
        <v>0</v>
      </c>
      <c r="CH35" s="14">
        <f t="shared" si="122"/>
        <v>0</v>
      </c>
      <c r="CI35" s="14">
        <f t="shared" si="122"/>
        <v>0</v>
      </c>
      <c r="CJ35" s="14">
        <f t="shared" si="122"/>
        <v>0</v>
      </c>
      <c r="CK35" s="14">
        <f t="shared" si="122"/>
        <v>0</v>
      </c>
      <c r="CL35" s="14">
        <f t="shared" si="122"/>
        <v>0</v>
      </c>
      <c r="CM35" s="14">
        <f t="shared" si="122"/>
        <v>0</v>
      </c>
      <c r="CN35" s="14">
        <f t="shared" si="122"/>
        <v>0</v>
      </c>
      <c r="CO35" s="14">
        <f t="shared" si="18"/>
        <v>0</v>
      </c>
      <c r="CP35" s="14">
        <f t="shared" si="122"/>
        <v>0</v>
      </c>
      <c r="CQ35" s="14">
        <f t="shared" si="122"/>
        <v>0</v>
      </c>
      <c r="CR35" s="14">
        <f t="shared" si="122"/>
        <v>0</v>
      </c>
      <c r="CS35" s="14">
        <f t="shared" si="122"/>
        <v>0</v>
      </c>
      <c r="CT35" s="14">
        <f t="shared" si="122"/>
        <v>0</v>
      </c>
      <c r="CU35" s="14">
        <f t="shared" si="122"/>
        <v>0</v>
      </c>
      <c r="CV35" s="14">
        <f t="shared" si="122"/>
        <v>0</v>
      </c>
      <c r="CW35" s="14">
        <f t="shared" si="122"/>
        <v>0</v>
      </c>
      <c r="CX35" s="14">
        <f t="shared" si="122"/>
        <v>0</v>
      </c>
      <c r="CY35" s="14">
        <f t="shared" si="122"/>
        <v>0</v>
      </c>
      <c r="CZ35" s="14">
        <f t="shared" si="122"/>
        <v>0</v>
      </c>
      <c r="DA35" s="14">
        <f t="shared" si="122"/>
        <v>0</v>
      </c>
      <c r="DB35" s="14">
        <f t="shared" si="19"/>
        <v>0</v>
      </c>
      <c r="DC35" s="14">
        <f>SUM(DC36:DC37)</f>
        <v>0</v>
      </c>
      <c r="DD35" s="14">
        <f t="shared" ref="DD35:DN35" si="123">SUM(DD36:DD37)</f>
        <v>0</v>
      </c>
      <c r="DE35" s="14">
        <f t="shared" si="123"/>
        <v>0</v>
      </c>
      <c r="DF35" s="14">
        <f t="shared" si="123"/>
        <v>0</v>
      </c>
      <c r="DG35" s="14">
        <f t="shared" si="123"/>
        <v>0</v>
      </c>
      <c r="DH35" s="14">
        <f t="shared" si="123"/>
        <v>0</v>
      </c>
      <c r="DI35" s="14">
        <f t="shared" si="123"/>
        <v>0</v>
      </c>
      <c r="DJ35" s="14">
        <f t="shared" si="123"/>
        <v>0</v>
      </c>
      <c r="DK35" s="14">
        <f t="shared" si="123"/>
        <v>0</v>
      </c>
      <c r="DL35" s="14">
        <f t="shared" si="123"/>
        <v>0</v>
      </c>
      <c r="DM35" s="14">
        <f t="shared" si="123"/>
        <v>3270</v>
      </c>
      <c r="DN35" s="14">
        <f t="shared" si="123"/>
        <v>96544</v>
      </c>
      <c r="DO35" s="14">
        <f t="shared" si="20"/>
        <v>99814</v>
      </c>
      <c r="DP35" s="14">
        <v>96891</v>
      </c>
      <c r="DQ35" s="14">
        <v>90860</v>
      </c>
      <c r="DR35" s="14">
        <v>92443</v>
      </c>
      <c r="DS35" s="14">
        <v>87379</v>
      </c>
      <c r="DT35" s="14">
        <v>96689</v>
      </c>
      <c r="DU35" s="14">
        <v>96864</v>
      </c>
      <c r="DV35" s="14">
        <v>98696</v>
      </c>
      <c r="DW35" s="14">
        <v>107901</v>
      </c>
      <c r="DX35" s="14">
        <v>94818</v>
      </c>
      <c r="DY35" s="14">
        <v>100130</v>
      </c>
      <c r="DZ35" s="14">
        <v>95716</v>
      </c>
      <c r="EA35" s="14">
        <v>105536</v>
      </c>
      <c r="EB35" s="14">
        <f t="shared" si="21"/>
        <v>1163923</v>
      </c>
      <c r="EC35" s="14">
        <v>104218</v>
      </c>
      <c r="ED35" s="14">
        <v>97853</v>
      </c>
      <c r="EE35" s="14">
        <v>98310</v>
      </c>
      <c r="EF35" s="14">
        <v>93006</v>
      </c>
      <c r="EG35" s="14">
        <v>102040</v>
      </c>
      <c r="EH35" s="14">
        <v>103880</v>
      </c>
      <c r="EI35" s="14">
        <v>107228</v>
      </c>
      <c r="EJ35" s="14">
        <v>111860</v>
      </c>
      <c r="EK35" s="14">
        <v>101826</v>
      </c>
      <c r="EL35" s="14">
        <v>107139</v>
      </c>
      <c r="EM35" s="14">
        <v>105525</v>
      </c>
      <c r="EN35" s="14">
        <v>115289</v>
      </c>
      <c r="EO35" s="14">
        <f t="shared" si="22"/>
        <v>1248174</v>
      </c>
      <c r="EP35" s="14">
        <f>SUM(EP36:EP37)</f>
        <v>114254</v>
      </c>
      <c r="EQ35" s="14">
        <v>95699</v>
      </c>
      <c r="ER35" s="14">
        <f t="shared" ref="ER35:EZ35" si="124">SUM(ER36:ER37)</f>
        <v>78902</v>
      </c>
      <c r="ES35" s="14">
        <f t="shared" si="124"/>
        <v>0</v>
      </c>
      <c r="ET35" s="14">
        <f t="shared" si="124"/>
        <v>0</v>
      </c>
      <c r="EU35" s="14">
        <f t="shared" si="124"/>
        <v>0</v>
      </c>
      <c r="EV35" s="14">
        <f t="shared" si="124"/>
        <v>0</v>
      </c>
      <c r="EW35" s="14">
        <f t="shared" si="124"/>
        <v>0</v>
      </c>
      <c r="EX35" s="14">
        <f t="shared" si="124"/>
        <v>0</v>
      </c>
      <c r="EY35" s="14">
        <f t="shared" si="124"/>
        <v>0</v>
      </c>
      <c r="EZ35" s="14">
        <f t="shared" si="124"/>
        <v>0</v>
      </c>
      <c r="FA35" s="14"/>
      <c r="FB35" s="14">
        <f t="shared" si="23"/>
        <v>288855</v>
      </c>
      <c r="FC35" s="14">
        <f>SUM(FC36:FC37)</f>
        <v>0</v>
      </c>
      <c r="FD35" s="14">
        <f>SUM(FD36:FD37)</f>
        <v>0</v>
      </c>
      <c r="FE35" s="14">
        <f t="shared" ref="FE35:FM35" si="125">SUM(FE36:FE37)</f>
        <v>0</v>
      </c>
      <c r="FF35" s="14">
        <f t="shared" si="125"/>
        <v>0</v>
      </c>
      <c r="FG35" s="14">
        <f t="shared" si="125"/>
        <v>0</v>
      </c>
      <c r="FH35" s="14">
        <f t="shared" si="125"/>
        <v>0</v>
      </c>
      <c r="FI35" s="14">
        <f t="shared" si="125"/>
        <v>0</v>
      </c>
      <c r="FJ35" s="14">
        <f t="shared" si="125"/>
        <v>0</v>
      </c>
      <c r="FK35" s="14">
        <f t="shared" si="125"/>
        <v>0</v>
      </c>
      <c r="FL35" s="14">
        <f t="shared" si="125"/>
        <v>0</v>
      </c>
      <c r="FM35" s="14">
        <f t="shared" si="125"/>
        <v>0</v>
      </c>
      <c r="FN35" s="14"/>
      <c r="FO35" s="14">
        <f t="shared" si="24"/>
        <v>0</v>
      </c>
      <c r="FP35" s="14">
        <f>SUM(FP36:FP37)</f>
        <v>0</v>
      </c>
      <c r="FQ35" s="14">
        <f>SUM(FQ36:FQ37)</f>
        <v>0</v>
      </c>
      <c r="FR35" s="14">
        <f t="shared" ref="FR35:FX35" si="126">SUM(FR36:FR37)</f>
        <v>0</v>
      </c>
      <c r="FS35" s="14">
        <f t="shared" si="126"/>
        <v>0</v>
      </c>
      <c r="FT35" s="14">
        <f t="shared" si="126"/>
        <v>0</v>
      </c>
      <c r="FU35" s="14">
        <f t="shared" si="126"/>
        <v>0</v>
      </c>
      <c r="FV35" s="14">
        <f t="shared" si="126"/>
        <v>0</v>
      </c>
      <c r="FW35" s="14">
        <f t="shared" si="126"/>
        <v>0</v>
      </c>
      <c r="FX35" s="14">
        <f t="shared" si="126"/>
        <v>0</v>
      </c>
      <c r="FY35" s="14">
        <v>0</v>
      </c>
      <c r="FZ35" s="14">
        <v>0</v>
      </c>
      <c r="GA35" s="14"/>
      <c r="GB35" s="14">
        <f>+SUM(FP35:GA35)</f>
        <v>0</v>
      </c>
      <c r="GC35" s="14">
        <v>0</v>
      </c>
      <c r="GD35" s="14">
        <v>8872</v>
      </c>
      <c r="GE35" s="14">
        <v>0</v>
      </c>
      <c r="GF35" s="14">
        <v>3086</v>
      </c>
      <c r="GG35" s="14">
        <v>8630</v>
      </c>
      <c r="GH35" s="14">
        <v>0</v>
      </c>
      <c r="GI35" s="14">
        <v>0</v>
      </c>
      <c r="GJ35" s="14">
        <v>0</v>
      </c>
      <c r="GK35" s="14">
        <v>0</v>
      </c>
      <c r="GL35" s="14">
        <v>0</v>
      </c>
      <c r="GM35" s="14">
        <v>0</v>
      </c>
      <c r="GN35" s="14">
        <v>0</v>
      </c>
      <c r="GO35" s="14">
        <f>+SUM(GC35:GN35)</f>
        <v>20588</v>
      </c>
      <c r="GP35" s="14">
        <v>0</v>
      </c>
      <c r="GQ35" s="130">
        <v>0</v>
      </c>
      <c r="GR35" s="14">
        <v>0</v>
      </c>
      <c r="GS35" s="14">
        <v>0</v>
      </c>
      <c r="GT35" s="14">
        <v>0</v>
      </c>
      <c r="GU35" s="14">
        <v>0</v>
      </c>
      <c r="GV35" s="14">
        <v>0</v>
      </c>
      <c r="GW35" s="14">
        <v>0</v>
      </c>
      <c r="GX35" s="130">
        <v>0</v>
      </c>
      <c r="GY35" s="14">
        <v>0</v>
      </c>
      <c r="GZ35" s="14">
        <v>0</v>
      </c>
      <c r="HA35" s="14">
        <v>0</v>
      </c>
      <c r="HB35" s="14">
        <f>+SUM(GP35:HA35)</f>
        <v>0</v>
      </c>
      <c r="HC35" s="14">
        <v>0</v>
      </c>
      <c r="HD35" s="130">
        <v>0</v>
      </c>
      <c r="HE35" s="14"/>
      <c r="HF35" s="14"/>
      <c r="HG35" s="14"/>
      <c r="HH35" s="14"/>
      <c r="HI35" s="14"/>
      <c r="HJ35" s="14"/>
      <c r="HK35" s="130"/>
      <c r="HL35" s="14"/>
      <c r="HM35" s="14"/>
      <c r="HN35" s="14"/>
      <c r="HO35" s="14">
        <f>+SUM(HC35:HN35)</f>
        <v>0</v>
      </c>
    </row>
    <row r="36" spans="2:223" x14ac:dyDescent="0.2">
      <c r="B36" s="15" t="s">
        <v>2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f t="shared" si="12"/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f t="shared" si="13"/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f t="shared" si="14"/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f t="shared" si="15"/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f t="shared" si="16"/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f t="shared" si="17"/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f t="shared" si="18"/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f t="shared" si="19"/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2817</v>
      </c>
      <c r="DN36" s="16">
        <v>79017</v>
      </c>
      <c r="DO36" s="16">
        <f t="shared" si="20"/>
        <v>81834</v>
      </c>
      <c r="DP36" s="16">
        <v>78711</v>
      </c>
      <c r="DQ36" s="16">
        <v>73862</v>
      </c>
      <c r="DR36" s="16">
        <v>74891</v>
      </c>
      <c r="DS36" s="16">
        <v>70765</v>
      </c>
      <c r="DT36" s="16">
        <v>76426</v>
      </c>
      <c r="DU36" s="16">
        <v>75823</v>
      </c>
      <c r="DV36" s="16">
        <v>79785</v>
      </c>
      <c r="DW36" s="16">
        <v>88150</v>
      </c>
      <c r="DX36" s="16">
        <v>75812</v>
      </c>
      <c r="DY36" s="16">
        <v>79811</v>
      </c>
      <c r="DZ36" s="16">
        <v>75964</v>
      </c>
      <c r="EA36" s="16">
        <v>85076</v>
      </c>
      <c r="EB36" s="16">
        <f t="shared" si="21"/>
        <v>935076</v>
      </c>
      <c r="EC36" s="16">
        <v>84202</v>
      </c>
      <c r="ED36" s="16">
        <v>79744</v>
      </c>
      <c r="EE36" s="16">
        <v>80121</v>
      </c>
      <c r="EF36" s="16">
        <v>75440</v>
      </c>
      <c r="EG36" s="16">
        <v>81599</v>
      </c>
      <c r="EH36" s="16">
        <v>81454</v>
      </c>
      <c r="EI36" s="16">
        <v>86837</v>
      </c>
      <c r="EJ36" s="16">
        <v>92306</v>
      </c>
      <c r="EK36" s="16">
        <v>81077</v>
      </c>
      <c r="EL36" s="16">
        <v>85583</v>
      </c>
      <c r="EM36" s="16">
        <v>83084</v>
      </c>
      <c r="EN36" s="16">
        <v>91551</v>
      </c>
      <c r="EO36" s="16">
        <f t="shared" si="22"/>
        <v>1002998</v>
      </c>
      <c r="EP36" s="16">
        <v>91029</v>
      </c>
      <c r="EQ36" s="16">
        <v>75647</v>
      </c>
      <c r="ER36" s="16">
        <v>63545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>
        <v>0</v>
      </c>
      <c r="FA36" s="16">
        <v>0</v>
      </c>
      <c r="FB36" s="16">
        <f t="shared" si="23"/>
        <v>230221</v>
      </c>
      <c r="FC36" s="16">
        <v>0</v>
      </c>
      <c r="FD36" s="16">
        <v>0</v>
      </c>
      <c r="FE36" s="16">
        <v>0</v>
      </c>
      <c r="FF36" s="16">
        <v>0</v>
      </c>
      <c r="FG36" s="16">
        <v>0</v>
      </c>
      <c r="FH36" s="16">
        <v>0</v>
      </c>
      <c r="FI36" s="16">
        <v>0</v>
      </c>
      <c r="FJ36" s="16">
        <v>0</v>
      </c>
      <c r="FK36" s="16">
        <v>0</v>
      </c>
      <c r="FL36" s="16">
        <v>0</v>
      </c>
      <c r="FM36" s="16">
        <v>0</v>
      </c>
      <c r="FN36" s="16">
        <v>0</v>
      </c>
      <c r="FO36" s="16">
        <f t="shared" si="24"/>
        <v>0</v>
      </c>
      <c r="FP36" s="16">
        <v>0</v>
      </c>
      <c r="FQ36" s="16">
        <v>0</v>
      </c>
      <c r="FR36" s="16">
        <v>0</v>
      </c>
      <c r="FS36" s="16">
        <v>0</v>
      </c>
      <c r="FT36" s="16">
        <v>0</v>
      </c>
      <c r="FU36" s="16">
        <v>0</v>
      </c>
      <c r="FV36" s="16">
        <v>0</v>
      </c>
      <c r="FW36" s="16">
        <v>0</v>
      </c>
      <c r="FX36" s="16">
        <v>0</v>
      </c>
      <c r="FY36" s="16">
        <v>0</v>
      </c>
      <c r="FZ36" s="16">
        <v>0</v>
      </c>
      <c r="GA36" s="16"/>
      <c r="GB36" s="16"/>
      <c r="GC36" s="16">
        <v>0</v>
      </c>
      <c r="GD36" s="16">
        <v>633</v>
      </c>
      <c r="GE36" s="16">
        <v>0</v>
      </c>
      <c r="GF36" s="16">
        <v>1022</v>
      </c>
      <c r="GG36" s="16">
        <v>5044</v>
      </c>
      <c r="GH36" s="16">
        <v>0</v>
      </c>
      <c r="GI36" s="16">
        <v>0</v>
      </c>
      <c r="GJ36" s="16">
        <v>0</v>
      </c>
      <c r="GK36" s="16">
        <v>0</v>
      </c>
      <c r="GL36" s="16">
        <v>0</v>
      </c>
      <c r="GM36" s="16">
        <v>0</v>
      </c>
      <c r="GN36" s="16">
        <v>0</v>
      </c>
      <c r="GO36" s="16"/>
      <c r="GP36" s="16">
        <v>0</v>
      </c>
      <c r="GQ36" s="136">
        <v>0</v>
      </c>
      <c r="GR36" s="16">
        <v>0</v>
      </c>
      <c r="GS36" s="16">
        <v>0</v>
      </c>
      <c r="GT36" s="16">
        <v>0</v>
      </c>
      <c r="GU36" s="16">
        <v>0</v>
      </c>
      <c r="GV36" s="16">
        <v>0</v>
      </c>
      <c r="GW36" s="16">
        <v>0</v>
      </c>
      <c r="GX36" s="136">
        <v>0</v>
      </c>
      <c r="GY36" s="16">
        <v>0</v>
      </c>
      <c r="GZ36" s="16">
        <v>0</v>
      </c>
      <c r="HA36" s="16">
        <v>0</v>
      </c>
      <c r="HB36" s="16"/>
      <c r="HC36" s="16">
        <v>0</v>
      </c>
      <c r="HD36" s="136">
        <v>0</v>
      </c>
      <c r="HE36" s="16"/>
      <c r="HF36" s="16"/>
      <c r="HG36" s="16"/>
      <c r="HH36" s="16"/>
      <c r="HI36" s="16"/>
      <c r="HJ36" s="16"/>
      <c r="HK36" s="136"/>
      <c r="HL36" s="16"/>
      <c r="HM36" s="16"/>
      <c r="HN36" s="16"/>
      <c r="HO36" s="16"/>
    </row>
    <row r="37" spans="2:223" x14ac:dyDescent="0.2">
      <c r="B37" s="15" t="s">
        <v>3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f t="shared" si="12"/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f t="shared" si="13"/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f t="shared" si="14"/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f t="shared" si="15"/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f t="shared" si="16"/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f t="shared" si="17"/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f t="shared" si="18"/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f t="shared" si="19"/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453</v>
      </c>
      <c r="DN37" s="16">
        <v>17527</v>
      </c>
      <c r="DO37" s="16">
        <f t="shared" si="20"/>
        <v>17980</v>
      </c>
      <c r="DP37" s="16">
        <v>18180</v>
      </c>
      <c r="DQ37" s="16">
        <v>16998</v>
      </c>
      <c r="DR37" s="16">
        <v>17552</v>
      </c>
      <c r="DS37" s="16">
        <v>16614</v>
      </c>
      <c r="DT37" s="16">
        <v>20263</v>
      </c>
      <c r="DU37" s="16">
        <v>21041</v>
      </c>
      <c r="DV37" s="16">
        <v>18911</v>
      </c>
      <c r="DW37" s="16">
        <v>19751</v>
      </c>
      <c r="DX37" s="16">
        <v>19006</v>
      </c>
      <c r="DY37" s="16">
        <v>20319</v>
      </c>
      <c r="DZ37" s="16">
        <v>19752</v>
      </c>
      <c r="EA37" s="16">
        <v>20460</v>
      </c>
      <c r="EB37" s="16">
        <f t="shared" si="21"/>
        <v>228847</v>
      </c>
      <c r="EC37" s="16">
        <v>20016</v>
      </c>
      <c r="ED37" s="16">
        <v>18109</v>
      </c>
      <c r="EE37" s="16">
        <v>18189</v>
      </c>
      <c r="EF37" s="16">
        <v>17566</v>
      </c>
      <c r="EG37" s="16">
        <v>20441</v>
      </c>
      <c r="EH37" s="16">
        <v>22426</v>
      </c>
      <c r="EI37" s="16">
        <v>20391</v>
      </c>
      <c r="EJ37" s="16">
        <v>19554</v>
      </c>
      <c r="EK37" s="16">
        <v>20749</v>
      </c>
      <c r="EL37" s="16">
        <v>21556</v>
      </c>
      <c r="EM37" s="16">
        <v>22441</v>
      </c>
      <c r="EN37" s="16">
        <v>23738</v>
      </c>
      <c r="EO37" s="16">
        <f t="shared" si="22"/>
        <v>245176</v>
      </c>
      <c r="EP37" s="16">
        <v>23225</v>
      </c>
      <c r="EQ37" s="16">
        <v>20052</v>
      </c>
      <c r="ER37" s="16">
        <v>15357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>
        <v>0</v>
      </c>
      <c r="FA37" s="16">
        <v>0</v>
      </c>
      <c r="FB37" s="16">
        <f t="shared" si="23"/>
        <v>58634</v>
      </c>
      <c r="FC37" s="16">
        <v>0</v>
      </c>
      <c r="FD37" s="16">
        <v>0</v>
      </c>
      <c r="FE37" s="16">
        <v>0</v>
      </c>
      <c r="FF37" s="16">
        <v>0</v>
      </c>
      <c r="FG37" s="16">
        <v>0</v>
      </c>
      <c r="FH37" s="16">
        <v>0</v>
      </c>
      <c r="FI37" s="16">
        <v>0</v>
      </c>
      <c r="FJ37" s="16">
        <v>0</v>
      </c>
      <c r="FK37" s="16">
        <v>0</v>
      </c>
      <c r="FL37" s="16">
        <v>0</v>
      </c>
      <c r="FM37" s="16">
        <v>0</v>
      </c>
      <c r="FN37" s="16">
        <v>0</v>
      </c>
      <c r="FO37" s="16">
        <f t="shared" si="24"/>
        <v>0</v>
      </c>
      <c r="FP37" s="16">
        <v>0</v>
      </c>
      <c r="FQ37" s="16">
        <v>0</v>
      </c>
      <c r="FR37" s="16">
        <v>0</v>
      </c>
      <c r="FS37" s="16">
        <v>0</v>
      </c>
      <c r="FT37" s="16">
        <v>0</v>
      </c>
      <c r="FU37" s="16">
        <v>0</v>
      </c>
      <c r="FV37" s="16">
        <v>0</v>
      </c>
      <c r="FW37" s="16">
        <v>0</v>
      </c>
      <c r="FX37" s="16">
        <v>0</v>
      </c>
      <c r="FY37" s="16">
        <v>0</v>
      </c>
      <c r="FZ37" s="16">
        <v>0</v>
      </c>
      <c r="GA37" s="16"/>
      <c r="GB37" s="16"/>
      <c r="GC37" s="16">
        <v>0</v>
      </c>
      <c r="GD37" s="16">
        <v>8239</v>
      </c>
      <c r="GE37" s="16">
        <v>0</v>
      </c>
      <c r="GF37" s="16">
        <v>2064</v>
      </c>
      <c r="GG37" s="16">
        <v>3586</v>
      </c>
      <c r="GH37" s="16">
        <v>0</v>
      </c>
      <c r="GI37" s="16">
        <v>0</v>
      </c>
      <c r="GJ37" s="16">
        <v>0</v>
      </c>
      <c r="GK37" s="16">
        <v>0</v>
      </c>
      <c r="GL37" s="16">
        <v>0</v>
      </c>
      <c r="GM37" s="16">
        <v>0</v>
      </c>
      <c r="GN37" s="16">
        <v>0</v>
      </c>
      <c r="GO37" s="16"/>
      <c r="GP37" s="16">
        <v>0</v>
      </c>
      <c r="GQ37" s="136">
        <v>0</v>
      </c>
      <c r="GR37" s="16">
        <v>0</v>
      </c>
      <c r="GS37" s="16">
        <v>0</v>
      </c>
      <c r="GT37" s="16">
        <v>0</v>
      </c>
      <c r="GU37" s="16">
        <v>0</v>
      </c>
      <c r="GV37" s="16">
        <v>0</v>
      </c>
      <c r="GW37" s="16">
        <v>0</v>
      </c>
      <c r="GX37" s="136">
        <v>0</v>
      </c>
      <c r="GY37" s="16">
        <v>0</v>
      </c>
      <c r="GZ37" s="16">
        <v>0</v>
      </c>
      <c r="HA37" s="16">
        <v>0</v>
      </c>
      <c r="HB37" s="16"/>
      <c r="HC37" s="16">
        <v>0</v>
      </c>
      <c r="HD37" s="136">
        <v>0</v>
      </c>
      <c r="HE37" s="16"/>
      <c r="HF37" s="16"/>
      <c r="HG37" s="16"/>
      <c r="HH37" s="16"/>
      <c r="HI37" s="16"/>
      <c r="HJ37" s="16"/>
      <c r="HK37" s="136"/>
      <c r="HL37" s="16"/>
      <c r="HM37" s="16"/>
      <c r="HN37" s="16"/>
      <c r="HO37" s="16"/>
    </row>
    <row r="38" spans="2:223" ht="15" x14ac:dyDescent="0.25">
      <c r="B38" s="18" t="s">
        <v>10</v>
      </c>
      <c r="C38" s="59">
        <f>SUM(C39:C40)</f>
        <v>0</v>
      </c>
      <c r="D38" s="59">
        <f>SUM(D39:D40)</f>
        <v>0</v>
      </c>
      <c r="E38" s="59">
        <f>SUM(E39:E40)</f>
        <v>0</v>
      </c>
      <c r="F38" s="59">
        <f>SUM(F39:F40)</f>
        <v>93807</v>
      </c>
      <c r="G38" s="59">
        <f t="shared" ref="G38:BW38" si="127">SUM(G39:G40)</f>
        <v>171704</v>
      </c>
      <c r="H38" s="59">
        <f t="shared" si="127"/>
        <v>179710</v>
      </c>
      <c r="I38" s="59">
        <f t="shared" si="127"/>
        <v>183320</v>
      </c>
      <c r="J38" s="59">
        <f t="shared" si="127"/>
        <v>190010</v>
      </c>
      <c r="K38" s="59">
        <f t="shared" si="127"/>
        <v>183227</v>
      </c>
      <c r="L38" s="59">
        <f t="shared" si="127"/>
        <v>178767</v>
      </c>
      <c r="M38" s="59">
        <f t="shared" si="127"/>
        <v>182421</v>
      </c>
      <c r="N38" s="59">
        <f t="shared" si="127"/>
        <v>198366</v>
      </c>
      <c r="O38" s="59">
        <f>SUM(O39:O40)</f>
        <v>1561332</v>
      </c>
      <c r="P38" s="59">
        <f t="shared" si="127"/>
        <v>198769</v>
      </c>
      <c r="Q38" s="59">
        <f t="shared" si="127"/>
        <v>186677</v>
      </c>
      <c r="R38" s="59">
        <f t="shared" si="127"/>
        <v>197075</v>
      </c>
      <c r="S38" s="59">
        <f t="shared" si="127"/>
        <v>184521</v>
      </c>
      <c r="T38" s="59">
        <f t="shared" si="127"/>
        <v>191666</v>
      </c>
      <c r="U38" s="59">
        <f t="shared" si="127"/>
        <v>192007</v>
      </c>
      <c r="V38" s="59">
        <f t="shared" si="127"/>
        <v>201265</v>
      </c>
      <c r="W38" s="59">
        <f t="shared" si="127"/>
        <v>208874</v>
      </c>
      <c r="X38" s="59">
        <f t="shared" si="127"/>
        <v>199579</v>
      </c>
      <c r="Y38" s="59">
        <f t="shared" si="127"/>
        <v>198787</v>
      </c>
      <c r="Z38" s="59">
        <f t="shared" si="127"/>
        <v>200737</v>
      </c>
      <c r="AA38" s="59">
        <f t="shared" si="127"/>
        <v>223793</v>
      </c>
      <c r="AB38" s="59">
        <f t="shared" si="127"/>
        <v>2383750</v>
      </c>
      <c r="AC38" s="59">
        <f t="shared" si="127"/>
        <v>227684</v>
      </c>
      <c r="AD38" s="59">
        <f t="shared" si="127"/>
        <v>207903</v>
      </c>
      <c r="AE38" s="59">
        <f t="shared" si="127"/>
        <v>210426</v>
      </c>
      <c r="AF38" s="59">
        <f t="shared" si="127"/>
        <v>113954</v>
      </c>
      <c r="AG38" s="59">
        <f t="shared" si="127"/>
        <v>124497</v>
      </c>
      <c r="AH38" s="59">
        <f t="shared" si="127"/>
        <v>124606</v>
      </c>
      <c r="AI38" s="59">
        <f t="shared" si="127"/>
        <v>130904</v>
      </c>
      <c r="AJ38" s="59">
        <f t="shared" si="127"/>
        <v>134629</v>
      </c>
      <c r="AK38" s="59">
        <f t="shared" si="127"/>
        <v>131769</v>
      </c>
      <c r="AL38" s="59">
        <f t="shared" si="127"/>
        <v>133705</v>
      </c>
      <c r="AM38" s="59">
        <f t="shared" si="127"/>
        <v>131061</v>
      </c>
      <c r="AN38" s="59">
        <f t="shared" si="127"/>
        <v>156098</v>
      </c>
      <c r="AO38" s="59">
        <f>SUM(AO39:AO40)</f>
        <v>1827236</v>
      </c>
      <c r="AP38" s="59">
        <f t="shared" si="127"/>
        <v>157072</v>
      </c>
      <c r="AQ38" s="59">
        <f t="shared" si="127"/>
        <v>144236</v>
      </c>
      <c r="AR38" s="59">
        <f t="shared" si="127"/>
        <v>148118</v>
      </c>
      <c r="AS38" s="59">
        <f t="shared" si="127"/>
        <v>139641</v>
      </c>
      <c r="AT38" s="59">
        <f t="shared" si="127"/>
        <v>145867</v>
      </c>
      <c r="AU38" s="59">
        <f t="shared" si="127"/>
        <v>147631</v>
      </c>
      <c r="AV38" s="59">
        <f t="shared" si="127"/>
        <v>161790</v>
      </c>
      <c r="AW38" s="59">
        <f t="shared" si="127"/>
        <v>163480</v>
      </c>
      <c r="AX38" s="59">
        <f t="shared" si="127"/>
        <v>156085</v>
      </c>
      <c r="AY38" s="59">
        <f t="shared" si="127"/>
        <v>161039</v>
      </c>
      <c r="AZ38" s="59">
        <f t="shared" si="127"/>
        <v>163026</v>
      </c>
      <c r="BA38" s="59">
        <f t="shared" si="127"/>
        <v>176125</v>
      </c>
      <c r="BB38" s="59">
        <f t="shared" si="127"/>
        <v>1864110</v>
      </c>
      <c r="BC38" s="59">
        <f t="shared" si="127"/>
        <v>188448</v>
      </c>
      <c r="BD38" s="59">
        <f t="shared" si="127"/>
        <v>172234</v>
      </c>
      <c r="BE38" s="59">
        <f t="shared" si="127"/>
        <v>184071</v>
      </c>
      <c r="BF38" s="59">
        <f t="shared" si="127"/>
        <v>178241</v>
      </c>
      <c r="BG38" s="59">
        <f t="shared" si="127"/>
        <v>187837</v>
      </c>
      <c r="BH38" s="59">
        <f t="shared" si="127"/>
        <v>190812</v>
      </c>
      <c r="BI38" s="59">
        <f t="shared" si="127"/>
        <v>194205</v>
      </c>
      <c r="BJ38" s="59">
        <f t="shared" si="127"/>
        <v>202409</v>
      </c>
      <c r="BK38" s="59">
        <f t="shared" si="127"/>
        <v>194851</v>
      </c>
      <c r="BL38" s="59">
        <f t="shared" si="127"/>
        <v>202492</v>
      </c>
      <c r="BM38" s="59">
        <f t="shared" si="127"/>
        <v>194383</v>
      </c>
      <c r="BN38" s="59">
        <f t="shared" si="127"/>
        <v>212362</v>
      </c>
      <c r="BO38" s="59">
        <f>SUM(BO39:BO40)</f>
        <v>2302345</v>
      </c>
      <c r="BP38" s="59">
        <f t="shared" si="127"/>
        <v>258194</v>
      </c>
      <c r="BQ38" s="59">
        <f t="shared" si="127"/>
        <v>250633</v>
      </c>
      <c r="BR38" s="59">
        <f t="shared" si="127"/>
        <v>262378</v>
      </c>
      <c r="BS38" s="59">
        <f t="shared" si="127"/>
        <v>261283</v>
      </c>
      <c r="BT38" s="59">
        <f t="shared" si="127"/>
        <v>268876</v>
      </c>
      <c r="BU38" s="59">
        <f t="shared" si="127"/>
        <v>272309</v>
      </c>
      <c r="BV38" s="59">
        <f t="shared" si="127"/>
        <v>284997</v>
      </c>
      <c r="BW38" s="59">
        <f t="shared" si="127"/>
        <v>304919</v>
      </c>
      <c r="BX38" s="59">
        <f t="shared" ref="BX38:DB38" si="128">SUM(BX39:BX40)</f>
        <v>280982</v>
      </c>
      <c r="BY38" s="59">
        <f t="shared" si="128"/>
        <v>286164</v>
      </c>
      <c r="BZ38" s="59">
        <f t="shared" si="128"/>
        <v>278277</v>
      </c>
      <c r="CA38" s="59">
        <f t="shared" si="128"/>
        <v>299002</v>
      </c>
      <c r="CB38" s="59">
        <f t="shared" si="128"/>
        <v>3308014</v>
      </c>
      <c r="CC38" s="59">
        <f t="shared" si="128"/>
        <v>291716</v>
      </c>
      <c r="CD38" s="59">
        <f t="shared" si="128"/>
        <v>269015</v>
      </c>
      <c r="CE38" s="59">
        <f t="shared" si="128"/>
        <v>276567</v>
      </c>
      <c r="CF38" s="59">
        <f t="shared" si="128"/>
        <v>248823</v>
      </c>
      <c r="CG38" s="59">
        <f t="shared" si="128"/>
        <v>272133</v>
      </c>
      <c r="CH38" s="59">
        <f t="shared" si="128"/>
        <v>273235</v>
      </c>
      <c r="CI38" s="59">
        <f t="shared" si="128"/>
        <v>291950</v>
      </c>
      <c r="CJ38" s="59">
        <f t="shared" si="128"/>
        <v>307774</v>
      </c>
      <c r="CK38" s="59">
        <f t="shared" si="128"/>
        <v>289387</v>
      </c>
      <c r="CL38" s="59">
        <f t="shared" si="128"/>
        <v>294310</v>
      </c>
      <c r="CM38" s="59">
        <f t="shared" si="128"/>
        <v>286522</v>
      </c>
      <c r="CN38" s="59">
        <f t="shared" si="128"/>
        <v>305598</v>
      </c>
      <c r="CO38" s="59">
        <f>SUM(CO39:CO40)</f>
        <v>3407030</v>
      </c>
      <c r="CP38" s="59">
        <f t="shared" si="128"/>
        <v>302582</v>
      </c>
      <c r="CQ38" s="59">
        <f t="shared" si="128"/>
        <v>274403</v>
      </c>
      <c r="CR38" s="59">
        <f t="shared" si="128"/>
        <v>285548</v>
      </c>
      <c r="CS38" s="59">
        <f t="shared" si="128"/>
        <v>267323</v>
      </c>
      <c r="CT38" s="59">
        <f t="shared" si="128"/>
        <v>278278</v>
      </c>
      <c r="CU38" s="59">
        <f t="shared" si="128"/>
        <v>276263</v>
      </c>
      <c r="CV38" s="59">
        <f t="shared" si="128"/>
        <v>301371</v>
      </c>
      <c r="CW38" s="59">
        <f t="shared" si="128"/>
        <v>313789</v>
      </c>
      <c r="CX38" s="59">
        <f t="shared" si="128"/>
        <v>294634</v>
      </c>
      <c r="CY38" s="59">
        <f t="shared" si="128"/>
        <v>300965</v>
      </c>
      <c r="CZ38" s="59">
        <f t="shared" si="128"/>
        <v>299169</v>
      </c>
      <c r="DA38" s="59">
        <f t="shared" si="128"/>
        <v>326177</v>
      </c>
      <c r="DB38" s="59">
        <f t="shared" si="128"/>
        <v>3520502</v>
      </c>
      <c r="DC38" s="59">
        <f>SUM(DC39:DC40)</f>
        <v>318899</v>
      </c>
      <c r="DD38" s="59">
        <f t="shared" ref="DD38:DO38" si="129">SUM(DD39:DD40)</f>
        <v>290949</v>
      </c>
      <c r="DE38" s="59">
        <f t="shared" si="129"/>
        <v>298259</v>
      </c>
      <c r="DF38" s="59">
        <f t="shared" si="129"/>
        <v>279146</v>
      </c>
      <c r="DG38" s="59">
        <f t="shared" si="129"/>
        <v>296489</v>
      </c>
      <c r="DH38" s="59">
        <f t="shared" si="129"/>
        <v>289936</v>
      </c>
      <c r="DI38" s="59">
        <f t="shared" si="129"/>
        <v>314695</v>
      </c>
      <c r="DJ38" s="59">
        <f t="shared" si="129"/>
        <v>330566</v>
      </c>
      <c r="DK38" s="59">
        <f t="shared" si="129"/>
        <v>315872</v>
      </c>
      <c r="DL38" s="59">
        <f t="shared" si="129"/>
        <v>332460</v>
      </c>
      <c r="DM38" s="59">
        <f t="shared" si="129"/>
        <v>323564</v>
      </c>
      <c r="DN38" s="59">
        <f t="shared" si="129"/>
        <v>448189</v>
      </c>
      <c r="DO38" s="59">
        <f t="shared" si="129"/>
        <v>3839024</v>
      </c>
      <c r="DP38" s="59">
        <f>SUM(DP39:DP40)</f>
        <v>449830</v>
      </c>
      <c r="DQ38" s="59">
        <f t="shared" ref="DQ38:EP38" si="130">SUM(DQ39:DQ40)</f>
        <v>395329</v>
      </c>
      <c r="DR38" s="59">
        <f t="shared" si="130"/>
        <v>413595</v>
      </c>
      <c r="DS38" s="59">
        <f t="shared" si="130"/>
        <v>385457</v>
      </c>
      <c r="DT38" s="59">
        <f t="shared" si="130"/>
        <v>419133</v>
      </c>
      <c r="DU38" s="59">
        <f t="shared" si="130"/>
        <v>416384</v>
      </c>
      <c r="DV38" s="59">
        <f t="shared" si="130"/>
        <v>447147</v>
      </c>
      <c r="DW38" s="59">
        <f t="shared" si="130"/>
        <v>474617</v>
      </c>
      <c r="DX38" s="59">
        <f t="shared" si="130"/>
        <v>455369</v>
      </c>
      <c r="DY38" s="59">
        <f t="shared" si="130"/>
        <v>488352</v>
      </c>
      <c r="DZ38" s="59">
        <f t="shared" si="130"/>
        <v>492629</v>
      </c>
      <c r="EA38" s="59">
        <f t="shared" si="130"/>
        <v>542520</v>
      </c>
      <c r="EB38" s="59">
        <f t="shared" si="130"/>
        <v>5380362</v>
      </c>
      <c r="EC38" s="59">
        <f t="shared" si="130"/>
        <v>506605</v>
      </c>
      <c r="ED38" s="59">
        <f t="shared" si="130"/>
        <v>454163</v>
      </c>
      <c r="EE38" s="59">
        <f t="shared" si="130"/>
        <v>450522</v>
      </c>
      <c r="EF38" s="59">
        <f t="shared" si="130"/>
        <v>429876</v>
      </c>
      <c r="EG38" s="59">
        <f t="shared" si="130"/>
        <v>456291</v>
      </c>
      <c r="EH38" s="59">
        <f t="shared" si="130"/>
        <v>452305</v>
      </c>
      <c r="EI38" s="59">
        <f t="shared" si="130"/>
        <v>491445</v>
      </c>
      <c r="EJ38" s="59">
        <f t="shared" si="130"/>
        <v>504990</v>
      </c>
      <c r="EK38" s="59">
        <f t="shared" si="130"/>
        <v>454316</v>
      </c>
      <c r="EL38" s="59">
        <f t="shared" si="130"/>
        <v>490952</v>
      </c>
      <c r="EM38" s="59">
        <v>479598</v>
      </c>
      <c r="EN38" s="59">
        <f t="shared" si="130"/>
        <v>539641</v>
      </c>
      <c r="EO38" s="59">
        <f t="shared" si="130"/>
        <v>5710704</v>
      </c>
      <c r="EP38" s="59">
        <f t="shared" si="130"/>
        <v>532811</v>
      </c>
      <c r="EQ38" s="59">
        <v>448596</v>
      </c>
      <c r="ER38" s="59">
        <f t="shared" ref="ER38:EX38" si="131">SUM(ER39:ER40)</f>
        <v>396244</v>
      </c>
      <c r="ES38" s="59">
        <f t="shared" si="131"/>
        <v>327631</v>
      </c>
      <c r="ET38" s="59">
        <f t="shared" si="131"/>
        <v>366907</v>
      </c>
      <c r="EU38" s="59">
        <f t="shared" si="131"/>
        <v>378089</v>
      </c>
      <c r="EV38" s="59">
        <f t="shared" si="131"/>
        <v>405149</v>
      </c>
      <c r="EW38" s="59">
        <f t="shared" si="131"/>
        <v>407343</v>
      </c>
      <c r="EX38" s="59">
        <f t="shared" si="131"/>
        <v>379553</v>
      </c>
      <c r="EY38" s="59">
        <f>SUM(EY39:EY40)</f>
        <v>383350</v>
      </c>
      <c r="EZ38" s="59">
        <f>SUM(EZ39:EZ40)</f>
        <v>368445</v>
      </c>
      <c r="FA38" s="59">
        <f>SUM(FA39:FA40)</f>
        <v>415559</v>
      </c>
      <c r="FB38" s="59">
        <f t="shared" si="23"/>
        <v>4809677</v>
      </c>
      <c r="FC38" s="59">
        <f>SUM(FC39:FC40)</f>
        <v>411639</v>
      </c>
      <c r="FD38" s="59">
        <f>SUM(FD39:FD40)</f>
        <v>373779</v>
      </c>
      <c r="FE38" s="59">
        <f t="shared" ref="FE38:FN38" si="132">SUM(FE39:FE40)</f>
        <v>374143</v>
      </c>
      <c r="FF38" s="59">
        <f t="shared" si="132"/>
        <v>343013</v>
      </c>
      <c r="FG38" s="59">
        <f t="shared" si="132"/>
        <v>365859</v>
      </c>
      <c r="FH38" s="59">
        <f t="shared" si="132"/>
        <v>353243</v>
      </c>
      <c r="FI38" s="59">
        <f t="shared" si="132"/>
        <v>381678</v>
      </c>
      <c r="FJ38" s="59">
        <f t="shared" si="132"/>
        <v>401165</v>
      </c>
      <c r="FK38" s="59">
        <f t="shared" si="132"/>
        <v>372494</v>
      </c>
      <c r="FL38" s="59">
        <f t="shared" si="132"/>
        <v>388342</v>
      </c>
      <c r="FM38" s="59">
        <f t="shared" si="132"/>
        <v>380217</v>
      </c>
      <c r="FN38" s="59">
        <f t="shared" si="132"/>
        <v>424171</v>
      </c>
      <c r="FO38" s="59">
        <f t="shared" si="24"/>
        <v>4569743</v>
      </c>
      <c r="FP38" s="59">
        <f t="shared" ref="FP38:FZ38" si="133">SUM(FP39:FP40)</f>
        <v>423670</v>
      </c>
      <c r="FQ38" s="59">
        <f t="shared" si="133"/>
        <v>361977</v>
      </c>
      <c r="FR38" s="59">
        <f t="shared" si="133"/>
        <v>377213</v>
      </c>
      <c r="FS38" s="59">
        <f t="shared" si="133"/>
        <v>358496</v>
      </c>
      <c r="FT38" s="59">
        <f t="shared" si="133"/>
        <v>367969</v>
      </c>
      <c r="FU38" s="59">
        <f t="shared" si="133"/>
        <v>359744</v>
      </c>
      <c r="FV38" s="59">
        <f t="shared" si="133"/>
        <v>400850</v>
      </c>
      <c r="FW38" s="59">
        <f t="shared" si="133"/>
        <v>415379</v>
      </c>
      <c r="FX38" s="59">
        <f t="shared" si="133"/>
        <v>382329</v>
      </c>
      <c r="FY38" s="59">
        <f>SUM(FY39:FY40)</f>
        <v>397436</v>
      </c>
      <c r="FZ38" s="59">
        <f t="shared" si="133"/>
        <v>387854</v>
      </c>
      <c r="GA38" s="59">
        <f>SUM(GA39:GA40)</f>
        <v>426470</v>
      </c>
      <c r="GB38" s="59">
        <f>+SUM(FP38:GA38)</f>
        <v>4659387</v>
      </c>
      <c r="GC38" s="59">
        <f>SUM(GC39:GC40)</f>
        <v>420869</v>
      </c>
      <c r="GD38" s="59">
        <f t="shared" ref="GD38:GI38" si="134">SUM(GD39:GD40)</f>
        <v>390898</v>
      </c>
      <c r="GE38" s="59">
        <f t="shared" si="134"/>
        <v>259279</v>
      </c>
      <c r="GF38" s="59">
        <f t="shared" si="134"/>
        <v>108126</v>
      </c>
      <c r="GG38" s="59">
        <f t="shared" si="134"/>
        <v>179581</v>
      </c>
      <c r="GH38" s="59">
        <f t="shared" si="134"/>
        <v>262960</v>
      </c>
      <c r="GI38" s="59">
        <f t="shared" si="134"/>
        <v>360202</v>
      </c>
      <c r="GJ38" s="59">
        <f>SUM(GJ39:GJ40)</f>
        <v>368905</v>
      </c>
      <c r="GK38" s="59">
        <f>SUM(GK39:GK40)</f>
        <v>394385</v>
      </c>
      <c r="GL38" s="59">
        <f>SUM(GL39:GL40)</f>
        <v>441248</v>
      </c>
      <c r="GM38" s="59">
        <f>SUM(GM39:GM40)</f>
        <v>435824</v>
      </c>
      <c r="GN38" s="59">
        <f>SUM(GN39:GN40)</f>
        <v>460325</v>
      </c>
      <c r="GO38" s="59">
        <f>+SUM(GC38:GN38)</f>
        <v>4082602</v>
      </c>
      <c r="GP38" s="59">
        <f>SUM(GP39:GP40)</f>
        <v>445202</v>
      </c>
      <c r="GQ38" s="59">
        <f>SUM(GQ39:GQ40)</f>
        <v>394522</v>
      </c>
      <c r="GR38" s="59">
        <f>SUM(GR39:GR40)</f>
        <v>431269</v>
      </c>
      <c r="GS38" s="59">
        <f>SUM(GS39:GS40)</f>
        <v>366878</v>
      </c>
      <c r="GT38" s="59">
        <v>418620</v>
      </c>
      <c r="GU38" s="59">
        <v>418168</v>
      </c>
      <c r="GV38" s="59">
        <v>473459</v>
      </c>
      <c r="GW38" s="59">
        <v>499538</v>
      </c>
      <c r="GX38" s="137">
        <v>461096</v>
      </c>
      <c r="GY38" s="59">
        <v>482167</v>
      </c>
      <c r="GZ38" s="59">
        <v>440355</v>
      </c>
      <c r="HA38" s="59">
        <v>420872</v>
      </c>
      <c r="HB38" s="59">
        <f>+SUM(GP38:HA38)</f>
        <v>5252146</v>
      </c>
      <c r="HC38" s="59">
        <v>470879</v>
      </c>
      <c r="HD38" s="59">
        <v>445715</v>
      </c>
      <c r="HE38" s="59"/>
      <c r="HF38" s="59"/>
      <c r="HG38" s="59"/>
      <c r="HH38" s="59"/>
      <c r="HI38" s="59"/>
      <c r="HJ38" s="59"/>
      <c r="HK38" s="137"/>
      <c r="HL38" s="59"/>
      <c r="HM38" s="59"/>
      <c r="HN38" s="59"/>
      <c r="HO38" s="59">
        <f>+SUM(HC38:HN38)</f>
        <v>916594</v>
      </c>
    </row>
    <row r="39" spans="2:223" x14ac:dyDescent="0.2">
      <c r="B39" s="15" t="s">
        <v>2</v>
      </c>
      <c r="C39" s="79">
        <f t="shared" ref="C39:BN40" si="135">C9+C12+C15+C18+C21+C24+C27+C30+C33+C36</f>
        <v>0</v>
      </c>
      <c r="D39" s="79">
        <f t="shared" si="135"/>
        <v>0</v>
      </c>
      <c r="E39" s="79">
        <f t="shared" si="135"/>
        <v>0</v>
      </c>
      <c r="F39" s="79">
        <f t="shared" si="135"/>
        <v>45021</v>
      </c>
      <c r="G39" s="79">
        <f t="shared" si="135"/>
        <v>79297</v>
      </c>
      <c r="H39" s="79">
        <f t="shared" si="135"/>
        <v>88059</v>
      </c>
      <c r="I39" s="79">
        <f t="shared" si="135"/>
        <v>91730</v>
      </c>
      <c r="J39" s="79">
        <f t="shared" si="135"/>
        <v>93095</v>
      </c>
      <c r="K39" s="79">
        <f t="shared" si="135"/>
        <v>87587</v>
      </c>
      <c r="L39" s="79">
        <f t="shared" si="135"/>
        <v>85200</v>
      </c>
      <c r="M39" s="79">
        <f t="shared" si="135"/>
        <v>88820</v>
      </c>
      <c r="N39" s="79">
        <f t="shared" si="135"/>
        <v>100137</v>
      </c>
      <c r="O39" s="79">
        <f t="shared" si="135"/>
        <v>758946</v>
      </c>
      <c r="P39" s="79">
        <f t="shared" si="135"/>
        <v>101999</v>
      </c>
      <c r="Q39" s="79">
        <f t="shared" si="135"/>
        <v>92283</v>
      </c>
      <c r="R39" s="79">
        <f t="shared" si="135"/>
        <v>95362</v>
      </c>
      <c r="S39" s="79">
        <f t="shared" si="135"/>
        <v>92331</v>
      </c>
      <c r="T39" s="79">
        <f t="shared" si="135"/>
        <v>94922</v>
      </c>
      <c r="U39" s="79">
        <f t="shared" si="135"/>
        <v>94885</v>
      </c>
      <c r="V39" s="79">
        <f t="shared" si="135"/>
        <v>99939</v>
      </c>
      <c r="W39" s="79">
        <f t="shared" si="135"/>
        <v>102605</v>
      </c>
      <c r="X39" s="79">
        <f t="shared" si="135"/>
        <v>97257</v>
      </c>
      <c r="Y39" s="79">
        <f t="shared" si="135"/>
        <v>95971</v>
      </c>
      <c r="Z39" s="79">
        <f t="shared" si="135"/>
        <v>95209</v>
      </c>
      <c r="AA39" s="79">
        <f t="shared" si="135"/>
        <v>114345</v>
      </c>
      <c r="AB39" s="79">
        <f t="shared" si="135"/>
        <v>1177108</v>
      </c>
      <c r="AC39" s="79">
        <f t="shared" si="135"/>
        <v>114900</v>
      </c>
      <c r="AD39" s="79">
        <f t="shared" si="135"/>
        <v>101772</v>
      </c>
      <c r="AE39" s="79">
        <f t="shared" si="135"/>
        <v>104964</v>
      </c>
      <c r="AF39" s="79">
        <f t="shared" si="135"/>
        <v>67405</v>
      </c>
      <c r="AG39" s="79">
        <f t="shared" si="135"/>
        <v>71017</v>
      </c>
      <c r="AH39" s="79">
        <f t="shared" si="135"/>
        <v>70885</v>
      </c>
      <c r="AI39" s="79">
        <f t="shared" si="135"/>
        <v>75721</v>
      </c>
      <c r="AJ39" s="79">
        <f t="shared" si="135"/>
        <v>77590</v>
      </c>
      <c r="AK39" s="79">
        <f t="shared" si="135"/>
        <v>74066</v>
      </c>
      <c r="AL39" s="79">
        <f t="shared" si="135"/>
        <v>75254</v>
      </c>
      <c r="AM39" s="79">
        <f t="shared" si="135"/>
        <v>75318</v>
      </c>
      <c r="AN39" s="79">
        <f t="shared" si="135"/>
        <v>89681</v>
      </c>
      <c r="AO39" s="79">
        <f t="shared" si="135"/>
        <v>998573</v>
      </c>
      <c r="AP39" s="79">
        <f t="shared" si="135"/>
        <v>90888</v>
      </c>
      <c r="AQ39" s="79">
        <f t="shared" si="135"/>
        <v>81887</v>
      </c>
      <c r="AR39" s="79">
        <f t="shared" si="135"/>
        <v>81126</v>
      </c>
      <c r="AS39" s="79">
        <f t="shared" si="135"/>
        <v>78835</v>
      </c>
      <c r="AT39" s="79">
        <f t="shared" si="135"/>
        <v>81602</v>
      </c>
      <c r="AU39" s="79">
        <f t="shared" si="135"/>
        <v>80820</v>
      </c>
      <c r="AV39" s="79">
        <f t="shared" si="135"/>
        <v>90942</v>
      </c>
      <c r="AW39" s="79">
        <f t="shared" si="135"/>
        <v>89917</v>
      </c>
      <c r="AX39" s="79">
        <f t="shared" si="135"/>
        <v>85528</v>
      </c>
      <c r="AY39" s="79">
        <f t="shared" si="135"/>
        <v>87518</v>
      </c>
      <c r="AZ39" s="79">
        <f t="shared" si="135"/>
        <v>88216</v>
      </c>
      <c r="BA39" s="79">
        <f t="shared" si="135"/>
        <v>99417</v>
      </c>
      <c r="BB39" s="79">
        <f t="shared" si="135"/>
        <v>1036696</v>
      </c>
      <c r="BC39" s="79">
        <f t="shared" si="135"/>
        <v>111994</v>
      </c>
      <c r="BD39" s="79">
        <f t="shared" si="135"/>
        <v>100087</v>
      </c>
      <c r="BE39" s="79">
        <f t="shared" si="135"/>
        <v>104074</v>
      </c>
      <c r="BF39" s="79">
        <f t="shared" si="135"/>
        <v>102128</v>
      </c>
      <c r="BG39" s="79">
        <f t="shared" si="135"/>
        <v>109140</v>
      </c>
      <c r="BH39" s="79">
        <f t="shared" si="135"/>
        <v>108333</v>
      </c>
      <c r="BI39" s="79">
        <f t="shared" si="135"/>
        <v>112444</v>
      </c>
      <c r="BJ39" s="79">
        <f t="shared" si="135"/>
        <v>116937</v>
      </c>
      <c r="BK39" s="79">
        <f t="shared" si="135"/>
        <v>111143</v>
      </c>
      <c r="BL39" s="79">
        <f t="shared" si="135"/>
        <v>117193</v>
      </c>
      <c r="BM39" s="79">
        <f t="shared" si="135"/>
        <v>110791</v>
      </c>
      <c r="BN39" s="79">
        <f t="shared" si="135"/>
        <v>128274</v>
      </c>
      <c r="BO39" s="79">
        <f t="shared" ref="BO39:DZ40" si="136">BO9+BO12+BO15+BO18+BO21+BO24+BO27+BO30+BO33+BO36</f>
        <v>1332538</v>
      </c>
      <c r="BP39" s="79">
        <f t="shared" si="136"/>
        <v>150252</v>
      </c>
      <c r="BQ39" s="79">
        <f t="shared" si="136"/>
        <v>141037</v>
      </c>
      <c r="BR39" s="79">
        <f t="shared" si="136"/>
        <v>144217</v>
      </c>
      <c r="BS39" s="79">
        <f t="shared" si="136"/>
        <v>147801</v>
      </c>
      <c r="BT39" s="79">
        <f t="shared" si="136"/>
        <v>145044</v>
      </c>
      <c r="BU39" s="79">
        <f t="shared" si="136"/>
        <v>150190</v>
      </c>
      <c r="BV39" s="79">
        <f t="shared" si="136"/>
        <v>159032</v>
      </c>
      <c r="BW39" s="79">
        <f t="shared" si="136"/>
        <v>168634</v>
      </c>
      <c r="BX39" s="79">
        <f t="shared" si="136"/>
        <v>154040</v>
      </c>
      <c r="BY39" s="79">
        <f t="shared" si="136"/>
        <v>157416</v>
      </c>
      <c r="BZ39" s="79">
        <f t="shared" si="136"/>
        <v>149757</v>
      </c>
      <c r="CA39" s="79">
        <f t="shared" si="136"/>
        <v>168982</v>
      </c>
      <c r="CB39" s="79">
        <f t="shared" si="136"/>
        <v>1836402</v>
      </c>
      <c r="CC39" s="79">
        <f t="shared" si="136"/>
        <v>171515</v>
      </c>
      <c r="CD39" s="79">
        <f t="shared" si="136"/>
        <v>155876</v>
      </c>
      <c r="CE39" s="79">
        <f t="shared" si="136"/>
        <v>153138</v>
      </c>
      <c r="CF39" s="79">
        <f t="shared" si="136"/>
        <v>141123</v>
      </c>
      <c r="CG39" s="79">
        <f t="shared" si="136"/>
        <v>150809</v>
      </c>
      <c r="CH39" s="79">
        <f t="shared" si="136"/>
        <v>152100</v>
      </c>
      <c r="CI39" s="79">
        <f t="shared" si="136"/>
        <v>166148</v>
      </c>
      <c r="CJ39" s="79">
        <f t="shared" si="136"/>
        <v>174307</v>
      </c>
      <c r="CK39" s="79">
        <f t="shared" si="136"/>
        <v>161793</v>
      </c>
      <c r="CL39" s="79">
        <f t="shared" si="136"/>
        <v>163859</v>
      </c>
      <c r="CM39" s="79">
        <f t="shared" si="136"/>
        <v>157381</v>
      </c>
      <c r="CN39" s="79">
        <f t="shared" si="136"/>
        <v>181392</v>
      </c>
      <c r="CO39" s="79">
        <f>CO9+CO12+CO15+CO18+CO21+CO24+CO27+CO30+CO33+CO36</f>
        <v>1929441</v>
      </c>
      <c r="CP39" s="79">
        <f t="shared" si="136"/>
        <v>179754</v>
      </c>
      <c r="CQ39" s="79">
        <f t="shared" si="136"/>
        <v>159924</v>
      </c>
      <c r="CR39" s="79">
        <f t="shared" si="136"/>
        <v>164105</v>
      </c>
      <c r="CS39" s="79">
        <f t="shared" si="136"/>
        <v>147738</v>
      </c>
      <c r="CT39" s="79">
        <f t="shared" si="136"/>
        <v>157460</v>
      </c>
      <c r="CU39" s="79">
        <f t="shared" si="136"/>
        <v>157794</v>
      </c>
      <c r="CV39" s="79">
        <f t="shared" si="136"/>
        <v>174764</v>
      </c>
      <c r="CW39" s="79">
        <f t="shared" si="136"/>
        <v>182642</v>
      </c>
      <c r="CX39" s="79">
        <f t="shared" si="136"/>
        <v>167502</v>
      </c>
      <c r="CY39" s="79">
        <f t="shared" si="136"/>
        <v>170559</v>
      </c>
      <c r="CZ39" s="79">
        <f t="shared" si="136"/>
        <v>169784</v>
      </c>
      <c r="DA39" s="79">
        <f t="shared" si="136"/>
        <v>193980</v>
      </c>
      <c r="DB39" s="79">
        <f t="shared" si="136"/>
        <v>2026006</v>
      </c>
      <c r="DC39" s="79">
        <f t="shared" si="136"/>
        <v>192254</v>
      </c>
      <c r="DD39" s="79">
        <f t="shared" si="136"/>
        <v>169928</v>
      </c>
      <c r="DE39" s="79">
        <f t="shared" si="136"/>
        <v>171787</v>
      </c>
      <c r="DF39" s="79">
        <f t="shared" si="136"/>
        <v>161838</v>
      </c>
      <c r="DG39" s="79">
        <f t="shared" si="136"/>
        <v>169611</v>
      </c>
      <c r="DH39" s="79">
        <f t="shared" si="136"/>
        <v>165298</v>
      </c>
      <c r="DI39" s="79">
        <f t="shared" si="136"/>
        <v>184739</v>
      </c>
      <c r="DJ39" s="79">
        <f t="shared" si="136"/>
        <v>192148</v>
      </c>
      <c r="DK39" s="79">
        <f t="shared" si="136"/>
        <v>182384</v>
      </c>
      <c r="DL39" s="79">
        <f t="shared" si="136"/>
        <v>192314</v>
      </c>
      <c r="DM39" s="79">
        <f t="shared" si="136"/>
        <v>186088</v>
      </c>
      <c r="DN39" s="79">
        <f t="shared" si="136"/>
        <v>293866</v>
      </c>
      <c r="DO39" s="79">
        <f t="shared" si="136"/>
        <v>2262255</v>
      </c>
      <c r="DP39" s="79">
        <f t="shared" si="136"/>
        <v>297216</v>
      </c>
      <c r="DQ39" s="79">
        <f t="shared" si="136"/>
        <v>256968</v>
      </c>
      <c r="DR39" s="79">
        <f t="shared" si="136"/>
        <v>265893</v>
      </c>
      <c r="DS39" s="79">
        <f t="shared" si="136"/>
        <v>248841</v>
      </c>
      <c r="DT39" s="79">
        <f t="shared" si="136"/>
        <v>268295</v>
      </c>
      <c r="DU39" s="79">
        <f t="shared" si="136"/>
        <v>264077</v>
      </c>
      <c r="DV39" s="79">
        <f t="shared" si="136"/>
        <v>290302</v>
      </c>
      <c r="DW39" s="79">
        <f t="shared" si="136"/>
        <v>305810</v>
      </c>
      <c r="DX39" s="79">
        <f t="shared" si="136"/>
        <v>279330</v>
      </c>
      <c r="DY39" s="79">
        <f t="shared" si="136"/>
        <v>289566</v>
      </c>
      <c r="DZ39" s="79">
        <f t="shared" si="136"/>
        <v>282235</v>
      </c>
      <c r="EA39" s="79">
        <f t="shared" ref="EA39:EP40" si="137">EA9+EA12+EA15+EA18+EA21+EA24+EA27+EA30+EA33+EA36</f>
        <v>330878</v>
      </c>
      <c r="EB39" s="79">
        <f t="shared" si="137"/>
        <v>3379411</v>
      </c>
      <c r="EC39" s="79">
        <f t="shared" si="137"/>
        <v>324924</v>
      </c>
      <c r="ED39" s="79">
        <f t="shared" si="137"/>
        <v>295264</v>
      </c>
      <c r="EE39" s="79">
        <f t="shared" si="137"/>
        <v>290584</v>
      </c>
      <c r="EF39" s="79">
        <f t="shared" si="137"/>
        <v>274611</v>
      </c>
      <c r="EG39" s="79">
        <f t="shared" si="137"/>
        <v>294417</v>
      </c>
      <c r="EH39" s="79">
        <f t="shared" si="137"/>
        <v>291357</v>
      </c>
      <c r="EI39" s="79">
        <f t="shared" si="137"/>
        <v>325261</v>
      </c>
      <c r="EJ39" s="79">
        <f t="shared" si="137"/>
        <v>329699</v>
      </c>
      <c r="EK39" s="79">
        <f t="shared" si="137"/>
        <v>286401</v>
      </c>
      <c r="EL39" s="79">
        <f t="shared" si="137"/>
        <v>315354</v>
      </c>
      <c r="EM39" s="79">
        <v>302745</v>
      </c>
      <c r="EN39" s="79">
        <f t="shared" si="137"/>
        <v>355052</v>
      </c>
      <c r="EO39" s="79">
        <f>EO9+EO12+EO15+EO18+EO21+EO24+EO27+EO30+EO33+EO36</f>
        <v>3685669</v>
      </c>
      <c r="EP39" s="79">
        <f>EP9+EP12+EP15+EP18+EP21+EP24+EP27+EP30+EP33+EP36</f>
        <v>351973</v>
      </c>
      <c r="EQ39" s="79">
        <v>285050</v>
      </c>
      <c r="ER39" s="79">
        <f t="shared" ref="ER39:EX40" si="138">ER9+ER12+ER15+ER18+ER21+ER24+ER27+ER30+ER33+ER36</f>
        <v>257005</v>
      </c>
      <c r="ES39" s="79">
        <f t="shared" si="138"/>
        <v>196987</v>
      </c>
      <c r="ET39" s="79">
        <f t="shared" si="138"/>
        <v>217428</v>
      </c>
      <c r="EU39" s="79">
        <f t="shared" si="138"/>
        <v>222099</v>
      </c>
      <c r="EV39" s="79">
        <f t="shared" si="138"/>
        <v>251813</v>
      </c>
      <c r="EW39" s="79">
        <f t="shared" si="138"/>
        <v>244880</v>
      </c>
      <c r="EX39" s="79">
        <f t="shared" si="138"/>
        <v>216856</v>
      </c>
      <c r="EY39" s="79">
        <f t="shared" ref="EY39:FA40" si="139">EY9+EY12+EY15+EY18+EY21+EY24+EY27+EY30+EY33+EY36</f>
        <v>213074</v>
      </c>
      <c r="EZ39" s="79">
        <f t="shared" si="139"/>
        <v>208868</v>
      </c>
      <c r="FA39" s="79">
        <f t="shared" si="139"/>
        <v>252258</v>
      </c>
      <c r="FB39" s="79">
        <f t="shared" si="23"/>
        <v>2918291</v>
      </c>
      <c r="FC39" s="79">
        <f>FC9+FC12+FC15+FC18+FC21+FC24+FC27+FC30+FC33+FC36</f>
        <v>254848</v>
      </c>
      <c r="FD39" s="79">
        <f>FD9+FD12+FD15+FD18+FD21+FD24+FD27+FD30+FD33+FD36</f>
        <v>229808</v>
      </c>
      <c r="FE39" s="79">
        <f t="shared" ref="FE39:FN40" si="140">FE9+FE12+FE15+FE18+FE21+FE24+FE27+FE30+FE33+FE36</f>
        <v>232381</v>
      </c>
      <c r="FF39" s="79">
        <f t="shared" si="140"/>
        <v>207156</v>
      </c>
      <c r="FG39" s="79">
        <f t="shared" si="140"/>
        <v>218557</v>
      </c>
      <c r="FH39" s="79">
        <f t="shared" si="140"/>
        <v>208231</v>
      </c>
      <c r="FI39" s="79">
        <f t="shared" si="140"/>
        <v>231592</v>
      </c>
      <c r="FJ39" s="79">
        <f t="shared" si="140"/>
        <v>244774</v>
      </c>
      <c r="FK39" s="79">
        <f t="shared" si="140"/>
        <v>225038</v>
      </c>
      <c r="FL39" s="79">
        <f t="shared" si="140"/>
        <v>232142</v>
      </c>
      <c r="FM39" s="79">
        <f t="shared" si="140"/>
        <v>222544</v>
      </c>
      <c r="FN39" s="79">
        <f t="shared" si="140"/>
        <v>264937</v>
      </c>
      <c r="FO39" s="79">
        <f t="shared" si="24"/>
        <v>2772008</v>
      </c>
      <c r="FP39" s="79">
        <f>FP9+FP12+FP15+FP18+FP21+FP24+FP27+FP30+FP33+FP36</f>
        <v>265368</v>
      </c>
      <c r="FQ39" s="79">
        <f>FQ9+FQ12+FQ15+FQ18+FQ21+FQ24+FQ27+FQ30+FQ33+FQ36</f>
        <v>224388</v>
      </c>
      <c r="FR39" s="79">
        <f t="shared" ref="FR39:FZ39" si="141">FR9+FR12+FR15+FR18+FR21+FR24+FR27+FR30+FR33+FR36</f>
        <v>226825</v>
      </c>
      <c r="FS39" s="79">
        <f t="shared" si="141"/>
        <v>219878</v>
      </c>
      <c r="FT39" s="79">
        <f t="shared" si="141"/>
        <v>219857</v>
      </c>
      <c r="FU39" s="79">
        <f t="shared" si="141"/>
        <v>211855</v>
      </c>
      <c r="FV39" s="79">
        <f t="shared" si="141"/>
        <v>241707</v>
      </c>
      <c r="FW39" s="79">
        <f t="shared" si="141"/>
        <v>252530</v>
      </c>
      <c r="FX39" s="79">
        <f t="shared" si="141"/>
        <v>224494</v>
      </c>
      <c r="FY39" s="79">
        <f>FY9+FY12+FY15+FY18+FY21+FY24+FY27+FY30+FY33+FY36</f>
        <v>227629</v>
      </c>
      <c r="FZ39" s="79">
        <f t="shared" si="141"/>
        <v>221875</v>
      </c>
      <c r="GA39" s="79">
        <f>GA9+GA12+GA15+GA18+GA21+GA24+GA27+GA30+GA33+GA36</f>
        <v>260106</v>
      </c>
      <c r="GB39" s="79">
        <f>+SUM(FP39:GA39)</f>
        <v>2796512</v>
      </c>
      <c r="GC39" s="79">
        <f>GC9+GC12+GC15+GC18+GC21+GC24+GC27+GC30+GC33+GC36</f>
        <v>264927</v>
      </c>
      <c r="GD39" s="79">
        <f t="shared" ref="GD39:GI39" si="142">GD9+GD12+GD15+GD18+GD21+GD24+GD27+GD30+GD33+GD36</f>
        <v>241069</v>
      </c>
      <c r="GE39" s="79">
        <f t="shared" si="142"/>
        <v>152140</v>
      </c>
      <c r="GF39" s="79">
        <f t="shared" si="142"/>
        <v>50867</v>
      </c>
      <c r="GG39" s="79">
        <f t="shared" si="142"/>
        <v>104199</v>
      </c>
      <c r="GH39" s="79">
        <f t="shared" si="142"/>
        <v>164041</v>
      </c>
      <c r="GI39" s="79">
        <f t="shared" si="142"/>
        <v>237569</v>
      </c>
      <c r="GJ39" s="79">
        <f t="shared" ref="GJ39:GN40" si="143">GJ9+GJ12+GJ15+GJ18+GJ21+GJ24+GJ27+GJ30+GJ33+GJ36</f>
        <v>234329</v>
      </c>
      <c r="GK39" s="79">
        <f t="shared" si="143"/>
        <v>244032</v>
      </c>
      <c r="GL39" s="79">
        <f t="shared" si="143"/>
        <v>272765</v>
      </c>
      <c r="GM39" s="79">
        <f t="shared" si="143"/>
        <v>271636</v>
      </c>
      <c r="GN39" s="79">
        <f t="shared" si="143"/>
        <v>296938</v>
      </c>
      <c r="GO39" s="79">
        <f>+SUM(GC39:GN39)</f>
        <v>2534512</v>
      </c>
      <c r="GP39" s="79">
        <f t="shared" ref="GP39:GS40" si="144">GP9+GP12+GP15+GP18+GP21+GP24+GP27+GP30+GP33+GP36</f>
        <v>289801</v>
      </c>
      <c r="GQ39" s="79">
        <f t="shared" si="144"/>
        <v>248208</v>
      </c>
      <c r="GR39" s="79">
        <f t="shared" si="144"/>
        <v>280549</v>
      </c>
      <c r="GS39" s="79">
        <f t="shared" si="144"/>
        <v>230755</v>
      </c>
      <c r="GT39" s="79">
        <v>269929</v>
      </c>
      <c r="GU39" s="79">
        <v>272122</v>
      </c>
      <c r="GV39" s="79">
        <v>318984</v>
      </c>
      <c r="GW39" s="79">
        <v>338566</v>
      </c>
      <c r="GX39" s="138">
        <v>301221</v>
      </c>
      <c r="GY39" s="79">
        <v>318544</v>
      </c>
      <c r="GZ39" s="79">
        <v>286478</v>
      </c>
      <c r="HA39" s="79">
        <v>294533</v>
      </c>
      <c r="HB39" s="79">
        <f>+SUM(GP39:HA39)</f>
        <v>3449690</v>
      </c>
      <c r="HC39" s="79">
        <v>316570</v>
      </c>
      <c r="HD39" s="79">
        <v>295019</v>
      </c>
      <c r="HE39" s="79"/>
      <c r="HF39" s="79"/>
      <c r="HG39" s="79"/>
      <c r="HH39" s="79"/>
      <c r="HI39" s="79"/>
      <c r="HJ39" s="79"/>
      <c r="HK39" s="138"/>
      <c r="HL39" s="79"/>
      <c r="HM39" s="79"/>
      <c r="HN39" s="79"/>
      <c r="HO39" s="79">
        <f>+SUM(HC39:HN39)</f>
        <v>611589</v>
      </c>
    </row>
    <row r="40" spans="2:223" x14ac:dyDescent="0.2">
      <c r="B40" s="15" t="s">
        <v>3</v>
      </c>
      <c r="C40" s="79">
        <f t="shared" si="135"/>
        <v>0</v>
      </c>
      <c r="D40" s="79">
        <f t="shared" si="135"/>
        <v>0</v>
      </c>
      <c r="E40" s="79">
        <f t="shared" si="135"/>
        <v>0</v>
      </c>
      <c r="F40" s="79">
        <f t="shared" si="135"/>
        <v>48786</v>
      </c>
      <c r="G40" s="79">
        <f t="shared" si="135"/>
        <v>92407</v>
      </c>
      <c r="H40" s="79">
        <f t="shared" si="135"/>
        <v>91651</v>
      </c>
      <c r="I40" s="79">
        <f t="shared" si="135"/>
        <v>91590</v>
      </c>
      <c r="J40" s="79">
        <f t="shared" si="135"/>
        <v>96915</v>
      </c>
      <c r="K40" s="79">
        <f t="shared" si="135"/>
        <v>95640</v>
      </c>
      <c r="L40" s="79">
        <f t="shared" si="135"/>
        <v>93567</v>
      </c>
      <c r="M40" s="79">
        <f t="shared" si="135"/>
        <v>93601</v>
      </c>
      <c r="N40" s="79">
        <f t="shared" si="135"/>
        <v>98229</v>
      </c>
      <c r="O40" s="79">
        <f>O10+O13+O16+O19+O22+O25+O28+O31+O34+O37</f>
        <v>802386</v>
      </c>
      <c r="P40" s="79">
        <f t="shared" si="135"/>
        <v>96770</v>
      </c>
      <c r="Q40" s="79">
        <f t="shared" si="135"/>
        <v>94394</v>
      </c>
      <c r="R40" s="79">
        <f t="shared" si="135"/>
        <v>101713</v>
      </c>
      <c r="S40" s="79">
        <f t="shared" si="135"/>
        <v>92190</v>
      </c>
      <c r="T40" s="79">
        <f t="shared" si="135"/>
        <v>96744</v>
      </c>
      <c r="U40" s="79">
        <f t="shared" si="135"/>
        <v>97122</v>
      </c>
      <c r="V40" s="79">
        <f t="shared" si="135"/>
        <v>101326</v>
      </c>
      <c r="W40" s="79">
        <f t="shared" si="135"/>
        <v>106269</v>
      </c>
      <c r="X40" s="79">
        <f t="shared" si="135"/>
        <v>102322</v>
      </c>
      <c r="Y40" s="79">
        <f t="shared" si="135"/>
        <v>102816</v>
      </c>
      <c r="Z40" s="79">
        <f t="shared" si="135"/>
        <v>105528</v>
      </c>
      <c r="AA40" s="79">
        <f t="shared" si="135"/>
        <v>109448</v>
      </c>
      <c r="AB40" s="79">
        <f>AB10+AB13+AB16+AB19+AB22+AB25+AB28+AB31+AB34+AB37</f>
        <v>1206642</v>
      </c>
      <c r="AC40" s="79">
        <f t="shared" si="135"/>
        <v>112784</v>
      </c>
      <c r="AD40" s="79">
        <f t="shared" si="135"/>
        <v>106131</v>
      </c>
      <c r="AE40" s="79">
        <f t="shared" si="135"/>
        <v>105462</v>
      </c>
      <c r="AF40" s="79">
        <f t="shared" si="135"/>
        <v>46549</v>
      </c>
      <c r="AG40" s="79">
        <f t="shared" si="135"/>
        <v>53480</v>
      </c>
      <c r="AH40" s="79">
        <f t="shared" si="135"/>
        <v>53721</v>
      </c>
      <c r="AI40" s="79">
        <f t="shared" si="135"/>
        <v>55183</v>
      </c>
      <c r="AJ40" s="79">
        <f t="shared" si="135"/>
        <v>57039</v>
      </c>
      <c r="AK40" s="79">
        <f t="shared" si="135"/>
        <v>57703</v>
      </c>
      <c r="AL40" s="79">
        <f t="shared" si="135"/>
        <v>58451</v>
      </c>
      <c r="AM40" s="79">
        <f t="shared" si="135"/>
        <v>55743</v>
      </c>
      <c r="AN40" s="79">
        <f t="shared" si="135"/>
        <v>66417</v>
      </c>
      <c r="AO40" s="79">
        <f t="shared" si="135"/>
        <v>828663</v>
      </c>
      <c r="AP40" s="79">
        <f t="shared" si="135"/>
        <v>66184</v>
      </c>
      <c r="AQ40" s="79">
        <f t="shared" si="135"/>
        <v>62349</v>
      </c>
      <c r="AR40" s="79">
        <f t="shared" si="135"/>
        <v>66992</v>
      </c>
      <c r="AS40" s="79">
        <f t="shared" si="135"/>
        <v>60806</v>
      </c>
      <c r="AT40" s="79">
        <f t="shared" si="135"/>
        <v>64265</v>
      </c>
      <c r="AU40" s="79">
        <f t="shared" si="135"/>
        <v>66811</v>
      </c>
      <c r="AV40" s="79">
        <f t="shared" si="135"/>
        <v>70848</v>
      </c>
      <c r="AW40" s="79">
        <f t="shared" si="135"/>
        <v>73563</v>
      </c>
      <c r="AX40" s="79">
        <f t="shared" si="135"/>
        <v>70557</v>
      </c>
      <c r="AY40" s="79">
        <f t="shared" si="135"/>
        <v>73521</v>
      </c>
      <c r="AZ40" s="79">
        <f t="shared" si="135"/>
        <v>74810</v>
      </c>
      <c r="BA40" s="79">
        <f t="shared" si="135"/>
        <v>76708</v>
      </c>
      <c r="BB40" s="79">
        <f>BB10+BB13+BB16+BB19+BB22+BB25+BB28+BB31+BB34+BB37</f>
        <v>827414</v>
      </c>
      <c r="BC40" s="79">
        <f t="shared" si="135"/>
        <v>76454</v>
      </c>
      <c r="BD40" s="79">
        <f t="shared" si="135"/>
        <v>72147</v>
      </c>
      <c r="BE40" s="79">
        <f t="shared" si="135"/>
        <v>79997</v>
      </c>
      <c r="BF40" s="79">
        <f t="shared" si="135"/>
        <v>76113</v>
      </c>
      <c r="BG40" s="79">
        <f t="shared" si="135"/>
        <v>78697</v>
      </c>
      <c r="BH40" s="79">
        <f t="shared" si="135"/>
        <v>82479</v>
      </c>
      <c r="BI40" s="79">
        <f t="shared" si="135"/>
        <v>81761</v>
      </c>
      <c r="BJ40" s="79">
        <f t="shared" si="135"/>
        <v>85472</v>
      </c>
      <c r="BK40" s="79">
        <f t="shared" si="135"/>
        <v>83708</v>
      </c>
      <c r="BL40" s="79">
        <f t="shared" si="135"/>
        <v>85299</v>
      </c>
      <c r="BM40" s="79">
        <f t="shared" si="135"/>
        <v>83592</v>
      </c>
      <c r="BN40" s="79">
        <f t="shared" si="135"/>
        <v>84088</v>
      </c>
      <c r="BO40" s="79">
        <f>BO10+BO13+BO16+BO19+BO22+BO25+BO28+BO31+BO34+BO37</f>
        <v>969807</v>
      </c>
      <c r="BP40" s="79">
        <f t="shared" si="136"/>
        <v>107942</v>
      </c>
      <c r="BQ40" s="79">
        <f t="shared" si="136"/>
        <v>109596</v>
      </c>
      <c r="BR40" s="79">
        <f t="shared" si="136"/>
        <v>118161</v>
      </c>
      <c r="BS40" s="79">
        <f t="shared" si="136"/>
        <v>113482</v>
      </c>
      <c r="BT40" s="79">
        <f t="shared" si="136"/>
        <v>123832</v>
      </c>
      <c r="BU40" s="79">
        <f t="shared" si="136"/>
        <v>122119</v>
      </c>
      <c r="BV40" s="79">
        <f t="shared" si="136"/>
        <v>125965</v>
      </c>
      <c r="BW40" s="79">
        <f t="shared" si="136"/>
        <v>136285</v>
      </c>
      <c r="BX40" s="79">
        <f t="shared" si="136"/>
        <v>126942</v>
      </c>
      <c r="BY40" s="79">
        <f t="shared" si="136"/>
        <v>128748</v>
      </c>
      <c r="BZ40" s="79">
        <f t="shared" si="136"/>
        <v>128520</v>
      </c>
      <c r="CA40" s="79">
        <f t="shared" si="136"/>
        <v>130020</v>
      </c>
      <c r="CB40" s="79">
        <f t="shared" si="136"/>
        <v>1471612</v>
      </c>
      <c r="CC40" s="79">
        <f t="shared" si="136"/>
        <v>120201</v>
      </c>
      <c r="CD40" s="79">
        <f t="shared" si="136"/>
        <v>113139</v>
      </c>
      <c r="CE40" s="79">
        <f t="shared" si="136"/>
        <v>123429</v>
      </c>
      <c r="CF40" s="79">
        <f t="shared" si="136"/>
        <v>107700</v>
      </c>
      <c r="CG40" s="79">
        <f t="shared" si="136"/>
        <v>121324</v>
      </c>
      <c r="CH40" s="79">
        <f t="shared" si="136"/>
        <v>121135</v>
      </c>
      <c r="CI40" s="79">
        <f t="shared" si="136"/>
        <v>125802</v>
      </c>
      <c r="CJ40" s="79">
        <f t="shared" si="136"/>
        <v>133467</v>
      </c>
      <c r="CK40" s="79">
        <f t="shared" si="136"/>
        <v>127594</v>
      </c>
      <c r="CL40" s="79">
        <f t="shared" si="136"/>
        <v>130451</v>
      </c>
      <c r="CM40" s="79">
        <f t="shared" si="136"/>
        <v>129141</v>
      </c>
      <c r="CN40" s="79">
        <f t="shared" si="136"/>
        <v>124206</v>
      </c>
      <c r="CO40" s="79">
        <f t="shared" si="136"/>
        <v>1477589</v>
      </c>
      <c r="CP40" s="79">
        <f t="shared" si="136"/>
        <v>122828</v>
      </c>
      <c r="CQ40" s="79">
        <f t="shared" si="136"/>
        <v>114479</v>
      </c>
      <c r="CR40" s="79">
        <f t="shared" si="136"/>
        <v>121443</v>
      </c>
      <c r="CS40" s="79">
        <f t="shared" si="136"/>
        <v>119585</v>
      </c>
      <c r="CT40" s="79">
        <f t="shared" si="136"/>
        <v>120818</v>
      </c>
      <c r="CU40" s="79">
        <f t="shared" si="136"/>
        <v>118469</v>
      </c>
      <c r="CV40" s="79">
        <f t="shared" si="136"/>
        <v>126607</v>
      </c>
      <c r="CW40" s="79">
        <f t="shared" si="136"/>
        <v>131147</v>
      </c>
      <c r="CX40" s="79">
        <f t="shared" si="136"/>
        <v>127132</v>
      </c>
      <c r="CY40" s="79">
        <f t="shared" si="136"/>
        <v>130406</v>
      </c>
      <c r="CZ40" s="79">
        <f t="shared" si="136"/>
        <v>129385</v>
      </c>
      <c r="DA40" s="79">
        <f t="shared" si="136"/>
        <v>132197</v>
      </c>
      <c r="DB40" s="79">
        <f>DB10+DB13+DB16+DB19+DB22+DB25+DB28+DB31+DB34+DB37</f>
        <v>1494496</v>
      </c>
      <c r="DC40" s="79">
        <f t="shared" si="136"/>
        <v>126645</v>
      </c>
      <c r="DD40" s="79">
        <f t="shared" si="136"/>
        <v>121021</v>
      </c>
      <c r="DE40" s="79">
        <f t="shared" si="136"/>
        <v>126472</v>
      </c>
      <c r="DF40" s="79">
        <f t="shared" si="136"/>
        <v>117308</v>
      </c>
      <c r="DG40" s="79">
        <f t="shared" si="136"/>
        <v>126878</v>
      </c>
      <c r="DH40" s="79">
        <f t="shared" si="136"/>
        <v>124638</v>
      </c>
      <c r="DI40" s="79">
        <f t="shared" si="136"/>
        <v>129956</v>
      </c>
      <c r="DJ40" s="79">
        <f t="shared" si="136"/>
        <v>138418</v>
      </c>
      <c r="DK40" s="79">
        <f t="shared" si="136"/>
        <v>133488</v>
      </c>
      <c r="DL40" s="79">
        <f t="shared" si="136"/>
        <v>140146</v>
      </c>
      <c r="DM40" s="79">
        <f t="shared" si="136"/>
        <v>137476</v>
      </c>
      <c r="DN40" s="79">
        <f t="shared" si="136"/>
        <v>154323</v>
      </c>
      <c r="DO40" s="79">
        <f t="shared" si="136"/>
        <v>1576769</v>
      </c>
      <c r="DP40" s="79">
        <f t="shared" si="136"/>
        <v>152614</v>
      </c>
      <c r="DQ40" s="79">
        <f t="shared" si="136"/>
        <v>138361</v>
      </c>
      <c r="DR40" s="79">
        <f t="shared" si="136"/>
        <v>147702</v>
      </c>
      <c r="DS40" s="79">
        <f t="shared" si="136"/>
        <v>136616</v>
      </c>
      <c r="DT40" s="79">
        <f t="shared" si="136"/>
        <v>150838</v>
      </c>
      <c r="DU40" s="79">
        <f t="shared" si="136"/>
        <v>152307</v>
      </c>
      <c r="DV40" s="79">
        <f t="shared" si="136"/>
        <v>156845</v>
      </c>
      <c r="DW40" s="79">
        <f t="shared" si="136"/>
        <v>168807</v>
      </c>
      <c r="DX40" s="79">
        <f t="shared" si="136"/>
        <v>176039</v>
      </c>
      <c r="DY40" s="79">
        <f t="shared" si="136"/>
        <v>198786</v>
      </c>
      <c r="DZ40" s="79">
        <f t="shared" si="136"/>
        <v>210394</v>
      </c>
      <c r="EA40" s="79">
        <f t="shared" si="137"/>
        <v>211642</v>
      </c>
      <c r="EB40" s="79">
        <f t="shared" si="137"/>
        <v>2000951</v>
      </c>
      <c r="EC40" s="79">
        <f t="shared" si="137"/>
        <v>181681</v>
      </c>
      <c r="ED40" s="79">
        <f t="shared" si="137"/>
        <v>158899</v>
      </c>
      <c r="EE40" s="79">
        <f t="shared" si="137"/>
        <v>159938</v>
      </c>
      <c r="EF40" s="79">
        <f t="shared" si="137"/>
        <v>155265</v>
      </c>
      <c r="EG40" s="79">
        <f t="shared" si="137"/>
        <v>161874</v>
      </c>
      <c r="EH40" s="79">
        <f t="shared" si="137"/>
        <v>160948</v>
      </c>
      <c r="EI40" s="79">
        <f t="shared" si="137"/>
        <v>166184</v>
      </c>
      <c r="EJ40" s="79">
        <f t="shared" si="137"/>
        <v>175291</v>
      </c>
      <c r="EK40" s="79">
        <f t="shared" si="137"/>
        <v>167915</v>
      </c>
      <c r="EL40" s="79">
        <f t="shared" si="137"/>
        <v>175598</v>
      </c>
      <c r="EM40" s="79">
        <v>176853</v>
      </c>
      <c r="EN40" s="79">
        <f t="shared" si="137"/>
        <v>184589</v>
      </c>
      <c r="EO40" s="79">
        <f t="shared" si="137"/>
        <v>2025035</v>
      </c>
      <c r="EP40" s="79">
        <f t="shared" si="137"/>
        <v>180838</v>
      </c>
      <c r="EQ40" s="79">
        <v>163546</v>
      </c>
      <c r="ER40" s="79">
        <f t="shared" si="138"/>
        <v>139239</v>
      </c>
      <c r="ES40" s="79">
        <f t="shared" si="138"/>
        <v>130644</v>
      </c>
      <c r="ET40" s="79">
        <f t="shared" si="138"/>
        <v>149479</v>
      </c>
      <c r="EU40" s="79">
        <f t="shared" si="138"/>
        <v>155990</v>
      </c>
      <c r="EV40" s="79">
        <f t="shared" si="138"/>
        <v>153336</v>
      </c>
      <c r="EW40" s="79">
        <f t="shared" si="138"/>
        <v>162463</v>
      </c>
      <c r="EX40" s="79">
        <f t="shared" si="138"/>
        <v>162697</v>
      </c>
      <c r="EY40" s="79">
        <f t="shared" si="139"/>
        <v>170276</v>
      </c>
      <c r="EZ40" s="79">
        <f t="shared" si="139"/>
        <v>159577</v>
      </c>
      <c r="FA40" s="79">
        <f t="shared" si="139"/>
        <v>163301</v>
      </c>
      <c r="FB40" s="79">
        <f t="shared" si="23"/>
        <v>1891386</v>
      </c>
      <c r="FC40" s="79">
        <f>FC10+FC13+FC16+FC19+FC22+FC25+FC28+FC31+FC34+FC37</f>
        <v>156791</v>
      </c>
      <c r="FD40" s="79">
        <f>FD10+FD13+FD16+FD19+FD22+FD25+FD28+FD31+FD34+FD37</f>
        <v>143971</v>
      </c>
      <c r="FE40" s="79">
        <f t="shared" ref="FE40:FM40" si="145">FE10+FE13+FE16+FE19+FE22+FE25+FE28+FE31+FE34+FE37</f>
        <v>141762</v>
      </c>
      <c r="FF40" s="79">
        <f t="shared" si="145"/>
        <v>135857</v>
      </c>
      <c r="FG40" s="79">
        <f t="shared" si="145"/>
        <v>147302</v>
      </c>
      <c r="FH40" s="79">
        <f t="shared" si="145"/>
        <v>145012</v>
      </c>
      <c r="FI40" s="79">
        <f t="shared" si="145"/>
        <v>150086</v>
      </c>
      <c r="FJ40" s="79">
        <f t="shared" si="145"/>
        <v>156391</v>
      </c>
      <c r="FK40" s="79">
        <f t="shared" si="145"/>
        <v>147456</v>
      </c>
      <c r="FL40" s="79">
        <f t="shared" si="145"/>
        <v>156200</v>
      </c>
      <c r="FM40" s="79">
        <f t="shared" si="145"/>
        <v>157673</v>
      </c>
      <c r="FN40" s="79">
        <f t="shared" si="140"/>
        <v>159234</v>
      </c>
      <c r="FO40" s="79">
        <f t="shared" si="24"/>
        <v>1797735</v>
      </c>
      <c r="FP40" s="79">
        <f t="shared" ref="FP40:FZ40" si="146">FP10+FP13+FP16+FP19+FP22+FP25+FP28+FP31+FP34+FP37</f>
        <v>158302</v>
      </c>
      <c r="FQ40" s="79">
        <f t="shared" si="146"/>
        <v>137589</v>
      </c>
      <c r="FR40" s="79">
        <f t="shared" si="146"/>
        <v>150388</v>
      </c>
      <c r="FS40" s="79">
        <f t="shared" si="146"/>
        <v>138618</v>
      </c>
      <c r="FT40" s="79">
        <f t="shared" si="146"/>
        <v>148112</v>
      </c>
      <c r="FU40" s="79">
        <f t="shared" si="146"/>
        <v>147889</v>
      </c>
      <c r="FV40" s="79">
        <f t="shared" si="146"/>
        <v>159143</v>
      </c>
      <c r="FW40" s="79">
        <f t="shared" si="146"/>
        <v>162849</v>
      </c>
      <c r="FX40" s="79">
        <f t="shared" si="146"/>
        <v>157835</v>
      </c>
      <c r="FY40" s="79">
        <f>FY10+FY13+FY16+FY19+FY22+FY25+FY28+FY31+FY34+FY37</f>
        <v>169807</v>
      </c>
      <c r="FZ40" s="79">
        <f t="shared" si="146"/>
        <v>165979</v>
      </c>
      <c r="GA40" s="79">
        <f>GA10+GA13+GA16+GA19+GA22+GA25+GA28+GA31+GA34+GA37</f>
        <v>166364</v>
      </c>
      <c r="GB40" s="79">
        <f>+SUM(FP40:GA40)</f>
        <v>1862875</v>
      </c>
      <c r="GC40" s="79">
        <f>GC10+GC13+GC16+GC19+GC22+GC25+GC28+GC31+GC34+GC37</f>
        <v>155942</v>
      </c>
      <c r="GD40" s="79">
        <f t="shared" ref="GD40:GI40" si="147">GD10+GD13+GD16+GD19+GD22+GD25+GD28+GD31+GD34+GD37</f>
        <v>149829</v>
      </c>
      <c r="GE40" s="79">
        <f t="shared" si="147"/>
        <v>107139</v>
      </c>
      <c r="GF40" s="79">
        <f t="shared" si="147"/>
        <v>57259</v>
      </c>
      <c r="GG40" s="79">
        <f t="shared" si="147"/>
        <v>75382</v>
      </c>
      <c r="GH40" s="79">
        <f t="shared" si="147"/>
        <v>98919</v>
      </c>
      <c r="GI40" s="79">
        <f t="shared" si="147"/>
        <v>122633</v>
      </c>
      <c r="GJ40" s="79">
        <f t="shared" si="143"/>
        <v>134576</v>
      </c>
      <c r="GK40" s="79">
        <f t="shared" si="143"/>
        <v>150353</v>
      </c>
      <c r="GL40" s="79">
        <f t="shared" si="143"/>
        <v>168483</v>
      </c>
      <c r="GM40" s="79">
        <f t="shared" si="143"/>
        <v>164188</v>
      </c>
      <c r="GN40" s="79">
        <f t="shared" si="143"/>
        <v>163387</v>
      </c>
      <c r="GO40" s="79">
        <f>+SUM(GC40:GN40)</f>
        <v>1548090</v>
      </c>
      <c r="GP40" s="79">
        <f t="shared" si="144"/>
        <v>155401</v>
      </c>
      <c r="GQ40" s="79">
        <f t="shared" si="144"/>
        <v>146314</v>
      </c>
      <c r="GR40" s="79">
        <f t="shared" si="144"/>
        <v>150720</v>
      </c>
      <c r="GS40" s="79">
        <f t="shared" si="144"/>
        <v>136123</v>
      </c>
      <c r="GT40" s="79">
        <v>148691</v>
      </c>
      <c r="GU40" s="79">
        <v>146046</v>
      </c>
      <c r="GV40" s="79">
        <v>154475</v>
      </c>
      <c r="GW40" s="79">
        <v>160972</v>
      </c>
      <c r="GX40" s="138">
        <v>159875</v>
      </c>
      <c r="GY40" s="79">
        <v>163623</v>
      </c>
      <c r="GZ40" s="79">
        <v>153877</v>
      </c>
      <c r="HA40" s="79">
        <v>126339</v>
      </c>
      <c r="HB40" s="79">
        <f>+SUM(GP40:HA40)</f>
        <v>1802456</v>
      </c>
      <c r="HC40" s="79">
        <v>154309</v>
      </c>
      <c r="HD40" s="79">
        <v>150696</v>
      </c>
      <c r="HE40" s="79"/>
      <c r="HF40" s="79"/>
      <c r="HG40" s="79"/>
      <c r="HH40" s="79"/>
      <c r="HI40" s="79"/>
      <c r="HJ40" s="79"/>
      <c r="HK40" s="138"/>
      <c r="HL40" s="79"/>
      <c r="HM40" s="79"/>
      <c r="HN40" s="79"/>
      <c r="HO40" s="79">
        <f>+SUM(HC40:HN40)</f>
        <v>305005</v>
      </c>
    </row>
    <row r="41" spans="2:223" x14ac:dyDescent="0.2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EB41" s="81"/>
      <c r="EO41" s="81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</row>
    <row r="42" spans="2:223" x14ac:dyDescent="0.2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EB42" s="81"/>
      <c r="EO42" s="81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</row>
    <row r="44" spans="2:223" ht="15" x14ac:dyDescent="0.25">
      <c r="B44" s="5" t="s">
        <v>68</v>
      </c>
    </row>
    <row r="45" spans="2:223" ht="15" customHeight="1" x14ac:dyDescent="0.25">
      <c r="B45" s="193" t="s">
        <v>0</v>
      </c>
      <c r="C45" s="190">
        <v>2006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2"/>
      <c r="O45" s="188" t="s">
        <v>99</v>
      </c>
      <c r="P45" s="190">
        <v>2007</v>
      </c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2"/>
      <c r="AB45" s="188" t="s">
        <v>100</v>
      </c>
      <c r="AC45" s="190">
        <v>2008</v>
      </c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2"/>
      <c r="AO45" s="188" t="s">
        <v>101</v>
      </c>
      <c r="AP45" s="190">
        <v>2009</v>
      </c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2"/>
      <c r="BB45" s="188" t="s">
        <v>86</v>
      </c>
      <c r="BC45" s="190">
        <v>2010</v>
      </c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2"/>
      <c r="BO45" s="188" t="s">
        <v>87</v>
      </c>
      <c r="BP45" s="190">
        <v>2011</v>
      </c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2"/>
      <c r="CB45" s="188" t="s">
        <v>88</v>
      </c>
      <c r="CC45" s="190">
        <v>2012</v>
      </c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2"/>
      <c r="CO45" s="188" t="s">
        <v>89</v>
      </c>
      <c r="CP45" s="190">
        <v>2013</v>
      </c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2"/>
      <c r="DB45" s="188" t="s">
        <v>90</v>
      </c>
      <c r="DC45" s="190">
        <v>2014</v>
      </c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2"/>
      <c r="DO45" s="188" t="s">
        <v>91</v>
      </c>
      <c r="DP45" s="190">
        <v>2015</v>
      </c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2"/>
      <c r="EB45" s="188" t="s">
        <v>92</v>
      </c>
      <c r="EC45" s="190">
        <v>2016</v>
      </c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2"/>
      <c r="EO45" s="188" t="s">
        <v>93</v>
      </c>
      <c r="EP45" s="190">
        <v>2017</v>
      </c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2"/>
      <c r="FB45" s="188" t="s">
        <v>104</v>
      </c>
      <c r="FC45" s="190">
        <v>2018</v>
      </c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2"/>
      <c r="FO45" s="188" t="s">
        <v>137</v>
      </c>
      <c r="FP45" s="190">
        <v>2019</v>
      </c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2"/>
      <c r="GB45" s="188" t="s">
        <v>161</v>
      </c>
      <c r="GC45" s="185">
        <v>2020</v>
      </c>
      <c r="GD45" s="186"/>
      <c r="GE45" s="186"/>
      <c r="GF45" s="186"/>
      <c r="GG45" s="186"/>
      <c r="GH45" s="186"/>
      <c r="GI45" s="186"/>
      <c r="GJ45" s="186"/>
      <c r="GK45" s="186"/>
      <c r="GL45" s="186"/>
      <c r="GM45" s="186"/>
      <c r="GN45" s="187"/>
      <c r="GO45" s="188" t="s">
        <v>169</v>
      </c>
      <c r="GP45" s="185">
        <v>2021</v>
      </c>
      <c r="GQ45" s="186"/>
      <c r="GR45" s="186"/>
      <c r="GS45" s="186"/>
      <c r="GT45" s="186"/>
      <c r="GU45" s="186"/>
      <c r="GV45" s="186"/>
      <c r="GW45" s="186"/>
      <c r="GX45" s="186"/>
      <c r="GY45" s="186"/>
      <c r="GZ45" s="186"/>
      <c r="HA45" s="187"/>
      <c r="HB45" s="188" t="s">
        <v>170</v>
      </c>
      <c r="HC45" s="185">
        <v>2022</v>
      </c>
      <c r="HD45" s="186"/>
      <c r="HE45" s="186"/>
      <c r="HF45" s="186"/>
      <c r="HG45" s="186"/>
      <c r="HH45" s="186"/>
      <c r="HI45" s="186"/>
      <c r="HJ45" s="186"/>
      <c r="HK45" s="186"/>
      <c r="HL45" s="186"/>
      <c r="HM45" s="186"/>
      <c r="HN45" s="187"/>
      <c r="HO45" s="188" t="s">
        <v>171</v>
      </c>
    </row>
    <row r="46" spans="2:223" ht="15" x14ac:dyDescent="0.25">
      <c r="B46" s="194"/>
      <c r="C46" s="12" t="s">
        <v>11</v>
      </c>
      <c r="D46" s="12" t="s">
        <v>12</v>
      </c>
      <c r="E46" s="12" t="s">
        <v>13</v>
      </c>
      <c r="F46" s="12" t="s">
        <v>14</v>
      </c>
      <c r="G46" s="12" t="s">
        <v>15</v>
      </c>
      <c r="H46" s="12" t="s">
        <v>16</v>
      </c>
      <c r="I46" s="12" t="s">
        <v>17</v>
      </c>
      <c r="J46" s="12" t="s">
        <v>18</v>
      </c>
      <c r="K46" s="12" t="s">
        <v>160</v>
      </c>
      <c r="L46" s="12" t="s">
        <v>19</v>
      </c>
      <c r="M46" s="12" t="s">
        <v>20</v>
      </c>
      <c r="N46" s="12" t="s">
        <v>21</v>
      </c>
      <c r="O46" s="189"/>
      <c r="P46" s="12" t="s">
        <v>11</v>
      </c>
      <c r="Q46" s="12" t="s">
        <v>12</v>
      </c>
      <c r="R46" s="12" t="s">
        <v>13</v>
      </c>
      <c r="S46" s="12" t="s">
        <v>14</v>
      </c>
      <c r="T46" s="12" t="s">
        <v>15</v>
      </c>
      <c r="U46" s="12" t="s">
        <v>16</v>
      </c>
      <c r="V46" s="12" t="s">
        <v>17</v>
      </c>
      <c r="W46" s="12" t="s">
        <v>18</v>
      </c>
      <c r="X46" s="12" t="s">
        <v>160</v>
      </c>
      <c r="Y46" s="12" t="s">
        <v>19</v>
      </c>
      <c r="Z46" s="12" t="s">
        <v>20</v>
      </c>
      <c r="AA46" s="12" t="s">
        <v>21</v>
      </c>
      <c r="AB46" s="189"/>
      <c r="AC46" s="12" t="s">
        <v>11</v>
      </c>
      <c r="AD46" s="12" t="s">
        <v>12</v>
      </c>
      <c r="AE46" s="12" t="s">
        <v>13</v>
      </c>
      <c r="AF46" s="12" t="s">
        <v>14</v>
      </c>
      <c r="AG46" s="12" t="s">
        <v>15</v>
      </c>
      <c r="AH46" s="12" t="s">
        <v>16</v>
      </c>
      <c r="AI46" s="12" t="s">
        <v>17</v>
      </c>
      <c r="AJ46" s="12" t="s">
        <v>18</v>
      </c>
      <c r="AK46" s="12" t="s">
        <v>160</v>
      </c>
      <c r="AL46" s="12" t="s">
        <v>19</v>
      </c>
      <c r="AM46" s="12" t="s">
        <v>20</v>
      </c>
      <c r="AN46" s="12" t="s">
        <v>21</v>
      </c>
      <c r="AO46" s="189"/>
      <c r="AP46" s="12" t="s">
        <v>11</v>
      </c>
      <c r="AQ46" s="12" t="s">
        <v>12</v>
      </c>
      <c r="AR46" s="12" t="s">
        <v>13</v>
      </c>
      <c r="AS46" s="12" t="s">
        <v>14</v>
      </c>
      <c r="AT46" s="12" t="s">
        <v>15</v>
      </c>
      <c r="AU46" s="12" t="s">
        <v>16</v>
      </c>
      <c r="AV46" s="12" t="s">
        <v>17</v>
      </c>
      <c r="AW46" s="12" t="s">
        <v>18</v>
      </c>
      <c r="AX46" s="12" t="s">
        <v>160</v>
      </c>
      <c r="AY46" s="12" t="s">
        <v>19</v>
      </c>
      <c r="AZ46" s="12" t="s">
        <v>20</v>
      </c>
      <c r="BA46" s="12" t="s">
        <v>21</v>
      </c>
      <c r="BB46" s="189"/>
      <c r="BC46" s="12" t="s">
        <v>11</v>
      </c>
      <c r="BD46" s="12" t="s">
        <v>12</v>
      </c>
      <c r="BE46" s="12" t="s">
        <v>13</v>
      </c>
      <c r="BF46" s="12" t="s">
        <v>14</v>
      </c>
      <c r="BG46" s="12" t="s">
        <v>15</v>
      </c>
      <c r="BH46" s="12" t="s">
        <v>16</v>
      </c>
      <c r="BI46" s="12" t="s">
        <v>17</v>
      </c>
      <c r="BJ46" s="12" t="s">
        <v>18</v>
      </c>
      <c r="BK46" s="12" t="s">
        <v>160</v>
      </c>
      <c r="BL46" s="12" t="s">
        <v>19</v>
      </c>
      <c r="BM46" s="12" t="s">
        <v>20</v>
      </c>
      <c r="BN46" s="12" t="s">
        <v>21</v>
      </c>
      <c r="BO46" s="189"/>
      <c r="BP46" s="12" t="s">
        <v>11</v>
      </c>
      <c r="BQ46" s="12" t="s">
        <v>12</v>
      </c>
      <c r="BR46" s="12" t="s">
        <v>13</v>
      </c>
      <c r="BS46" s="12" t="s">
        <v>14</v>
      </c>
      <c r="BT46" s="12" t="s">
        <v>15</v>
      </c>
      <c r="BU46" s="12" t="s">
        <v>16</v>
      </c>
      <c r="BV46" s="12" t="s">
        <v>17</v>
      </c>
      <c r="BW46" s="12" t="s">
        <v>18</v>
      </c>
      <c r="BX46" s="12" t="s">
        <v>160</v>
      </c>
      <c r="BY46" s="12" t="s">
        <v>19</v>
      </c>
      <c r="BZ46" s="12" t="s">
        <v>20</v>
      </c>
      <c r="CA46" s="12" t="s">
        <v>21</v>
      </c>
      <c r="CB46" s="189"/>
      <c r="CC46" s="12" t="s">
        <v>11</v>
      </c>
      <c r="CD46" s="12" t="s">
        <v>12</v>
      </c>
      <c r="CE46" s="12" t="s">
        <v>13</v>
      </c>
      <c r="CF46" s="12" t="s">
        <v>14</v>
      </c>
      <c r="CG46" s="12" t="s">
        <v>15</v>
      </c>
      <c r="CH46" s="12" t="s">
        <v>16</v>
      </c>
      <c r="CI46" s="12" t="s">
        <v>17</v>
      </c>
      <c r="CJ46" s="12" t="s">
        <v>18</v>
      </c>
      <c r="CK46" s="12" t="s">
        <v>160</v>
      </c>
      <c r="CL46" s="12" t="s">
        <v>19</v>
      </c>
      <c r="CM46" s="12" t="s">
        <v>20</v>
      </c>
      <c r="CN46" s="12" t="s">
        <v>21</v>
      </c>
      <c r="CO46" s="189"/>
      <c r="CP46" s="12" t="s">
        <v>11</v>
      </c>
      <c r="CQ46" s="12" t="s">
        <v>12</v>
      </c>
      <c r="CR46" s="12" t="s">
        <v>13</v>
      </c>
      <c r="CS46" s="12" t="s">
        <v>14</v>
      </c>
      <c r="CT46" s="12" t="s">
        <v>15</v>
      </c>
      <c r="CU46" s="12" t="s">
        <v>16</v>
      </c>
      <c r="CV46" s="12" t="s">
        <v>17</v>
      </c>
      <c r="CW46" s="12" t="s">
        <v>18</v>
      </c>
      <c r="CX46" s="12" t="s">
        <v>160</v>
      </c>
      <c r="CY46" s="12" t="s">
        <v>19</v>
      </c>
      <c r="CZ46" s="12" t="s">
        <v>20</v>
      </c>
      <c r="DA46" s="12" t="s">
        <v>21</v>
      </c>
      <c r="DB46" s="189"/>
      <c r="DC46" s="12" t="s">
        <v>11</v>
      </c>
      <c r="DD46" s="12" t="s">
        <v>12</v>
      </c>
      <c r="DE46" s="12" t="s">
        <v>13</v>
      </c>
      <c r="DF46" s="12" t="s">
        <v>14</v>
      </c>
      <c r="DG46" s="12" t="s">
        <v>15</v>
      </c>
      <c r="DH46" s="12" t="s">
        <v>16</v>
      </c>
      <c r="DI46" s="12" t="s">
        <v>17</v>
      </c>
      <c r="DJ46" s="12" t="s">
        <v>18</v>
      </c>
      <c r="DK46" s="12" t="s">
        <v>160</v>
      </c>
      <c r="DL46" s="12" t="s">
        <v>19</v>
      </c>
      <c r="DM46" s="12" t="s">
        <v>20</v>
      </c>
      <c r="DN46" s="12" t="s">
        <v>21</v>
      </c>
      <c r="DO46" s="189"/>
      <c r="DP46" s="12" t="s">
        <v>11</v>
      </c>
      <c r="DQ46" s="12" t="s">
        <v>12</v>
      </c>
      <c r="DR46" s="12" t="s">
        <v>13</v>
      </c>
      <c r="DS46" s="12" t="s">
        <v>14</v>
      </c>
      <c r="DT46" s="12" t="s">
        <v>15</v>
      </c>
      <c r="DU46" s="12" t="s">
        <v>16</v>
      </c>
      <c r="DV46" s="12" t="s">
        <v>17</v>
      </c>
      <c r="DW46" s="12" t="s">
        <v>18</v>
      </c>
      <c r="DX46" s="12" t="s">
        <v>160</v>
      </c>
      <c r="DY46" s="12" t="s">
        <v>19</v>
      </c>
      <c r="DZ46" s="12" t="s">
        <v>20</v>
      </c>
      <c r="EA46" s="12" t="s">
        <v>21</v>
      </c>
      <c r="EB46" s="189"/>
      <c r="EC46" s="12" t="s">
        <v>11</v>
      </c>
      <c r="ED46" s="12" t="s">
        <v>12</v>
      </c>
      <c r="EE46" s="12" t="s">
        <v>13</v>
      </c>
      <c r="EF46" s="12" t="s">
        <v>14</v>
      </c>
      <c r="EG46" s="12" t="s">
        <v>15</v>
      </c>
      <c r="EH46" s="12" t="s">
        <v>16</v>
      </c>
      <c r="EI46" s="12" t="s">
        <v>17</v>
      </c>
      <c r="EJ46" s="12" t="s">
        <v>18</v>
      </c>
      <c r="EK46" s="12" t="s">
        <v>160</v>
      </c>
      <c r="EL46" s="12" t="s">
        <v>19</v>
      </c>
      <c r="EM46" s="12" t="s">
        <v>20</v>
      </c>
      <c r="EN46" s="12" t="s">
        <v>21</v>
      </c>
      <c r="EO46" s="189"/>
      <c r="EP46" s="12" t="s">
        <v>11</v>
      </c>
      <c r="EQ46" s="12" t="s">
        <v>12</v>
      </c>
      <c r="ER46" s="12" t="s">
        <v>13</v>
      </c>
      <c r="ES46" s="12" t="s">
        <v>14</v>
      </c>
      <c r="ET46" s="12" t="s">
        <v>15</v>
      </c>
      <c r="EU46" s="12" t="s">
        <v>16</v>
      </c>
      <c r="EV46" s="12" t="s">
        <v>17</v>
      </c>
      <c r="EW46" s="12" t="s">
        <v>18</v>
      </c>
      <c r="EX46" s="12" t="s">
        <v>160</v>
      </c>
      <c r="EY46" s="12" t="s">
        <v>19</v>
      </c>
      <c r="EZ46" s="12" t="s">
        <v>20</v>
      </c>
      <c r="FA46" s="12" t="s">
        <v>21</v>
      </c>
      <c r="FB46" s="189"/>
      <c r="FC46" s="12" t="s">
        <v>11</v>
      </c>
      <c r="FD46" s="12" t="s">
        <v>12</v>
      </c>
      <c r="FE46" s="12" t="s">
        <v>13</v>
      </c>
      <c r="FF46" s="12" t="s">
        <v>14</v>
      </c>
      <c r="FG46" s="12" t="s">
        <v>15</v>
      </c>
      <c r="FH46" s="12" t="s">
        <v>16</v>
      </c>
      <c r="FI46" s="12" t="s">
        <v>17</v>
      </c>
      <c r="FJ46" s="12" t="s">
        <v>18</v>
      </c>
      <c r="FK46" s="12" t="s">
        <v>160</v>
      </c>
      <c r="FL46" s="12" t="s">
        <v>19</v>
      </c>
      <c r="FM46" s="12" t="s">
        <v>20</v>
      </c>
      <c r="FN46" s="12" t="s">
        <v>21</v>
      </c>
      <c r="FO46" s="189"/>
      <c r="FP46" s="12" t="s">
        <v>11</v>
      </c>
      <c r="FQ46" s="12" t="s">
        <v>12</v>
      </c>
      <c r="FR46" s="12" t="s">
        <v>13</v>
      </c>
      <c r="FS46" s="12" t="s">
        <v>14</v>
      </c>
      <c r="FT46" s="12" t="s">
        <v>15</v>
      </c>
      <c r="FU46" s="12" t="s">
        <v>16</v>
      </c>
      <c r="FV46" s="12" t="s">
        <v>17</v>
      </c>
      <c r="FW46" s="12" t="s">
        <v>18</v>
      </c>
      <c r="FX46" s="12" t="s">
        <v>160</v>
      </c>
      <c r="FY46" s="12" t="s">
        <v>19</v>
      </c>
      <c r="FZ46" s="12" t="s">
        <v>20</v>
      </c>
      <c r="GA46" s="12" t="s">
        <v>21</v>
      </c>
      <c r="GB46" s="189"/>
      <c r="GC46" s="103" t="s">
        <v>11</v>
      </c>
      <c r="GD46" s="103" t="s">
        <v>12</v>
      </c>
      <c r="GE46" s="103" t="s">
        <v>13</v>
      </c>
      <c r="GF46" s="103" t="s">
        <v>14</v>
      </c>
      <c r="GG46" s="103" t="s">
        <v>15</v>
      </c>
      <c r="GH46" s="103" t="s">
        <v>16</v>
      </c>
      <c r="GI46" s="103" t="s">
        <v>17</v>
      </c>
      <c r="GJ46" s="103" t="s">
        <v>18</v>
      </c>
      <c r="GK46" s="103" t="s">
        <v>160</v>
      </c>
      <c r="GL46" s="103" t="s">
        <v>19</v>
      </c>
      <c r="GM46" s="103" t="s">
        <v>20</v>
      </c>
      <c r="GN46" s="103" t="s">
        <v>21</v>
      </c>
      <c r="GO46" s="189"/>
      <c r="GP46" s="124" t="s">
        <v>11</v>
      </c>
      <c r="GQ46" s="124" t="s">
        <v>12</v>
      </c>
      <c r="GR46" s="124" t="s">
        <v>13</v>
      </c>
      <c r="GS46" s="124" t="s">
        <v>14</v>
      </c>
      <c r="GT46" s="124" t="s">
        <v>15</v>
      </c>
      <c r="GU46" s="124" t="s">
        <v>16</v>
      </c>
      <c r="GV46" s="124" t="s">
        <v>17</v>
      </c>
      <c r="GW46" s="124" t="s">
        <v>18</v>
      </c>
      <c r="GX46" s="124" t="s">
        <v>160</v>
      </c>
      <c r="GY46" s="124" t="s">
        <v>19</v>
      </c>
      <c r="GZ46" s="124" t="s">
        <v>20</v>
      </c>
      <c r="HA46" s="124" t="s">
        <v>21</v>
      </c>
      <c r="HB46" s="189"/>
      <c r="HC46" s="180" t="s">
        <v>11</v>
      </c>
      <c r="HD46" s="180" t="s">
        <v>12</v>
      </c>
      <c r="HE46" s="180" t="s">
        <v>13</v>
      </c>
      <c r="HF46" s="180" t="s">
        <v>14</v>
      </c>
      <c r="HG46" s="180" t="s">
        <v>15</v>
      </c>
      <c r="HH46" s="180" t="s">
        <v>16</v>
      </c>
      <c r="HI46" s="180" t="s">
        <v>17</v>
      </c>
      <c r="HJ46" s="180" t="s">
        <v>18</v>
      </c>
      <c r="HK46" s="180" t="s">
        <v>160</v>
      </c>
      <c r="HL46" s="180" t="s">
        <v>19</v>
      </c>
      <c r="HM46" s="180" t="s">
        <v>20</v>
      </c>
      <c r="HN46" s="180" t="s">
        <v>21</v>
      </c>
      <c r="HO46" s="189"/>
    </row>
    <row r="47" spans="2:223" ht="15" x14ac:dyDescent="0.25">
      <c r="B47" s="13" t="s">
        <v>38</v>
      </c>
      <c r="C47" s="14">
        <f>SUM(C48:C49)</f>
        <v>0</v>
      </c>
      <c r="D47" s="14">
        <f t="shared" ref="D47:N47" si="148">SUM(D48:D49)</f>
        <v>0</v>
      </c>
      <c r="E47" s="14">
        <f t="shared" si="148"/>
        <v>0</v>
      </c>
      <c r="F47" s="14">
        <f t="shared" si="148"/>
        <v>18263</v>
      </c>
      <c r="G47" s="14">
        <f t="shared" si="148"/>
        <v>33122</v>
      </c>
      <c r="H47" s="14">
        <f t="shared" si="148"/>
        <v>32392</v>
      </c>
      <c r="I47" s="14">
        <f t="shared" si="148"/>
        <v>30351</v>
      </c>
      <c r="J47" s="14">
        <f t="shared" si="148"/>
        <v>28755</v>
      </c>
      <c r="K47" s="14">
        <f t="shared" si="148"/>
        <v>27320</v>
      </c>
      <c r="L47" s="14">
        <f t="shared" si="148"/>
        <v>26996</v>
      </c>
      <c r="M47" s="14">
        <f t="shared" si="148"/>
        <v>27588</v>
      </c>
      <c r="N47" s="14">
        <f t="shared" si="148"/>
        <v>29073</v>
      </c>
      <c r="O47" s="14">
        <f>SUM(C47:N47)</f>
        <v>253860</v>
      </c>
      <c r="P47" s="14">
        <f>SUM(P48:P49)</f>
        <v>28917</v>
      </c>
      <c r="Q47" s="14">
        <f t="shared" ref="Q47:AA47" si="149">SUM(Q48:Q49)</f>
        <v>29979</v>
      </c>
      <c r="R47" s="14">
        <f t="shared" si="149"/>
        <v>33165</v>
      </c>
      <c r="S47" s="14">
        <f t="shared" si="149"/>
        <v>30854</v>
      </c>
      <c r="T47" s="14">
        <f t="shared" si="149"/>
        <v>31727</v>
      </c>
      <c r="U47" s="14">
        <f t="shared" si="149"/>
        <v>32221</v>
      </c>
      <c r="V47" s="14">
        <f t="shared" si="149"/>
        <v>32970</v>
      </c>
      <c r="W47" s="14">
        <f t="shared" si="149"/>
        <v>32954</v>
      </c>
      <c r="X47" s="14">
        <f t="shared" si="149"/>
        <v>30943</v>
      </c>
      <c r="Y47" s="14">
        <f t="shared" si="149"/>
        <v>30919</v>
      </c>
      <c r="Z47" s="14">
        <f t="shared" si="149"/>
        <v>31951</v>
      </c>
      <c r="AA47" s="14">
        <f t="shared" si="149"/>
        <v>33086</v>
      </c>
      <c r="AB47" s="14">
        <f>SUM(P47:AA47)</f>
        <v>379686</v>
      </c>
      <c r="AC47" s="14">
        <f>SUM(AC48:AC49)</f>
        <v>33774</v>
      </c>
      <c r="AD47" s="14">
        <f t="shared" ref="AD47:AN47" si="150">SUM(AD48:AD49)</f>
        <v>34697</v>
      </c>
      <c r="AE47" s="14">
        <f t="shared" si="150"/>
        <v>36659</v>
      </c>
      <c r="AF47" s="14">
        <f t="shared" si="150"/>
        <v>32742</v>
      </c>
      <c r="AG47" s="14">
        <f t="shared" si="150"/>
        <v>43813</v>
      </c>
      <c r="AH47" s="14">
        <f t="shared" si="150"/>
        <v>42297</v>
      </c>
      <c r="AI47" s="14">
        <f t="shared" si="150"/>
        <v>43712</v>
      </c>
      <c r="AJ47" s="14">
        <f t="shared" si="150"/>
        <v>40530</v>
      </c>
      <c r="AK47" s="14">
        <f t="shared" si="150"/>
        <v>38155</v>
      </c>
      <c r="AL47" s="14">
        <f t="shared" si="150"/>
        <v>38371</v>
      </c>
      <c r="AM47" s="14">
        <f t="shared" si="150"/>
        <v>36890</v>
      </c>
      <c r="AN47" s="14">
        <f t="shared" si="150"/>
        <v>37229</v>
      </c>
      <c r="AO47" s="14">
        <f>SUM(AC47:AN47)</f>
        <v>458869</v>
      </c>
      <c r="AP47" s="14">
        <f>SUM(AP48:AP49)</f>
        <v>36717</v>
      </c>
      <c r="AQ47" s="14">
        <f t="shared" ref="AQ47:BA47" si="151">SUM(AQ48:AQ49)</f>
        <v>35579</v>
      </c>
      <c r="AR47" s="14">
        <f t="shared" si="151"/>
        <v>40195</v>
      </c>
      <c r="AS47" s="14">
        <f t="shared" si="151"/>
        <v>35417</v>
      </c>
      <c r="AT47" s="14">
        <f t="shared" si="151"/>
        <v>38651</v>
      </c>
      <c r="AU47" s="14">
        <f t="shared" si="151"/>
        <v>39275</v>
      </c>
      <c r="AV47" s="14">
        <f t="shared" si="151"/>
        <v>41579</v>
      </c>
      <c r="AW47" s="14">
        <f t="shared" si="151"/>
        <v>40225</v>
      </c>
      <c r="AX47" s="14">
        <f t="shared" si="151"/>
        <v>38466</v>
      </c>
      <c r="AY47" s="14">
        <f t="shared" si="151"/>
        <v>40143</v>
      </c>
      <c r="AZ47" s="14">
        <f t="shared" si="151"/>
        <v>40077</v>
      </c>
      <c r="BA47" s="14">
        <f t="shared" si="151"/>
        <v>40593</v>
      </c>
      <c r="BB47" s="14">
        <f>SUM(AP47:BA47)</f>
        <v>466917</v>
      </c>
      <c r="BC47" s="14">
        <f>SUM(BC48:BC49)</f>
        <v>41876</v>
      </c>
      <c r="BD47" s="14">
        <f t="shared" ref="BD47:BN47" si="152">SUM(BD48:BD49)</f>
        <v>39375</v>
      </c>
      <c r="BE47" s="14">
        <f t="shared" si="152"/>
        <v>45972</v>
      </c>
      <c r="BF47" s="14">
        <f t="shared" si="152"/>
        <v>46192</v>
      </c>
      <c r="BG47" s="14">
        <f t="shared" si="152"/>
        <v>45678</v>
      </c>
      <c r="BH47" s="14">
        <f t="shared" si="152"/>
        <v>46424</v>
      </c>
      <c r="BI47" s="14">
        <f t="shared" si="152"/>
        <v>45787</v>
      </c>
      <c r="BJ47" s="14">
        <f t="shared" si="152"/>
        <v>48381</v>
      </c>
      <c r="BK47" s="14">
        <f t="shared" si="152"/>
        <v>46035</v>
      </c>
      <c r="BL47" s="14">
        <f t="shared" si="152"/>
        <v>47320</v>
      </c>
      <c r="BM47" s="14">
        <f t="shared" si="152"/>
        <v>43626</v>
      </c>
      <c r="BN47" s="14">
        <f t="shared" si="152"/>
        <v>45465</v>
      </c>
      <c r="BO47" s="14">
        <f>SUM(BC47:BN47)</f>
        <v>542131</v>
      </c>
      <c r="BP47" s="14">
        <f>SUM(BP48:BP49)</f>
        <v>45055</v>
      </c>
      <c r="BQ47" s="14">
        <f t="shared" ref="BQ47:CA47" si="153">SUM(BQ48:BQ49)</f>
        <v>41508</v>
      </c>
      <c r="BR47" s="14">
        <f t="shared" si="153"/>
        <v>49562</v>
      </c>
      <c r="BS47" s="14">
        <f t="shared" si="153"/>
        <v>51355</v>
      </c>
      <c r="BT47" s="14">
        <f t="shared" si="153"/>
        <v>54430</v>
      </c>
      <c r="BU47" s="14">
        <f t="shared" si="153"/>
        <v>51930</v>
      </c>
      <c r="BV47" s="14">
        <f t="shared" si="153"/>
        <v>52860</v>
      </c>
      <c r="BW47" s="14">
        <f t="shared" si="153"/>
        <v>54541</v>
      </c>
      <c r="BX47" s="14">
        <f t="shared" si="153"/>
        <v>49891</v>
      </c>
      <c r="BY47" s="14">
        <f t="shared" si="153"/>
        <v>49874</v>
      </c>
      <c r="BZ47" s="14">
        <f t="shared" si="153"/>
        <v>49102</v>
      </c>
      <c r="CA47" s="14">
        <f t="shared" si="153"/>
        <v>46568</v>
      </c>
      <c r="CB47" s="14">
        <f>SUM(BP47:CA47)</f>
        <v>596676</v>
      </c>
      <c r="CC47" s="14">
        <f>SUM(CC48:CC49)</f>
        <v>47588</v>
      </c>
      <c r="CD47" s="14">
        <f t="shared" ref="CD47:CN47" si="154">SUM(CD48:CD49)</f>
        <v>44761</v>
      </c>
      <c r="CE47" s="14">
        <f t="shared" si="154"/>
        <v>50944</v>
      </c>
      <c r="CF47" s="14">
        <f t="shared" si="154"/>
        <v>49035</v>
      </c>
      <c r="CG47" s="14">
        <f t="shared" si="154"/>
        <v>54448</v>
      </c>
      <c r="CH47" s="14">
        <f t="shared" si="154"/>
        <v>50937</v>
      </c>
      <c r="CI47" s="14">
        <f t="shared" si="154"/>
        <v>54226</v>
      </c>
      <c r="CJ47" s="14">
        <f t="shared" si="154"/>
        <v>53674</v>
      </c>
      <c r="CK47" s="14">
        <f t="shared" si="154"/>
        <v>48658</v>
      </c>
      <c r="CL47" s="14">
        <f t="shared" si="154"/>
        <v>47201</v>
      </c>
      <c r="CM47" s="14">
        <f t="shared" si="154"/>
        <v>47472</v>
      </c>
      <c r="CN47" s="14">
        <f t="shared" si="154"/>
        <v>47217</v>
      </c>
      <c r="CO47" s="14">
        <f>SUM(CC47:CN47)</f>
        <v>596161</v>
      </c>
      <c r="CP47" s="14">
        <f>SUM(CP48:CP49)</f>
        <v>46526</v>
      </c>
      <c r="CQ47" s="14">
        <f t="shared" ref="CQ47:DA47" si="155">SUM(CQ48:CQ49)</f>
        <v>44493</v>
      </c>
      <c r="CR47" s="14">
        <f t="shared" si="155"/>
        <v>50921</v>
      </c>
      <c r="CS47" s="14">
        <f t="shared" si="155"/>
        <v>50565</v>
      </c>
      <c r="CT47" s="14">
        <f t="shared" si="155"/>
        <v>53891</v>
      </c>
      <c r="CU47" s="14">
        <f t="shared" si="155"/>
        <v>49657</v>
      </c>
      <c r="CV47" s="14">
        <f t="shared" si="155"/>
        <v>53625</v>
      </c>
      <c r="CW47" s="14">
        <f t="shared" si="155"/>
        <v>54173</v>
      </c>
      <c r="CX47" s="14">
        <f t="shared" si="155"/>
        <v>50086</v>
      </c>
      <c r="CY47" s="14">
        <f t="shared" si="155"/>
        <v>49863</v>
      </c>
      <c r="CZ47" s="14">
        <f t="shared" si="155"/>
        <v>48117</v>
      </c>
      <c r="DA47" s="14">
        <f t="shared" si="155"/>
        <v>49996</v>
      </c>
      <c r="DB47" s="14">
        <f>SUM(CP47:DA47)</f>
        <v>601913</v>
      </c>
      <c r="DC47" s="14">
        <f>SUM(DC48:DC49)</f>
        <v>48046</v>
      </c>
      <c r="DD47" s="14">
        <f t="shared" ref="DD47:DN47" si="156">SUM(DD48:DD49)</f>
        <v>46400</v>
      </c>
      <c r="DE47" s="14">
        <f t="shared" si="156"/>
        <v>49402</v>
      </c>
      <c r="DF47" s="14">
        <f t="shared" si="156"/>
        <v>48190</v>
      </c>
      <c r="DG47" s="14">
        <f t="shared" si="156"/>
        <v>52392</v>
      </c>
      <c r="DH47" s="14">
        <f t="shared" si="156"/>
        <v>51765</v>
      </c>
      <c r="DI47" s="14">
        <f t="shared" si="156"/>
        <v>53022</v>
      </c>
      <c r="DJ47" s="14">
        <f t="shared" si="156"/>
        <v>55256</v>
      </c>
      <c r="DK47" s="14">
        <f t="shared" si="156"/>
        <v>49649</v>
      </c>
      <c r="DL47" s="14">
        <f t="shared" si="156"/>
        <v>52305</v>
      </c>
      <c r="DM47" s="14">
        <f t="shared" si="156"/>
        <v>49266</v>
      </c>
      <c r="DN47" s="14">
        <f t="shared" si="156"/>
        <v>51802</v>
      </c>
      <c r="DO47" s="14">
        <f>SUM(DC47:DN47)</f>
        <v>607495</v>
      </c>
      <c r="DP47" s="14">
        <v>52690</v>
      </c>
      <c r="DQ47" s="14">
        <v>44820</v>
      </c>
      <c r="DR47" s="14">
        <v>50361</v>
      </c>
      <c r="DS47" s="14">
        <v>47639</v>
      </c>
      <c r="DT47" s="14">
        <v>52086</v>
      </c>
      <c r="DU47" s="14">
        <v>50242</v>
      </c>
      <c r="DV47" s="14">
        <v>55319</v>
      </c>
      <c r="DW47" s="14">
        <v>58122</v>
      </c>
      <c r="DX47" s="14">
        <v>54673</v>
      </c>
      <c r="DY47" s="14">
        <v>55374</v>
      </c>
      <c r="DZ47" s="14">
        <v>52456</v>
      </c>
      <c r="EA47" s="14">
        <v>57244</v>
      </c>
      <c r="EB47" s="14">
        <f>SUM(DP47:EA47)</f>
        <v>631026</v>
      </c>
      <c r="EC47" s="14">
        <v>57505</v>
      </c>
      <c r="ED47" s="14">
        <v>52725</v>
      </c>
      <c r="EE47" s="14">
        <v>56272</v>
      </c>
      <c r="EF47" s="14">
        <v>55841</v>
      </c>
      <c r="EG47" s="14">
        <v>59833</v>
      </c>
      <c r="EH47" s="14">
        <v>58730</v>
      </c>
      <c r="EI47" s="14">
        <v>59492</v>
      </c>
      <c r="EJ47" s="14">
        <v>59751</v>
      </c>
      <c r="EK47" s="14">
        <v>58547</v>
      </c>
      <c r="EL47" s="14">
        <v>58981</v>
      </c>
      <c r="EM47" s="14">
        <v>56825</v>
      </c>
      <c r="EN47" s="14">
        <v>62650</v>
      </c>
      <c r="EO47" s="14">
        <f>SUM(EC47:EN47)</f>
        <v>697152</v>
      </c>
      <c r="EP47" s="14">
        <f>SUM(EP48:EP49)</f>
        <v>60179</v>
      </c>
      <c r="EQ47" s="14">
        <v>50273</v>
      </c>
      <c r="ER47" s="14">
        <f t="shared" ref="ER47:FA47" si="157">SUM(ER48:ER49)</f>
        <v>50281</v>
      </c>
      <c r="ES47" s="14">
        <f t="shared" si="157"/>
        <v>53017</v>
      </c>
      <c r="ET47" s="14">
        <f t="shared" si="157"/>
        <v>68635</v>
      </c>
      <c r="EU47" s="14">
        <f t="shared" si="157"/>
        <v>56760</v>
      </c>
      <c r="EV47" s="14">
        <f t="shared" si="157"/>
        <v>61276</v>
      </c>
      <c r="EW47" s="14">
        <f t="shared" si="157"/>
        <v>65707</v>
      </c>
      <c r="EX47" s="14">
        <f t="shared" si="157"/>
        <v>57904</v>
      </c>
      <c r="EY47" s="14">
        <f t="shared" si="157"/>
        <v>58697</v>
      </c>
      <c r="EZ47" s="14">
        <f t="shared" si="157"/>
        <v>50144</v>
      </c>
      <c r="FA47" s="14">
        <f t="shared" si="157"/>
        <v>57905</v>
      </c>
      <c r="FB47" s="14">
        <f>+SUM(EP47:FA47)</f>
        <v>690778</v>
      </c>
      <c r="FC47" s="14">
        <f>SUM(FC48:FC49)</f>
        <v>60676</v>
      </c>
      <c r="FD47" s="14">
        <f>SUM(FD48:FD49)</f>
        <v>56163</v>
      </c>
      <c r="FE47" s="14">
        <f t="shared" ref="FE47:FN47" si="158">SUM(FE48:FE49)</f>
        <v>52841</v>
      </c>
      <c r="FF47" s="14">
        <f t="shared" si="158"/>
        <v>54095</v>
      </c>
      <c r="FG47" s="14">
        <f t="shared" si="158"/>
        <v>59496</v>
      </c>
      <c r="FH47" s="14">
        <f t="shared" si="158"/>
        <v>56775</v>
      </c>
      <c r="FI47" s="14">
        <f t="shared" si="158"/>
        <v>61096</v>
      </c>
      <c r="FJ47" s="14">
        <f t="shared" si="158"/>
        <v>64669</v>
      </c>
      <c r="FK47" s="14">
        <f t="shared" si="158"/>
        <v>59650</v>
      </c>
      <c r="FL47" s="14">
        <f t="shared" si="158"/>
        <v>58193</v>
      </c>
      <c r="FM47" s="14">
        <f t="shared" si="158"/>
        <v>59424</v>
      </c>
      <c r="FN47" s="14">
        <f t="shared" si="158"/>
        <v>61930</v>
      </c>
      <c r="FO47" s="14">
        <f>+SUM(FC47:FN47)</f>
        <v>705008</v>
      </c>
      <c r="FP47" s="14">
        <f>SUM(FP48:FP49)</f>
        <v>62343</v>
      </c>
      <c r="FQ47" s="14">
        <f>SUM(FQ48:FQ49)</f>
        <v>53694</v>
      </c>
      <c r="FR47" s="14">
        <f t="shared" ref="FR47:GA47" si="159">SUM(FR48:FR49)</f>
        <v>57221</v>
      </c>
      <c r="FS47" s="14">
        <f t="shared" si="159"/>
        <v>54897</v>
      </c>
      <c r="FT47" s="14">
        <f t="shared" si="159"/>
        <v>58798</v>
      </c>
      <c r="FU47" s="14">
        <f t="shared" si="159"/>
        <v>56193</v>
      </c>
      <c r="FV47" s="14">
        <f t="shared" si="159"/>
        <v>63860</v>
      </c>
      <c r="FW47" s="14">
        <f t="shared" si="159"/>
        <v>63052</v>
      </c>
      <c r="FX47" s="14">
        <f t="shared" si="159"/>
        <v>57832</v>
      </c>
      <c r="FY47" s="14">
        <v>61148</v>
      </c>
      <c r="FZ47" s="14">
        <v>56558</v>
      </c>
      <c r="GA47" s="14">
        <f t="shared" si="159"/>
        <v>61619</v>
      </c>
      <c r="GB47" s="14">
        <f>+SUM(FP47:GA47)</f>
        <v>707215</v>
      </c>
      <c r="GC47" s="14">
        <v>63811</v>
      </c>
      <c r="GD47" s="14">
        <v>73723</v>
      </c>
      <c r="GE47" s="14">
        <v>44420</v>
      </c>
      <c r="GF47" s="14">
        <v>36391</v>
      </c>
      <c r="GG47" s="14">
        <v>32824</v>
      </c>
      <c r="GH47" s="14">
        <v>38566</v>
      </c>
      <c r="GI47" s="14">
        <v>48868</v>
      </c>
      <c r="GJ47" s="14">
        <v>50633</v>
      </c>
      <c r="GK47" s="14">
        <v>52555</v>
      </c>
      <c r="GL47" s="14">
        <v>63172</v>
      </c>
      <c r="GM47" s="14">
        <v>61141</v>
      </c>
      <c r="GN47" s="14">
        <v>65319</v>
      </c>
      <c r="GO47" s="14">
        <f>+SUM(GC47:GN47)</f>
        <v>631423</v>
      </c>
      <c r="GP47" s="14">
        <v>67307</v>
      </c>
      <c r="GQ47" s="14">
        <v>60578</v>
      </c>
      <c r="GR47" s="14">
        <v>62140</v>
      </c>
      <c r="GS47" s="14">
        <v>56593</v>
      </c>
      <c r="GT47" s="14">
        <v>64246</v>
      </c>
      <c r="GU47" s="14">
        <v>62507</v>
      </c>
      <c r="GV47" s="14">
        <v>68247</v>
      </c>
      <c r="GW47" s="14">
        <v>70170</v>
      </c>
      <c r="GX47" s="130">
        <v>64488</v>
      </c>
      <c r="GY47" s="14">
        <v>66322</v>
      </c>
      <c r="GZ47" s="14">
        <v>58894</v>
      </c>
      <c r="HA47" s="14">
        <v>31799</v>
      </c>
      <c r="HB47" s="14">
        <f>+SUM(GP47:HA47)</f>
        <v>733291</v>
      </c>
      <c r="HC47" s="14">
        <v>66296</v>
      </c>
      <c r="HD47" s="14">
        <v>66036</v>
      </c>
      <c r="HE47" s="14"/>
      <c r="HF47" s="14"/>
      <c r="HG47" s="14"/>
      <c r="HH47" s="14"/>
      <c r="HI47" s="14"/>
      <c r="HJ47" s="14"/>
      <c r="HK47" s="130"/>
      <c r="HL47" s="14"/>
      <c r="HM47" s="14"/>
      <c r="HN47" s="14"/>
      <c r="HO47" s="14">
        <f>+SUM(HC47:HN47)</f>
        <v>132332</v>
      </c>
    </row>
    <row r="48" spans="2:223" x14ac:dyDescent="0.2">
      <c r="B48" s="15" t="s">
        <v>2</v>
      </c>
      <c r="C48" s="16">
        <v>0</v>
      </c>
      <c r="D48" s="16">
        <v>0</v>
      </c>
      <c r="E48" s="16">
        <v>0</v>
      </c>
      <c r="F48" s="16">
        <v>3847</v>
      </c>
      <c r="G48" s="16">
        <v>6935</v>
      </c>
      <c r="H48" s="16">
        <v>6890</v>
      </c>
      <c r="I48" s="16">
        <v>7131</v>
      </c>
      <c r="J48" s="16">
        <v>6718</v>
      </c>
      <c r="K48" s="16">
        <v>5845</v>
      </c>
      <c r="L48" s="16">
        <v>5693</v>
      </c>
      <c r="M48" s="16">
        <v>6015</v>
      </c>
      <c r="N48" s="16">
        <v>6340</v>
      </c>
      <c r="O48" s="16">
        <f t="shared" ref="O48:O76" si="160">SUM(C48:N48)</f>
        <v>55414</v>
      </c>
      <c r="P48" s="16">
        <v>5919</v>
      </c>
      <c r="Q48" s="16">
        <v>5403</v>
      </c>
      <c r="R48" s="16">
        <v>6304</v>
      </c>
      <c r="S48" s="16">
        <v>6780</v>
      </c>
      <c r="T48" s="16">
        <v>7375</v>
      </c>
      <c r="U48" s="16">
        <v>7247</v>
      </c>
      <c r="V48" s="16">
        <v>8042</v>
      </c>
      <c r="W48" s="16">
        <v>7712</v>
      </c>
      <c r="X48" s="16">
        <v>6601</v>
      </c>
      <c r="Y48" s="16">
        <v>6338</v>
      </c>
      <c r="Z48" s="16">
        <v>6132</v>
      </c>
      <c r="AA48" s="16">
        <v>7333</v>
      </c>
      <c r="AB48" s="16">
        <f t="shared" ref="AB48:AB76" si="161">SUM(P48:AA48)</f>
        <v>81186</v>
      </c>
      <c r="AC48" s="16">
        <v>7041</v>
      </c>
      <c r="AD48" s="16">
        <v>6106</v>
      </c>
      <c r="AE48" s="16">
        <v>7325</v>
      </c>
      <c r="AF48" s="16">
        <v>7170</v>
      </c>
      <c r="AG48" s="16">
        <v>8273</v>
      </c>
      <c r="AH48" s="16">
        <v>8030</v>
      </c>
      <c r="AI48" s="16">
        <v>8903</v>
      </c>
      <c r="AJ48" s="16">
        <v>8656</v>
      </c>
      <c r="AK48" s="16">
        <v>7515</v>
      </c>
      <c r="AL48" s="16">
        <v>7595</v>
      </c>
      <c r="AM48" s="16">
        <v>7403</v>
      </c>
      <c r="AN48" s="16">
        <v>8074</v>
      </c>
      <c r="AO48" s="16">
        <f t="shared" ref="AO48:AO76" si="162">SUM(AC48:AN48)</f>
        <v>92091</v>
      </c>
      <c r="AP48" s="16">
        <v>7794</v>
      </c>
      <c r="AQ48" s="16">
        <v>7218</v>
      </c>
      <c r="AR48" s="16">
        <v>8019</v>
      </c>
      <c r="AS48" s="16">
        <v>7514</v>
      </c>
      <c r="AT48" s="16">
        <v>8479</v>
      </c>
      <c r="AU48" s="16">
        <v>7731</v>
      </c>
      <c r="AV48" s="16">
        <v>9359</v>
      </c>
      <c r="AW48" s="16">
        <v>8854</v>
      </c>
      <c r="AX48" s="16">
        <v>7704</v>
      </c>
      <c r="AY48" s="16">
        <v>7695</v>
      </c>
      <c r="AZ48" s="16">
        <v>7582</v>
      </c>
      <c r="BA48" s="16">
        <v>8254</v>
      </c>
      <c r="BB48" s="16">
        <f t="shared" ref="BB48:BB76" si="163">SUM(AP48:BA48)</f>
        <v>96203</v>
      </c>
      <c r="BC48" s="16">
        <v>8793</v>
      </c>
      <c r="BD48" s="16">
        <v>7876</v>
      </c>
      <c r="BE48" s="16">
        <v>8194</v>
      </c>
      <c r="BF48" s="16">
        <v>8617</v>
      </c>
      <c r="BG48" s="16">
        <v>9743</v>
      </c>
      <c r="BH48" s="16">
        <v>9235</v>
      </c>
      <c r="BI48" s="16">
        <v>10230</v>
      </c>
      <c r="BJ48" s="16">
        <v>10349</v>
      </c>
      <c r="BK48" s="16">
        <v>8787</v>
      </c>
      <c r="BL48" s="16">
        <v>9866</v>
      </c>
      <c r="BM48" s="16">
        <v>8609</v>
      </c>
      <c r="BN48" s="16">
        <v>9962</v>
      </c>
      <c r="BO48" s="16">
        <f t="shared" ref="BO48:BO76" si="164">SUM(BC48:BN48)</f>
        <v>110261</v>
      </c>
      <c r="BP48" s="16">
        <v>10271</v>
      </c>
      <c r="BQ48" s="16">
        <v>8860</v>
      </c>
      <c r="BR48" s="16">
        <v>10128</v>
      </c>
      <c r="BS48" s="16">
        <v>11965</v>
      </c>
      <c r="BT48" s="16">
        <v>11604</v>
      </c>
      <c r="BU48" s="16">
        <v>11972</v>
      </c>
      <c r="BV48" s="16">
        <v>12975</v>
      </c>
      <c r="BW48" s="16">
        <v>12745</v>
      </c>
      <c r="BX48" s="16">
        <v>11394</v>
      </c>
      <c r="BY48" s="16">
        <v>11271</v>
      </c>
      <c r="BZ48" s="16">
        <v>10269</v>
      </c>
      <c r="CA48" s="16">
        <v>11366</v>
      </c>
      <c r="CB48" s="16">
        <f t="shared" ref="CB48:CB76" si="165">SUM(BP48:CA48)</f>
        <v>134820</v>
      </c>
      <c r="CC48" s="16">
        <v>11738</v>
      </c>
      <c r="CD48" s="16">
        <v>10365</v>
      </c>
      <c r="CE48" s="16">
        <v>10555</v>
      </c>
      <c r="CF48" s="16">
        <v>10803</v>
      </c>
      <c r="CG48" s="16">
        <v>11388</v>
      </c>
      <c r="CH48" s="16">
        <v>10924</v>
      </c>
      <c r="CI48" s="16">
        <v>12245</v>
      </c>
      <c r="CJ48" s="16">
        <v>12002</v>
      </c>
      <c r="CK48" s="16">
        <v>10609</v>
      </c>
      <c r="CL48" s="16">
        <v>10155</v>
      </c>
      <c r="CM48" s="16">
        <v>9212</v>
      </c>
      <c r="CN48" s="16">
        <v>10922</v>
      </c>
      <c r="CO48" s="16">
        <f t="shared" ref="CO48:CO76" si="166">SUM(CC48:CN48)</f>
        <v>130918</v>
      </c>
      <c r="CP48" s="16">
        <v>10244</v>
      </c>
      <c r="CQ48" s="16">
        <v>8946</v>
      </c>
      <c r="CR48" s="16">
        <v>10109</v>
      </c>
      <c r="CS48" s="16">
        <v>9249</v>
      </c>
      <c r="CT48" s="16">
        <v>10200</v>
      </c>
      <c r="CU48" s="16">
        <v>9759</v>
      </c>
      <c r="CV48" s="16">
        <v>11248</v>
      </c>
      <c r="CW48" s="16">
        <v>11289</v>
      </c>
      <c r="CX48" s="16">
        <v>9621</v>
      </c>
      <c r="CY48" s="16">
        <v>9360</v>
      </c>
      <c r="CZ48" s="16">
        <v>9144</v>
      </c>
      <c r="DA48" s="16">
        <v>10664</v>
      </c>
      <c r="DB48" s="16">
        <f t="shared" ref="DB48:DB76" si="167">SUM(CP48:DA48)</f>
        <v>119833</v>
      </c>
      <c r="DC48" s="16">
        <v>10169</v>
      </c>
      <c r="DD48" s="16">
        <v>9082</v>
      </c>
      <c r="DE48" s="16">
        <v>9337</v>
      </c>
      <c r="DF48" s="16">
        <v>9676</v>
      </c>
      <c r="DG48" s="16">
        <v>10626</v>
      </c>
      <c r="DH48" s="16">
        <v>10426</v>
      </c>
      <c r="DI48" s="16">
        <v>12130</v>
      </c>
      <c r="DJ48" s="16">
        <v>11844</v>
      </c>
      <c r="DK48" s="16">
        <v>10516</v>
      </c>
      <c r="DL48" s="16">
        <v>11322</v>
      </c>
      <c r="DM48" s="16">
        <v>10237</v>
      </c>
      <c r="DN48" s="16">
        <v>12543</v>
      </c>
      <c r="DO48" s="16">
        <f t="shared" ref="DO48:DO76" si="168">SUM(DC48:DN48)</f>
        <v>127908</v>
      </c>
      <c r="DP48" s="16">
        <v>12099</v>
      </c>
      <c r="DQ48" s="16">
        <v>9612</v>
      </c>
      <c r="DR48" s="16">
        <v>10539</v>
      </c>
      <c r="DS48" s="16">
        <v>9985</v>
      </c>
      <c r="DT48" s="16">
        <v>11486</v>
      </c>
      <c r="DU48" s="16">
        <v>11212</v>
      </c>
      <c r="DV48" s="16">
        <v>13348</v>
      </c>
      <c r="DW48" s="16">
        <v>13516</v>
      </c>
      <c r="DX48" s="16">
        <v>11449</v>
      </c>
      <c r="DY48" s="16">
        <v>12012</v>
      </c>
      <c r="DZ48" s="16">
        <v>11106</v>
      </c>
      <c r="EA48" s="16">
        <v>14426</v>
      </c>
      <c r="EB48" s="16">
        <f t="shared" ref="EB48:EB76" si="169">SUM(DP48:EA48)</f>
        <v>140790</v>
      </c>
      <c r="EC48" s="16">
        <v>13607</v>
      </c>
      <c r="ED48" s="16">
        <v>11271</v>
      </c>
      <c r="EE48" s="16">
        <v>12023</v>
      </c>
      <c r="EF48" s="16">
        <v>12089</v>
      </c>
      <c r="EG48" s="16">
        <v>12953</v>
      </c>
      <c r="EH48" s="16">
        <v>13016</v>
      </c>
      <c r="EI48" s="16">
        <v>15415</v>
      </c>
      <c r="EJ48" s="16">
        <v>13194</v>
      </c>
      <c r="EK48" s="16">
        <v>12589</v>
      </c>
      <c r="EL48" s="16">
        <v>12883</v>
      </c>
      <c r="EM48" s="16">
        <v>11916</v>
      </c>
      <c r="EN48" s="16">
        <v>14644</v>
      </c>
      <c r="EO48" s="16">
        <f t="shared" ref="EO48:EO76" si="170">SUM(EC48:EN48)</f>
        <v>155600</v>
      </c>
      <c r="EP48" s="16">
        <v>14754</v>
      </c>
      <c r="EQ48" s="16">
        <v>12102</v>
      </c>
      <c r="ER48" s="16">
        <v>12556</v>
      </c>
      <c r="ES48" s="16">
        <v>12854</v>
      </c>
      <c r="ET48" s="16">
        <v>19602</v>
      </c>
      <c r="EU48" s="16">
        <v>13068</v>
      </c>
      <c r="EV48" s="16">
        <v>16666</v>
      </c>
      <c r="EW48" s="16">
        <v>16297</v>
      </c>
      <c r="EX48" s="16">
        <v>13407</v>
      </c>
      <c r="EY48" s="16">
        <v>13409</v>
      </c>
      <c r="EZ48" s="16">
        <v>12145</v>
      </c>
      <c r="FA48" s="16">
        <v>16492</v>
      </c>
      <c r="FB48" s="16">
        <f t="shared" ref="FB48:FB79" si="171">+SUM(EP48:FA48)</f>
        <v>173352</v>
      </c>
      <c r="FC48" s="16">
        <v>16429</v>
      </c>
      <c r="FD48" s="16">
        <v>13779</v>
      </c>
      <c r="FE48" s="16">
        <v>13725</v>
      </c>
      <c r="FF48" s="16">
        <v>12630</v>
      </c>
      <c r="FG48" s="16">
        <v>14248</v>
      </c>
      <c r="FH48" s="16">
        <v>13541</v>
      </c>
      <c r="FI48" s="16">
        <v>15699</v>
      </c>
      <c r="FJ48" s="16">
        <v>17065</v>
      </c>
      <c r="FK48" s="16">
        <v>13936</v>
      </c>
      <c r="FL48" s="16">
        <v>14688</v>
      </c>
      <c r="FM48" s="16">
        <v>13904</v>
      </c>
      <c r="FN48" s="16">
        <v>17115</v>
      </c>
      <c r="FO48" s="16">
        <f t="shared" ref="FO48:FO79" si="172">+SUM(FC48:FN48)</f>
        <v>176759</v>
      </c>
      <c r="FP48" s="16">
        <v>16844</v>
      </c>
      <c r="FQ48" s="16">
        <v>12766</v>
      </c>
      <c r="FR48" s="16">
        <v>13083</v>
      </c>
      <c r="FS48" s="16">
        <v>13079</v>
      </c>
      <c r="FT48" s="16">
        <v>13532</v>
      </c>
      <c r="FU48" s="16">
        <v>13120</v>
      </c>
      <c r="FV48" s="16">
        <v>16289</v>
      </c>
      <c r="FW48" s="16">
        <v>17267</v>
      </c>
      <c r="FX48" s="16">
        <v>13861</v>
      </c>
      <c r="FY48" s="16">
        <v>14082</v>
      </c>
      <c r="FZ48" s="16">
        <v>13821</v>
      </c>
      <c r="GA48" s="16">
        <v>17049</v>
      </c>
      <c r="GB48" s="16"/>
      <c r="GC48" s="16">
        <v>17680</v>
      </c>
      <c r="GD48" s="16">
        <v>14351</v>
      </c>
      <c r="GE48" s="16">
        <v>9550</v>
      </c>
      <c r="GF48" s="16">
        <v>6223</v>
      </c>
      <c r="GG48" s="16">
        <v>8125</v>
      </c>
      <c r="GH48" s="16">
        <v>7045</v>
      </c>
      <c r="GI48" s="16">
        <v>12182</v>
      </c>
      <c r="GJ48" s="16">
        <v>12635</v>
      </c>
      <c r="GK48" s="16">
        <v>12060</v>
      </c>
      <c r="GL48" s="16">
        <v>15354</v>
      </c>
      <c r="GM48" s="16">
        <v>15713</v>
      </c>
      <c r="GN48" s="16">
        <v>18293</v>
      </c>
      <c r="GO48" s="16"/>
      <c r="GP48" s="16">
        <v>20187</v>
      </c>
      <c r="GQ48" s="16">
        <v>14216</v>
      </c>
      <c r="GR48" s="16">
        <v>16422</v>
      </c>
      <c r="GS48" s="16">
        <v>13780</v>
      </c>
      <c r="GT48" s="16">
        <v>17274</v>
      </c>
      <c r="GU48" s="16">
        <v>18144</v>
      </c>
      <c r="GV48" s="16">
        <v>21421</v>
      </c>
      <c r="GW48" s="16">
        <v>23781</v>
      </c>
      <c r="GX48" s="136">
        <v>18841</v>
      </c>
      <c r="GY48" s="16">
        <v>20346</v>
      </c>
      <c r="GZ48" s="16">
        <v>17706</v>
      </c>
      <c r="HA48" s="16">
        <v>15945</v>
      </c>
      <c r="HB48" s="16"/>
      <c r="HC48" s="16">
        <v>21156</v>
      </c>
      <c r="HD48" s="16">
        <v>19137</v>
      </c>
      <c r="HE48" s="16"/>
      <c r="HF48" s="16"/>
      <c r="HG48" s="16"/>
      <c r="HH48" s="16"/>
      <c r="HI48" s="16"/>
      <c r="HJ48" s="16"/>
      <c r="HK48" s="136"/>
      <c r="HL48" s="16"/>
      <c r="HM48" s="16"/>
      <c r="HN48" s="16"/>
      <c r="HO48" s="16"/>
    </row>
    <row r="49" spans="2:223" x14ac:dyDescent="0.2">
      <c r="B49" s="15" t="s">
        <v>3</v>
      </c>
      <c r="C49" s="16">
        <v>0</v>
      </c>
      <c r="D49" s="16">
        <v>0</v>
      </c>
      <c r="E49" s="16">
        <v>0</v>
      </c>
      <c r="F49" s="16">
        <v>14416</v>
      </c>
      <c r="G49" s="16">
        <v>26187</v>
      </c>
      <c r="H49" s="16">
        <v>25502</v>
      </c>
      <c r="I49" s="16">
        <v>23220</v>
      </c>
      <c r="J49" s="16">
        <v>22037</v>
      </c>
      <c r="K49" s="16">
        <v>21475</v>
      </c>
      <c r="L49" s="16">
        <v>21303</v>
      </c>
      <c r="M49" s="16">
        <v>21573</v>
      </c>
      <c r="N49" s="16">
        <v>22733</v>
      </c>
      <c r="O49" s="16">
        <f t="shared" si="160"/>
        <v>198446</v>
      </c>
      <c r="P49" s="16">
        <v>22998</v>
      </c>
      <c r="Q49" s="16">
        <v>24576</v>
      </c>
      <c r="R49" s="16">
        <v>26861</v>
      </c>
      <c r="S49" s="16">
        <v>24074</v>
      </c>
      <c r="T49" s="16">
        <v>24352</v>
      </c>
      <c r="U49" s="16">
        <v>24974</v>
      </c>
      <c r="V49" s="16">
        <v>24928</v>
      </c>
      <c r="W49" s="16">
        <v>25242</v>
      </c>
      <c r="X49" s="16">
        <v>24342</v>
      </c>
      <c r="Y49" s="16">
        <v>24581</v>
      </c>
      <c r="Z49" s="16">
        <v>25819</v>
      </c>
      <c r="AA49" s="16">
        <v>25753</v>
      </c>
      <c r="AB49" s="16">
        <f t="shared" si="161"/>
        <v>298500</v>
      </c>
      <c r="AC49" s="16">
        <v>26733</v>
      </c>
      <c r="AD49" s="16">
        <v>28591</v>
      </c>
      <c r="AE49" s="16">
        <v>29334</v>
      </c>
      <c r="AF49" s="16">
        <v>25572</v>
      </c>
      <c r="AG49" s="16">
        <v>35540</v>
      </c>
      <c r="AH49" s="16">
        <v>34267</v>
      </c>
      <c r="AI49" s="16">
        <v>34809</v>
      </c>
      <c r="AJ49" s="16">
        <v>31874</v>
      </c>
      <c r="AK49" s="16">
        <v>30640</v>
      </c>
      <c r="AL49" s="16">
        <v>30776</v>
      </c>
      <c r="AM49" s="16">
        <v>29487</v>
      </c>
      <c r="AN49" s="16">
        <v>29155</v>
      </c>
      <c r="AO49" s="16">
        <f t="shared" si="162"/>
        <v>366778</v>
      </c>
      <c r="AP49" s="16">
        <v>28923</v>
      </c>
      <c r="AQ49" s="16">
        <v>28361</v>
      </c>
      <c r="AR49" s="16">
        <v>32176</v>
      </c>
      <c r="AS49" s="16">
        <v>27903</v>
      </c>
      <c r="AT49" s="16">
        <v>30172</v>
      </c>
      <c r="AU49" s="16">
        <v>31544</v>
      </c>
      <c r="AV49" s="16">
        <v>32220</v>
      </c>
      <c r="AW49" s="16">
        <v>31371</v>
      </c>
      <c r="AX49" s="16">
        <v>30762</v>
      </c>
      <c r="AY49" s="16">
        <v>32448</v>
      </c>
      <c r="AZ49" s="16">
        <v>32495</v>
      </c>
      <c r="BA49" s="16">
        <v>32339</v>
      </c>
      <c r="BB49" s="16">
        <f t="shared" si="163"/>
        <v>370714</v>
      </c>
      <c r="BC49" s="16">
        <v>33083</v>
      </c>
      <c r="BD49" s="16">
        <v>31499</v>
      </c>
      <c r="BE49" s="16">
        <v>37778</v>
      </c>
      <c r="BF49" s="16">
        <v>37575</v>
      </c>
      <c r="BG49" s="16">
        <v>35935</v>
      </c>
      <c r="BH49" s="16">
        <v>37189</v>
      </c>
      <c r="BI49" s="16">
        <v>35557</v>
      </c>
      <c r="BJ49" s="16">
        <v>38032</v>
      </c>
      <c r="BK49" s="16">
        <v>37248</v>
      </c>
      <c r="BL49" s="16">
        <v>37454</v>
      </c>
      <c r="BM49" s="16">
        <v>35017</v>
      </c>
      <c r="BN49" s="16">
        <v>35503</v>
      </c>
      <c r="BO49" s="16">
        <f t="shared" si="164"/>
        <v>431870</v>
      </c>
      <c r="BP49" s="16">
        <v>34784</v>
      </c>
      <c r="BQ49" s="16">
        <v>32648</v>
      </c>
      <c r="BR49" s="16">
        <v>39434</v>
      </c>
      <c r="BS49" s="16">
        <v>39390</v>
      </c>
      <c r="BT49" s="16">
        <v>42826</v>
      </c>
      <c r="BU49" s="16">
        <v>39958</v>
      </c>
      <c r="BV49" s="16">
        <v>39885</v>
      </c>
      <c r="BW49" s="16">
        <v>41796</v>
      </c>
      <c r="BX49" s="16">
        <v>38497</v>
      </c>
      <c r="BY49" s="16">
        <v>38603</v>
      </c>
      <c r="BZ49" s="16">
        <v>38833</v>
      </c>
      <c r="CA49" s="16">
        <v>35202</v>
      </c>
      <c r="CB49" s="16">
        <f t="shared" si="165"/>
        <v>461856</v>
      </c>
      <c r="CC49" s="16">
        <v>35850</v>
      </c>
      <c r="CD49" s="16">
        <v>34396</v>
      </c>
      <c r="CE49" s="16">
        <v>40389</v>
      </c>
      <c r="CF49" s="16">
        <v>38232</v>
      </c>
      <c r="CG49" s="16">
        <v>43060</v>
      </c>
      <c r="CH49" s="16">
        <v>40013</v>
      </c>
      <c r="CI49" s="16">
        <v>41981</v>
      </c>
      <c r="CJ49" s="16">
        <v>41672</v>
      </c>
      <c r="CK49" s="16">
        <v>38049</v>
      </c>
      <c r="CL49" s="16">
        <v>37046</v>
      </c>
      <c r="CM49" s="16">
        <v>38260</v>
      </c>
      <c r="CN49" s="16">
        <v>36295</v>
      </c>
      <c r="CO49" s="16">
        <f t="shared" si="166"/>
        <v>465243</v>
      </c>
      <c r="CP49" s="16">
        <v>36282</v>
      </c>
      <c r="CQ49" s="16">
        <v>35547</v>
      </c>
      <c r="CR49" s="16">
        <v>40812</v>
      </c>
      <c r="CS49" s="16">
        <v>41316</v>
      </c>
      <c r="CT49" s="16">
        <v>43691</v>
      </c>
      <c r="CU49" s="16">
        <v>39898</v>
      </c>
      <c r="CV49" s="16">
        <v>42377</v>
      </c>
      <c r="CW49" s="16">
        <v>42884</v>
      </c>
      <c r="CX49" s="16">
        <v>40465</v>
      </c>
      <c r="CY49" s="16">
        <v>40503</v>
      </c>
      <c r="CZ49" s="16">
        <v>38973</v>
      </c>
      <c r="DA49" s="16">
        <v>39332</v>
      </c>
      <c r="DB49" s="16">
        <f t="shared" si="167"/>
        <v>482080</v>
      </c>
      <c r="DC49" s="16">
        <v>37877</v>
      </c>
      <c r="DD49" s="16">
        <v>37318</v>
      </c>
      <c r="DE49" s="16">
        <v>40065</v>
      </c>
      <c r="DF49" s="16">
        <v>38514</v>
      </c>
      <c r="DG49" s="16">
        <v>41766</v>
      </c>
      <c r="DH49" s="16">
        <v>41339</v>
      </c>
      <c r="DI49" s="16">
        <v>40892</v>
      </c>
      <c r="DJ49" s="16">
        <v>43412</v>
      </c>
      <c r="DK49" s="16">
        <v>39133</v>
      </c>
      <c r="DL49" s="16">
        <v>40983</v>
      </c>
      <c r="DM49" s="16">
        <v>39029</v>
      </c>
      <c r="DN49" s="16">
        <v>39259</v>
      </c>
      <c r="DO49" s="16">
        <f t="shared" si="168"/>
        <v>479587</v>
      </c>
      <c r="DP49" s="16">
        <v>40591</v>
      </c>
      <c r="DQ49" s="16">
        <v>35208</v>
      </c>
      <c r="DR49" s="16">
        <v>39822</v>
      </c>
      <c r="DS49" s="16">
        <v>37654</v>
      </c>
      <c r="DT49" s="16">
        <v>40600</v>
      </c>
      <c r="DU49" s="16">
        <v>39030</v>
      </c>
      <c r="DV49" s="16">
        <v>41971</v>
      </c>
      <c r="DW49" s="16">
        <v>44606</v>
      </c>
      <c r="DX49" s="16">
        <v>43224</v>
      </c>
      <c r="DY49" s="16">
        <v>43362</v>
      </c>
      <c r="DZ49" s="16">
        <v>41350</v>
      </c>
      <c r="EA49" s="16">
        <v>42818</v>
      </c>
      <c r="EB49" s="16">
        <f t="shared" si="169"/>
        <v>490236</v>
      </c>
      <c r="EC49" s="16">
        <v>43898</v>
      </c>
      <c r="ED49" s="16">
        <v>41454</v>
      </c>
      <c r="EE49" s="16">
        <v>44249</v>
      </c>
      <c r="EF49" s="16">
        <v>43752</v>
      </c>
      <c r="EG49" s="16">
        <v>46880</v>
      </c>
      <c r="EH49" s="16">
        <v>45714</v>
      </c>
      <c r="EI49" s="16">
        <v>44077</v>
      </c>
      <c r="EJ49" s="16">
        <v>46557</v>
      </c>
      <c r="EK49" s="16">
        <v>45958</v>
      </c>
      <c r="EL49" s="16">
        <v>46098</v>
      </c>
      <c r="EM49" s="16">
        <v>44909</v>
      </c>
      <c r="EN49" s="16">
        <v>48006</v>
      </c>
      <c r="EO49" s="16">
        <f t="shared" si="170"/>
        <v>541552</v>
      </c>
      <c r="EP49" s="16">
        <v>45425</v>
      </c>
      <c r="EQ49" s="16">
        <v>38171</v>
      </c>
      <c r="ER49" s="16">
        <v>37725</v>
      </c>
      <c r="ES49" s="16">
        <v>40163</v>
      </c>
      <c r="ET49" s="16">
        <v>49033</v>
      </c>
      <c r="EU49" s="16">
        <v>43692</v>
      </c>
      <c r="EV49" s="16">
        <v>44610</v>
      </c>
      <c r="EW49" s="16">
        <v>49410</v>
      </c>
      <c r="EX49" s="16">
        <v>44497</v>
      </c>
      <c r="EY49" s="16">
        <v>45288</v>
      </c>
      <c r="EZ49" s="16">
        <v>37999</v>
      </c>
      <c r="FA49" s="16">
        <v>41413</v>
      </c>
      <c r="FB49" s="16">
        <f t="shared" si="171"/>
        <v>517426</v>
      </c>
      <c r="FC49" s="16">
        <v>44247</v>
      </c>
      <c r="FD49" s="16">
        <v>42384</v>
      </c>
      <c r="FE49" s="16">
        <v>39116</v>
      </c>
      <c r="FF49" s="16">
        <v>41465</v>
      </c>
      <c r="FG49" s="16">
        <v>45248</v>
      </c>
      <c r="FH49" s="16">
        <v>43234</v>
      </c>
      <c r="FI49" s="16">
        <v>45397</v>
      </c>
      <c r="FJ49" s="16">
        <v>47604</v>
      </c>
      <c r="FK49" s="16">
        <v>45714</v>
      </c>
      <c r="FL49" s="16">
        <v>43505</v>
      </c>
      <c r="FM49" s="16">
        <v>45520</v>
      </c>
      <c r="FN49" s="16">
        <v>44815</v>
      </c>
      <c r="FO49" s="16">
        <f t="shared" si="172"/>
        <v>528249</v>
      </c>
      <c r="FP49" s="16">
        <v>45499</v>
      </c>
      <c r="FQ49" s="16">
        <v>40928</v>
      </c>
      <c r="FR49" s="16">
        <v>44138</v>
      </c>
      <c r="FS49" s="16">
        <v>41818</v>
      </c>
      <c r="FT49" s="16">
        <v>45266</v>
      </c>
      <c r="FU49" s="16">
        <v>43073</v>
      </c>
      <c r="FV49" s="16">
        <v>47571</v>
      </c>
      <c r="FW49" s="16">
        <v>45785</v>
      </c>
      <c r="FX49" s="16">
        <v>43971</v>
      </c>
      <c r="FY49" s="16">
        <v>47066</v>
      </c>
      <c r="FZ49" s="16">
        <v>43412</v>
      </c>
      <c r="GA49" s="16">
        <v>44570</v>
      </c>
      <c r="GB49" s="16"/>
      <c r="GC49" s="16">
        <v>46131</v>
      </c>
      <c r="GD49" s="16">
        <v>59372</v>
      </c>
      <c r="GE49" s="16">
        <v>34870</v>
      </c>
      <c r="GF49" s="16">
        <v>30168</v>
      </c>
      <c r="GG49" s="16">
        <v>24699</v>
      </c>
      <c r="GH49" s="16">
        <v>31521</v>
      </c>
      <c r="GI49" s="16">
        <v>36686</v>
      </c>
      <c r="GJ49" s="16">
        <v>37998</v>
      </c>
      <c r="GK49" s="16">
        <v>40495</v>
      </c>
      <c r="GL49" s="16">
        <v>47818</v>
      </c>
      <c r="GM49" s="16">
        <v>45428</v>
      </c>
      <c r="GN49" s="16">
        <v>47026</v>
      </c>
      <c r="GO49" s="16"/>
      <c r="GP49" s="16">
        <v>47120</v>
      </c>
      <c r="GQ49" s="16">
        <v>46362</v>
      </c>
      <c r="GR49" s="16">
        <v>45718</v>
      </c>
      <c r="GS49" s="16">
        <v>42813</v>
      </c>
      <c r="GT49" s="16">
        <v>46972</v>
      </c>
      <c r="GU49" s="16">
        <v>44363</v>
      </c>
      <c r="GV49" s="16">
        <v>46826</v>
      </c>
      <c r="GW49" s="16">
        <v>46389</v>
      </c>
      <c r="GX49" s="136">
        <v>45647</v>
      </c>
      <c r="GY49" s="16">
        <v>45976</v>
      </c>
      <c r="GZ49" s="16">
        <v>41188</v>
      </c>
      <c r="HA49" s="16">
        <v>15854</v>
      </c>
      <c r="HB49" s="16"/>
      <c r="HC49" s="16">
        <v>45140</v>
      </c>
      <c r="HD49" s="16">
        <v>46899</v>
      </c>
      <c r="HE49" s="16"/>
      <c r="HF49" s="16"/>
      <c r="HG49" s="16"/>
      <c r="HH49" s="16"/>
      <c r="HI49" s="16"/>
      <c r="HJ49" s="16"/>
      <c r="HK49" s="136"/>
      <c r="HL49" s="16"/>
      <c r="HM49" s="16"/>
      <c r="HN49" s="16"/>
      <c r="HO49" s="16"/>
    </row>
    <row r="50" spans="2:223" ht="15" x14ac:dyDescent="0.25">
      <c r="B50" s="13" t="s">
        <v>39</v>
      </c>
      <c r="C50" s="14">
        <f>SUM(C51:C52)</f>
        <v>0</v>
      </c>
      <c r="D50" s="14">
        <f t="shared" ref="D50:N50" si="173">SUM(D51:D52)</f>
        <v>0</v>
      </c>
      <c r="E50" s="14">
        <f t="shared" si="173"/>
        <v>0</v>
      </c>
      <c r="F50" s="14">
        <f t="shared" si="173"/>
        <v>26135</v>
      </c>
      <c r="G50" s="14">
        <f t="shared" si="173"/>
        <v>48459</v>
      </c>
      <c r="H50" s="14">
        <f t="shared" si="173"/>
        <v>51073</v>
      </c>
      <c r="I50" s="14">
        <f t="shared" si="173"/>
        <v>55196</v>
      </c>
      <c r="J50" s="14">
        <f t="shared" si="173"/>
        <v>64829</v>
      </c>
      <c r="K50" s="14">
        <f t="shared" si="173"/>
        <v>62447</v>
      </c>
      <c r="L50" s="14">
        <f t="shared" si="173"/>
        <v>60483</v>
      </c>
      <c r="M50" s="14">
        <f t="shared" si="173"/>
        <v>61569</v>
      </c>
      <c r="N50" s="14">
        <f t="shared" si="173"/>
        <v>62223</v>
      </c>
      <c r="O50" s="14">
        <f t="shared" si="160"/>
        <v>492414</v>
      </c>
      <c r="P50" s="14">
        <f>SUM(P51:P52)</f>
        <v>59096</v>
      </c>
      <c r="Q50" s="14">
        <f t="shared" ref="Q50:AA50" si="174">SUM(Q51:Q52)</f>
        <v>50892</v>
      </c>
      <c r="R50" s="14">
        <f t="shared" si="174"/>
        <v>54558</v>
      </c>
      <c r="S50" s="14">
        <f t="shared" si="174"/>
        <v>50737</v>
      </c>
      <c r="T50" s="14">
        <f t="shared" si="174"/>
        <v>53665</v>
      </c>
      <c r="U50" s="14">
        <f t="shared" si="174"/>
        <v>54846</v>
      </c>
      <c r="V50" s="14">
        <f t="shared" si="174"/>
        <v>59635</v>
      </c>
      <c r="W50" s="14">
        <f t="shared" si="174"/>
        <v>64757</v>
      </c>
      <c r="X50" s="14">
        <f t="shared" si="174"/>
        <v>60575</v>
      </c>
      <c r="Y50" s="14">
        <f t="shared" si="174"/>
        <v>60972</v>
      </c>
      <c r="Z50" s="14">
        <f t="shared" si="174"/>
        <v>62921</v>
      </c>
      <c r="AA50" s="14">
        <f t="shared" si="174"/>
        <v>67205</v>
      </c>
      <c r="AB50" s="14">
        <f t="shared" si="161"/>
        <v>699859</v>
      </c>
      <c r="AC50" s="14">
        <f>SUM(AC51:AC52)</f>
        <v>65726</v>
      </c>
      <c r="AD50" s="14">
        <f t="shared" ref="AD50:AN50" si="175">SUM(AD51:AD52)</f>
        <v>57494</v>
      </c>
      <c r="AE50" s="14">
        <f t="shared" si="175"/>
        <v>50337</v>
      </c>
      <c r="AF50" s="14">
        <f t="shared" si="175"/>
        <v>45889</v>
      </c>
      <c r="AG50" s="14">
        <f t="shared" si="175"/>
        <v>57341</v>
      </c>
      <c r="AH50" s="14">
        <f t="shared" si="175"/>
        <v>62339</v>
      </c>
      <c r="AI50" s="14">
        <f t="shared" si="175"/>
        <v>70075</v>
      </c>
      <c r="AJ50" s="14">
        <f t="shared" si="175"/>
        <v>72450</v>
      </c>
      <c r="AK50" s="14">
        <f t="shared" si="175"/>
        <v>69787</v>
      </c>
      <c r="AL50" s="14">
        <f t="shared" si="175"/>
        <v>73147</v>
      </c>
      <c r="AM50" s="14">
        <f t="shared" si="175"/>
        <v>72766</v>
      </c>
      <c r="AN50" s="14">
        <f t="shared" si="175"/>
        <v>75555</v>
      </c>
      <c r="AO50" s="14">
        <f t="shared" si="162"/>
        <v>772906</v>
      </c>
      <c r="AP50" s="14">
        <f>SUM(AP51:AP52)</f>
        <v>66064</v>
      </c>
      <c r="AQ50" s="14">
        <f t="shared" ref="AQ50:BA50" si="176">SUM(AQ51:AQ52)</f>
        <v>57463</v>
      </c>
      <c r="AR50" s="14">
        <f t="shared" si="176"/>
        <v>60680</v>
      </c>
      <c r="AS50" s="14">
        <f t="shared" si="176"/>
        <v>59162</v>
      </c>
      <c r="AT50" s="14">
        <f t="shared" si="176"/>
        <v>64335</v>
      </c>
      <c r="AU50" s="14">
        <f t="shared" si="176"/>
        <v>68398</v>
      </c>
      <c r="AV50" s="14">
        <f t="shared" si="176"/>
        <v>72708</v>
      </c>
      <c r="AW50" s="14">
        <f t="shared" si="176"/>
        <v>76960</v>
      </c>
      <c r="AX50" s="14">
        <f t="shared" si="176"/>
        <v>73383</v>
      </c>
      <c r="AY50" s="14">
        <f t="shared" si="176"/>
        <v>79072</v>
      </c>
      <c r="AZ50" s="14">
        <f t="shared" si="176"/>
        <v>82024</v>
      </c>
      <c r="BA50" s="14">
        <f t="shared" si="176"/>
        <v>87219</v>
      </c>
      <c r="BB50" s="14">
        <f t="shared" si="163"/>
        <v>847468</v>
      </c>
      <c r="BC50" s="14">
        <f>SUM(BC51:BC52)</f>
        <v>80597</v>
      </c>
      <c r="BD50" s="14">
        <f t="shared" ref="BD50:BN50" si="177">SUM(BD51:BD52)</f>
        <v>68410</v>
      </c>
      <c r="BE50" s="14">
        <f t="shared" si="177"/>
        <v>70862</v>
      </c>
      <c r="BF50" s="14">
        <f t="shared" si="177"/>
        <v>65675</v>
      </c>
      <c r="BG50" s="14">
        <f t="shared" si="177"/>
        <v>76345</v>
      </c>
      <c r="BH50" s="14">
        <f t="shared" si="177"/>
        <v>79345</v>
      </c>
      <c r="BI50" s="14">
        <f t="shared" si="177"/>
        <v>83724</v>
      </c>
      <c r="BJ50" s="14">
        <f t="shared" si="177"/>
        <v>88791</v>
      </c>
      <c r="BK50" s="14">
        <f t="shared" si="177"/>
        <v>85882</v>
      </c>
      <c r="BL50" s="14">
        <f t="shared" si="177"/>
        <v>93384</v>
      </c>
      <c r="BM50" s="14">
        <f t="shared" si="177"/>
        <v>90645</v>
      </c>
      <c r="BN50" s="14">
        <f t="shared" si="177"/>
        <v>94328</v>
      </c>
      <c r="BO50" s="14">
        <f t="shared" si="164"/>
        <v>977988</v>
      </c>
      <c r="BP50" s="14">
        <f>SUM(BP51:BP52)</f>
        <v>86313</v>
      </c>
      <c r="BQ50" s="14">
        <f t="shared" ref="BQ50:CA50" si="178">SUM(BQ51:BQ52)</f>
        <v>77691</v>
      </c>
      <c r="BR50" s="14">
        <f t="shared" si="178"/>
        <v>82740</v>
      </c>
      <c r="BS50" s="14">
        <f t="shared" si="178"/>
        <v>76190</v>
      </c>
      <c r="BT50" s="14">
        <f t="shared" si="178"/>
        <v>84576</v>
      </c>
      <c r="BU50" s="14">
        <f t="shared" si="178"/>
        <v>87094</v>
      </c>
      <c r="BV50" s="14">
        <f t="shared" si="178"/>
        <v>88459</v>
      </c>
      <c r="BW50" s="14">
        <f t="shared" si="178"/>
        <v>95575</v>
      </c>
      <c r="BX50" s="14">
        <f t="shared" si="178"/>
        <v>86908</v>
      </c>
      <c r="BY50" s="14">
        <f t="shared" si="178"/>
        <v>92415</v>
      </c>
      <c r="BZ50" s="14">
        <f t="shared" si="178"/>
        <v>93440</v>
      </c>
      <c r="CA50" s="14">
        <f t="shared" si="178"/>
        <v>97595</v>
      </c>
      <c r="CB50" s="14">
        <f t="shared" si="165"/>
        <v>1048996</v>
      </c>
      <c r="CC50" s="14">
        <f>SUM(CC51:CC52)</f>
        <v>87582</v>
      </c>
      <c r="CD50" s="14">
        <f t="shared" ref="CD50:CN50" si="179">SUM(CD51:CD52)</f>
        <v>75905</v>
      </c>
      <c r="CE50" s="14">
        <f t="shared" si="179"/>
        <v>76905</v>
      </c>
      <c r="CF50" s="14">
        <f t="shared" si="179"/>
        <v>70651</v>
      </c>
      <c r="CG50" s="14">
        <f t="shared" si="179"/>
        <v>81697</v>
      </c>
      <c r="CH50" s="14">
        <f t="shared" si="179"/>
        <v>84420</v>
      </c>
      <c r="CI50" s="14">
        <f t="shared" si="179"/>
        <v>91692</v>
      </c>
      <c r="CJ50" s="14">
        <f t="shared" si="179"/>
        <v>97885</v>
      </c>
      <c r="CK50" s="14">
        <f t="shared" si="179"/>
        <v>90666</v>
      </c>
      <c r="CL50" s="14">
        <f t="shared" si="179"/>
        <v>99671</v>
      </c>
      <c r="CM50" s="14">
        <f t="shared" si="179"/>
        <v>101892</v>
      </c>
      <c r="CN50" s="14">
        <f t="shared" si="179"/>
        <v>102650</v>
      </c>
      <c r="CO50" s="14">
        <f t="shared" si="166"/>
        <v>1061616</v>
      </c>
      <c r="CP50" s="14">
        <f>SUM(CP51:CP52)</f>
        <v>99945</v>
      </c>
      <c r="CQ50" s="14">
        <f t="shared" ref="CQ50:DA50" si="180">SUM(CQ51:CQ52)</f>
        <v>87196</v>
      </c>
      <c r="CR50" s="14">
        <f t="shared" si="180"/>
        <v>88197</v>
      </c>
      <c r="CS50" s="14">
        <f t="shared" si="180"/>
        <v>86034</v>
      </c>
      <c r="CT50" s="14">
        <f t="shared" si="180"/>
        <v>86874</v>
      </c>
      <c r="CU50" s="14">
        <f t="shared" si="180"/>
        <v>89424</v>
      </c>
      <c r="CV50" s="14">
        <f t="shared" si="180"/>
        <v>98128</v>
      </c>
      <c r="CW50" s="14">
        <f t="shared" si="180"/>
        <v>104087</v>
      </c>
      <c r="CX50" s="14">
        <f t="shared" si="180"/>
        <v>99306</v>
      </c>
      <c r="CY50" s="14">
        <f t="shared" si="180"/>
        <v>106816</v>
      </c>
      <c r="CZ50" s="14">
        <f t="shared" si="180"/>
        <v>110033</v>
      </c>
      <c r="DA50" s="14">
        <f t="shared" si="180"/>
        <v>110489</v>
      </c>
      <c r="DB50" s="14">
        <f t="shared" si="167"/>
        <v>1166529</v>
      </c>
      <c r="DC50" s="14">
        <f>SUM(DC51:DC52)</f>
        <v>104771</v>
      </c>
      <c r="DD50" s="14">
        <f t="shared" ref="DD50:DN50" si="181">SUM(DD51:DD52)</f>
        <v>95867</v>
      </c>
      <c r="DE50" s="14">
        <f t="shared" si="181"/>
        <v>91896</v>
      </c>
      <c r="DF50" s="14">
        <f t="shared" si="181"/>
        <v>86186</v>
      </c>
      <c r="DG50" s="14">
        <f t="shared" si="181"/>
        <v>97145</v>
      </c>
      <c r="DH50" s="14">
        <f t="shared" si="181"/>
        <v>95902</v>
      </c>
      <c r="DI50" s="14">
        <f t="shared" si="181"/>
        <v>99790</v>
      </c>
      <c r="DJ50" s="14">
        <f t="shared" si="181"/>
        <v>111275</v>
      </c>
      <c r="DK50" s="14">
        <f t="shared" si="181"/>
        <v>105500</v>
      </c>
      <c r="DL50" s="14">
        <f t="shared" si="181"/>
        <v>115062</v>
      </c>
      <c r="DM50" s="14">
        <f t="shared" si="181"/>
        <v>110548</v>
      </c>
      <c r="DN50" s="14">
        <f t="shared" si="181"/>
        <v>117876</v>
      </c>
      <c r="DO50" s="14">
        <f t="shared" si="168"/>
        <v>1231818</v>
      </c>
      <c r="DP50" s="14">
        <v>115057</v>
      </c>
      <c r="DQ50" s="14">
        <v>102203</v>
      </c>
      <c r="DR50" s="14">
        <v>101647</v>
      </c>
      <c r="DS50" s="14">
        <v>94154</v>
      </c>
      <c r="DT50" s="14">
        <v>103981</v>
      </c>
      <c r="DU50" s="14">
        <v>100306</v>
      </c>
      <c r="DV50" s="14">
        <v>111433</v>
      </c>
      <c r="DW50" s="14">
        <v>122451</v>
      </c>
      <c r="DX50" s="14">
        <v>118511</v>
      </c>
      <c r="DY50" s="14">
        <v>130875</v>
      </c>
      <c r="DZ50" s="14">
        <v>131152</v>
      </c>
      <c r="EA50" s="14">
        <v>136123</v>
      </c>
      <c r="EB50" s="14">
        <f t="shared" si="169"/>
        <v>1367893</v>
      </c>
      <c r="EC50" s="14">
        <v>126722</v>
      </c>
      <c r="ED50" s="14">
        <v>109129</v>
      </c>
      <c r="EE50" s="14">
        <v>106432</v>
      </c>
      <c r="EF50" s="14">
        <v>111736</v>
      </c>
      <c r="EG50" s="14">
        <v>116096</v>
      </c>
      <c r="EH50" s="14">
        <v>115555</v>
      </c>
      <c r="EI50" s="14">
        <v>123728</v>
      </c>
      <c r="EJ50" s="14">
        <v>133354</v>
      </c>
      <c r="EK50" s="14">
        <v>97936</v>
      </c>
      <c r="EL50" s="14">
        <v>138034</v>
      </c>
      <c r="EM50" s="14">
        <v>140867</v>
      </c>
      <c r="EN50" s="14">
        <v>142365</v>
      </c>
      <c r="EO50" s="14">
        <f t="shared" si="170"/>
        <v>1461954</v>
      </c>
      <c r="EP50" s="14">
        <f>SUM(EP51:EP52)</f>
        <v>141212</v>
      </c>
      <c r="EQ50" s="14">
        <v>97471</v>
      </c>
      <c r="ER50" s="14">
        <f t="shared" ref="ER50:FA50" si="182">SUM(ER51:ER52)</f>
        <v>85172</v>
      </c>
      <c r="ES50" s="14">
        <f t="shared" si="182"/>
        <v>90089</v>
      </c>
      <c r="ET50" s="14">
        <f t="shared" si="182"/>
        <v>90881</v>
      </c>
      <c r="EU50" s="14">
        <f t="shared" si="182"/>
        <v>104715</v>
      </c>
      <c r="EV50" s="14">
        <f t="shared" si="182"/>
        <v>109885</v>
      </c>
      <c r="EW50" s="14">
        <f t="shared" si="182"/>
        <v>117382</v>
      </c>
      <c r="EX50" s="14">
        <f t="shared" si="182"/>
        <v>114729</v>
      </c>
      <c r="EY50" s="14">
        <f t="shared" si="182"/>
        <v>124855</v>
      </c>
      <c r="EZ50" s="14">
        <f t="shared" si="182"/>
        <v>127068</v>
      </c>
      <c r="FA50" s="14">
        <f t="shared" si="182"/>
        <v>134126</v>
      </c>
      <c r="FB50" s="14">
        <f t="shared" si="171"/>
        <v>1337585</v>
      </c>
      <c r="FC50" s="14">
        <f>SUM(FC51:FC52)</f>
        <v>156242</v>
      </c>
      <c r="FD50" s="14">
        <f>SUM(FD51:FD52)</f>
        <v>137202</v>
      </c>
      <c r="FE50" s="14">
        <f t="shared" ref="FE50:FN50" si="183">SUM(FE51:FE52)</f>
        <v>136107</v>
      </c>
      <c r="FF50" s="14">
        <f t="shared" si="183"/>
        <v>121815</v>
      </c>
      <c r="FG50" s="14">
        <f t="shared" si="183"/>
        <v>134280</v>
      </c>
      <c r="FH50" s="14">
        <f t="shared" si="183"/>
        <v>129550</v>
      </c>
      <c r="FI50" s="14">
        <f t="shared" si="183"/>
        <v>141682</v>
      </c>
      <c r="FJ50" s="14">
        <f t="shared" si="183"/>
        <v>151678</v>
      </c>
      <c r="FK50" s="14">
        <f t="shared" si="183"/>
        <v>142840</v>
      </c>
      <c r="FL50" s="14">
        <f t="shared" si="183"/>
        <v>157774</v>
      </c>
      <c r="FM50" s="14">
        <f t="shared" si="183"/>
        <v>162425</v>
      </c>
      <c r="FN50" s="14">
        <f t="shared" si="183"/>
        <v>168929</v>
      </c>
      <c r="FO50" s="14">
        <f>+SUM(FC50:FN50)</f>
        <v>1740524</v>
      </c>
      <c r="FP50" s="14">
        <f>SUM(FP51:FP52)</f>
        <v>161318</v>
      </c>
      <c r="FQ50" s="14">
        <f>SUM(FQ51:FQ52)</f>
        <v>132881</v>
      </c>
      <c r="FR50" s="14">
        <f t="shared" ref="FR50:GA50" si="184">SUM(FR51:FR52)</f>
        <v>141928</v>
      </c>
      <c r="FS50" s="14">
        <f t="shared" si="184"/>
        <v>132918</v>
      </c>
      <c r="FT50" s="14">
        <f t="shared" si="184"/>
        <v>141557</v>
      </c>
      <c r="FU50" s="14">
        <f t="shared" si="184"/>
        <v>139956</v>
      </c>
      <c r="FV50" s="14">
        <f t="shared" si="184"/>
        <v>154021</v>
      </c>
      <c r="FW50" s="14">
        <f t="shared" si="184"/>
        <v>161706</v>
      </c>
      <c r="FX50" s="14">
        <f t="shared" si="184"/>
        <v>151043</v>
      </c>
      <c r="FY50" s="14">
        <v>164869</v>
      </c>
      <c r="FZ50" s="14">
        <v>167203</v>
      </c>
      <c r="GA50" s="14">
        <f t="shared" si="184"/>
        <v>170935</v>
      </c>
      <c r="GB50" s="14">
        <f>+SUM(FP50:GA50)</f>
        <v>1820335</v>
      </c>
      <c r="GC50" s="14">
        <v>157964</v>
      </c>
      <c r="GD50" s="14">
        <v>107203</v>
      </c>
      <c r="GE50" s="14">
        <v>94756</v>
      </c>
      <c r="GF50" s="14">
        <v>24665</v>
      </c>
      <c r="GG50" s="14">
        <v>38471</v>
      </c>
      <c r="GH50" s="14">
        <v>95018</v>
      </c>
      <c r="GI50" s="14">
        <v>130621</v>
      </c>
      <c r="GJ50" s="14">
        <v>138470</v>
      </c>
      <c r="GK50" s="14">
        <v>143080</v>
      </c>
      <c r="GL50" s="14">
        <v>162495</v>
      </c>
      <c r="GM50" s="14">
        <v>160033</v>
      </c>
      <c r="GN50" s="14">
        <v>164417</v>
      </c>
      <c r="GO50" s="14">
        <f>+SUM(GC50:GN50)</f>
        <v>1417193</v>
      </c>
      <c r="GP50" s="14">
        <v>147912</v>
      </c>
      <c r="GQ50" s="14">
        <v>142058</v>
      </c>
      <c r="GR50" s="14">
        <v>166134</v>
      </c>
      <c r="GS50" s="14">
        <v>127036</v>
      </c>
      <c r="GT50" s="14">
        <v>141341</v>
      </c>
      <c r="GU50" s="14">
        <v>139111</v>
      </c>
      <c r="GV50" s="14">
        <v>154476</v>
      </c>
      <c r="GW50" s="14">
        <v>165005</v>
      </c>
      <c r="GX50" s="130">
        <v>158794</v>
      </c>
      <c r="GY50" s="14">
        <v>170799</v>
      </c>
      <c r="GZ50" s="14">
        <v>162545</v>
      </c>
      <c r="HA50" s="14">
        <v>154973</v>
      </c>
      <c r="HB50" s="14">
        <f>+SUM(GP50:HA50)</f>
        <v>1830184</v>
      </c>
      <c r="HC50" s="14">
        <v>155781</v>
      </c>
      <c r="HD50" s="14">
        <v>146081</v>
      </c>
      <c r="HE50" s="14"/>
      <c r="HF50" s="14"/>
      <c r="HG50" s="14"/>
      <c r="HH50" s="14"/>
      <c r="HI50" s="14"/>
      <c r="HJ50" s="14"/>
      <c r="HK50" s="130"/>
      <c r="HL50" s="14"/>
      <c r="HM50" s="14"/>
      <c r="HN50" s="14"/>
      <c r="HO50" s="14">
        <f>+SUM(HC50:HN50)</f>
        <v>301862</v>
      </c>
    </row>
    <row r="51" spans="2:223" x14ac:dyDescent="0.2">
      <c r="B51" s="15" t="s">
        <v>2</v>
      </c>
      <c r="C51" s="16">
        <v>0</v>
      </c>
      <c r="D51" s="16">
        <v>0</v>
      </c>
      <c r="E51" s="16">
        <v>0</v>
      </c>
      <c r="F51" s="16">
        <v>7283</v>
      </c>
      <c r="G51" s="16">
        <v>12248</v>
      </c>
      <c r="H51" s="16">
        <v>13449</v>
      </c>
      <c r="I51" s="16">
        <v>14706</v>
      </c>
      <c r="J51" s="16">
        <v>16195</v>
      </c>
      <c r="K51" s="16">
        <v>15038</v>
      </c>
      <c r="L51" s="16">
        <v>14651</v>
      </c>
      <c r="M51" s="16">
        <v>15927</v>
      </c>
      <c r="N51" s="16">
        <v>16271</v>
      </c>
      <c r="O51" s="16">
        <f t="shared" si="160"/>
        <v>125768</v>
      </c>
      <c r="P51" s="16">
        <v>14994</v>
      </c>
      <c r="Q51" s="16">
        <v>12670</v>
      </c>
      <c r="R51" s="16">
        <v>13586</v>
      </c>
      <c r="S51" s="16">
        <v>13390</v>
      </c>
      <c r="T51" s="16">
        <v>14488</v>
      </c>
      <c r="U51" s="16">
        <v>14659</v>
      </c>
      <c r="V51" s="16">
        <v>15014</v>
      </c>
      <c r="W51" s="16">
        <v>16489</v>
      </c>
      <c r="X51" s="16">
        <v>15301</v>
      </c>
      <c r="Y51" s="16">
        <v>15931</v>
      </c>
      <c r="Z51" s="16">
        <v>16903</v>
      </c>
      <c r="AA51" s="16">
        <v>17789</v>
      </c>
      <c r="AB51" s="16">
        <f t="shared" si="161"/>
        <v>181214</v>
      </c>
      <c r="AC51" s="16">
        <v>17278</v>
      </c>
      <c r="AD51" s="16">
        <v>13730</v>
      </c>
      <c r="AE51" s="16">
        <v>12848</v>
      </c>
      <c r="AF51" s="16">
        <v>12995</v>
      </c>
      <c r="AG51" s="16">
        <v>16265</v>
      </c>
      <c r="AH51" s="16">
        <v>16649</v>
      </c>
      <c r="AI51" s="16">
        <v>18764</v>
      </c>
      <c r="AJ51" s="16">
        <v>19925</v>
      </c>
      <c r="AK51" s="16">
        <v>17635</v>
      </c>
      <c r="AL51" s="16">
        <v>19016</v>
      </c>
      <c r="AM51" s="16">
        <v>19397</v>
      </c>
      <c r="AN51" s="16">
        <v>19718</v>
      </c>
      <c r="AO51" s="16">
        <f t="shared" si="162"/>
        <v>204220</v>
      </c>
      <c r="AP51" s="16">
        <v>19004</v>
      </c>
      <c r="AQ51" s="16">
        <v>16297</v>
      </c>
      <c r="AR51" s="16">
        <v>17171</v>
      </c>
      <c r="AS51" s="16">
        <v>17784</v>
      </c>
      <c r="AT51" s="16">
        <v>19860</v>
      </c>
      <c r="AU51" s="16">
        <v>20100</v>
      </c>
      <c r="AV51" s="16">
        <v>22373</v>
      </c>
      <c r="AW51" s="16">
        <v>22821</v>
      </c>
      <c r="AX51" s="16">
        <v>20461</v>
      </c>
      <c r="AY51" s="16">
        <v>22514</v>
      </c>
      <c r="AZ51" s="16">
        <v>23091</v>
      </c>
      <c r="BA51" s="16">
        <v>24546</v>
      </c>
      <c r="BB51" s="16">
        <f t="shared" si="163"/>
        <v>246022</v>
      </c>
      <c r="BC51" s="16">
        <v>23979</v>
      </c>
      <c r="BD51" s="16">
        <v>18258</v>
      </c>
      <c r="BE51" s="16">
        <v>19473</v>
      </c>
      <c r="BF51" s="16">
        <v>19069</v>
      </c>
      <c r="BG51" s="16">
        <v>22484</v>
      </c>
      <c r="BH51" s="16">
        <v>21758</v>
      </c>
      <c r="BI51" s="16">
        <v>23413</v>
      </c>
      <c r="BJ51" s="16">
        <v>25652</v>
      </c>
      <c r="BK51" s="16">
        <v>23285</v>
      </c>
      <c r="BL51" s="16">
        <v>25367</v>
      </c>
      <c r="BM51" s="16">
        <v>24447</v>
      </c>
      <c r="BN51" s="16">
        <v>26182</v>
      </c>
      <c r="BO51" s="16">
        <f t="shared" si="164"/>
        <v>273367</v>
      </c>
      <c r="BP51" s="16">
        <v>24800</v>
      </c>
      <c r="BQ51" s="16">
        <v>21229</v>
      </c>
      <c r="BR51" s="16">
        <v>23259</v>
      </c>
      <c r="BS51" s="16">
        <v>23015</v>
      </c>
      <c r="BT51" s="16">
        <v>23422</v>
      </c>
      <c r="BU51" s="16">
        <v>24387</v>
      </c>
      <c r="BV51" s="16">
        <v>25841</v>
      </c>
      <c r="BW51" s="16">
        <v>28137</v>
      </c>
      <c r="BX51" s="16">
        <v>24736</v>
      </c>
      <c r="BY51" s="16">
        <v>26311</v>
      </c>
      <c r="BZ51" s="16">
        <v>26204</v>
      </c>
      <c r="CA51" s="16">
        <v>28354</v>
      </c>
      <c r="CB51" s="16">
        <f t="shared" si="165"/>
        <v>299695</v>
      </c>
      <c r="CC51" s="16">
        <v>27191</v>
      </c>
      <c r="CD51" s="16">
        <v>22405</v>
      </c>
      <c r="CE51" s="16">
        <v>22900</v>
      </c>
      <c r="CF51" s="16">
        <v>22489</v>
      </c>
      <c r="CG51" s="16">
        <v>25702</v>
      </c>
      <c r="CH51" s="16">
        <v>26000</v>
      </c>
      <c r="CI51" s="16">
        <v>28180</v>
      </c>
      <c r="CJ51" s="16">
        <v>30171</v>
      </c>
      <c r="CK51" s="16">
        <v>27072</v>
      </c>
      <c r="CL51" s="16">
        <v>29094</v>
      </c>
      <c r="CM51" s="16">
        <v>29426</v>
      </c>
      <c r="CN51" s="16">
        <v>31207</v>
      </c>
      <c r="CO51" s="16">
        <f t="shared" si="166"/>
        <v>321837</v>
      </c>
      <c r="CP51" s="16">
        <v>30109</v>
      </c>
      <c r="CQ51" s="16">
        <v>25285</v>
      </c>
      <c r="CR51" s="16">
        <v>26943</v>
      </c>
      <c r="CS51" s="16">
        <v>26209</v>
      </c>
      <c r="CT51" s="16">
        <v>28256</v>
      </c>
      <c r="CU51" s="16">
        <v>28879</v>
      </c>
      <c r="CV51" s="16">
        <v>31842</v>
      </c>
      <c r="CW51" s="16">
        <v>33910</v>
      </c>
      <c r="CX51" s="16">
        <v>30449</v>
      </c>
      <c r="CY51" s="16">
        <v>32798</v>
      </c>
      <c r="CZ51" s="16">
        <v>34282</v>
      </c>
      <c r="DA51" s="16">
        <v>35570</v>
      </c>
      <c r="DB51" s="16">
        <f t="shared" si="167"/>
        <v>364532</v>
      </c>
      <c r="DC51" s="16">
        <v>33423</v>
      </c>
      <c r="DD51" s="16">
        <v>28459</v>
      </c>
      <c r="DE51" s="16">
        <v>29988</v>
      </c>
      <c r="DF51" s="16">
        <v>29613</v>
      </c>
      <c r="DG51" s="16">
        <v>31877</v>
      </c>
      <c r="DH51" s="16">
        <v>30342</v>
      </c>
      <c r="DI51" s="16">
        <v>33757</v>
      </c>
      <c r="DJ51" s="16">
        <v>36560</v>
      </c>
      <c r="DK51" s="16">
        <v>33165</v>
      </c>
      <c r="DL51" s="16">
        <v>35909</v>
      </c>
      <c r="DM51" s="16">
        <v>35755</v>
      </c>
      <c r="DN51" s="16">
        <v>40173</v>
      </c>
      <c r="DO51" s="16">
        <f t="shared" si="168"/>
        <v>399021</v>
      </c>
      <c r="DP51" s="16">
        <v>39226</v>
      </c>
      <c r="DQ51" s="16">
        <v>33274</v>
      </c>
      <c r="DR51" s="16">
        <v>35259</v>
      </c>
      <c r="DS51" s="16">
        <v>34118</v>
      </c>
      <c r="DT51" s="16">
        <v>37622</v>
      </c>
      <c r="DU51" s="16">
        <v>35968</v>
      </c>
      <c r="DV51" s="16">
        <v>40875</v>
      </c>
      <c r="DW51" s="16">
        <v>43150</v>
      </c>
      <c r="DX51" s="16">
        <v>38628</v>
      </c>
      <c r="DY51" s="16">
        <v>41620</v>
      </c>
      <c r="DZ51" s="16">
        <v>42418</v>
      </c>
      <c r="EA51" s="16">
        <v>45860</v>
      </c>
      <c r="EB51" s="16">
        <f t="shared" si="169"/>
        <v>468018</v>
      </c>
      <c r="EC51" s="16">
        <v>43043</v>
      </c>
      <c r="ED51" s="16">
        <v>36928</v>
      </c>
      <c r="EE51" s="16">
        <v>37674</v>
      </c>
      <c r="EF51" s="16">
        <v>38745</v>
      </c>
      <c r="EG51" s="16">
        <v>42429</v>
      </c>
      <c r="EH51" s="16">
        <v>42591</v>
      </c>
      <c r="EI51" s="16">
        <v>47627</v>
      </c>
      <c r="EJ51" s="16">
        <v>48263</v>
      </c>
      <c r="EK51" s="16">
        <v>27585</v>
      </c>
      <c r="EL51" s="16">
        <v>47551</v>
      </c>
      <c r="EM51" s="16">
        <v>47390</v>
      </c>
      <c r="EN51" s="16">
        <v>51275</v>
      </c>
      <c r="EO51" s="16">
        <f t="shared" si="170"/>
        <v>511101</v>
      </c>
      <c r="EP51" s="16">
        <v>48801</v>
      </c>
      <c r="EQ51" s="16">
        <v>37436</v>
      </c>
      <c r="ER51" s="16">
        <v>32110</v>
      </c>
      <c r="ES51" s="16">
        <v>35230</v>
      </c>
      <c r="ET51" s="16">
        <v>33590</v>
      </c>
      <c r="EU51" s="16">
        <v>44470</v>
      </c>
      <c r="EV51" s="16">
        <v>49588</v>
      </c>
      <c r="EW51" s="16">
        <v>51430</v>
      </c>
      <c r="EX51" s="16">
        <v>48291</v>
      </c>
      <c r="EY51" s="16">
        <v>50127</v>
      </c>
      <c r="EZ51" s="16">
        <v>51508</v>
      </c>
      <c r="FA51" s="16">
        <v>56417</v>
      </c>
      <c r="FB51" s="16">
        <f t="shared" si="171"/>
        <v>538998</v>
      </c>
      <c r="FC51" s="16">
        <v>53328</v>
      </c>
      <c r="FD51" s="16">
        <v>46282</v>
      </c>
      <c r="FE51" s="16">
        <v>51191</v>
      </c>
      <c r="FF51" s="16">
        <v>46193</v>
      </c>
      <c r="FG51" s="16">
        <v>50114</v>
      </c>
      <c r="FH51" s="16">
        <v>48117</v>
      </c>
      <c r="FI51" s="16">
        <v>53798</v>
      </c>
      <c r="FJ51" s="16">
        <v>56689</v>
      </c>
      <c r="FK51" s="16">
        <v>52675</v>
      </c>
      <c r="FL51" s="16">
        <v>55347</v>
      </c>
      <c r="FM51" s="16">
        <v>55645</v>
      </c>
      <c r="FN51" s="16">
        <v>61581</v>
      </c>
      <c r="FO51" s="16">
        <f t="shared" si="172"/>
        <v>630960</v>
      </c>
      <c r="FP51" s="16">
        <v>59446</v>
      </c>
      <c r="FQ51" s="16">
        <v>48244</v>
      </c>
      <c r="FR51" s="16">
        <v>51607</v>
      </c>
      <c r="FS51" s="16">
        <v>51936</v>
      </c>
      <c r="FT51" s="16">
        <v>54268</v>
      </c>
      <c r="FU51" s="16">
        <v>52782</v>
      </c>
      <c r="FV51" s="16">
        <v>59652</v>
      </c>
      <c r="FW51" s="16">
        <v>60439</v>
      </c>
      <c r="FX51" s="16">
        <v>52381</v>
      </c>
      <c r="FY51" s="16">
        <v>54635</v>
      </c>
      <c r="FZ51" s="16">
        <v>54320</v>
      </c>
      <c r="GA51" s="16">
        <v>55771</v>
      </c>
      <c r="GB51" s="16"/>
      <c r="GC51" s="16">
        <v>54875</v>
      </c>
      <c r="GD51" s="16">
        <v>44119</v>
      </c>
      <c r="GE51" s="16">
        <v>31296</v>
      </c>
      <c r="GF51" s="16">
        <v>3578</v>
      </c>
      <c r="GG51" s="16">
        <v>9506</v>
      </c>
      <c r="GH51" s="16">
        <v>42353</v>
      </c>
      <c r="GI51" s="16">
        <v>62794</v>
      </c>
      <c r="GJ51" s="16">
        <v>60672</v>
      </c>
      <c r="GK51" s="16">
        <v>55228</v>
      </c>
      <c r="GL51" s="16">
        <v>59058</v>
      </c>
      <c r="GM51" s="16">
        <v>58286</v>
      </c>
      <c r="GN51" s="16">
        <v>62638</v>
      </c>
      <c r="GO51" s="16"/>
      <c r="GP51" s="16">
        <v>57232</v>
      </c>
      <c r="GQ51" s="16">
        <v>52056</v>
      </c>
      <c r="GR51" s="16">
        <v>57473</v>
      </c>
      <c r="GS51" s="16">
        <v>46432</v>
      </c>
      <c r="GT51" s="16">
        <v>56233</v>
      </c>
      <c r="GU51" s="16">
        <v>58106</v>
      </c>
      <c r="GV51" s="16">
        <v>67771</v>
      </c>
      <c r="GW51" s="16">
        <v>71280</v>
      </c>
      <c r="GX51" s="136">
        <v>63708</v>
      </c>
      <c r="GY51" s="16">
        <v>67868</v>
      </c>
      <c r="GZ51" s="16">
        <v>64197</v>
      </c>
      <c r="HA51" s="16">
        <v>66525</v>
      </c>
      <c r="HB51" s="16"/>
      <c r="HC51" s="16">
        <v>65490</v>
      </c>
      <c r="HD51" s="16">
        <v>56247</v>
      </c>
      <c r="HE51" s="16"/>
      <c r="HF51" s="16"/>
      <c r="HG51" s="16"/>
      <c r="HH51" s="16"/>
      <c r="HI51" s="16"/>
      <c r="HJ51" s="16"/>
      <c r="HK51" s="136"/>
      <c r="HL51" s="16"/>
      <c r="HM51" s="16"/>
      <c r="HN51" s="16"/>
      <c r="HO51" s="16"/>
    </row>
    <row r="52" spans="2:223" x14ac:dyDescent="0.2">
      <c r="B52" s="15" t="s">
        <v>3</v>
      </c>
      <c r="C52" s="16">
        <v>0</v>
      </c>
      <c r="D52" s="16">
        <v>0</v>
      </c>
      <c r="E52" s="16">
        <v>0</v>
      </c>
      <c r="F52" s="16">
        <v>18852</v>
      </c>
      <c r="G52" s="16">
        <v>36211</v>
      </c>
      <c r="H52" s="16">
        <v>37624</v>
      </c>
      <c r="I52" s="16">
        <v>40490</v>
      </c>
      <c r="J52" s="16">
        <v>48634</v>
      </c>
      <c r="K52" s="16">
        <v>47409</v>
      </c>
      <c r="L52" s="16">
        <v>45832</v>
      </c>
      <c r="M52" s="16">
        <v>45642</v>
      </c>
      <c r="N52" s="16">
        <v>45952</v>
      </c>
      <c r="O52" s="16">
        <f t="shared" si="160"/>
        <v>366646</v>
      </c>
      <c r="P52" s="16">
        <v>44102</v>
      </c>
      <c r="Q52" s="16">
        <v>38222</v>
      </c>
      <c r="R52" s="16">
        <v>40972</v>
      </c>
      <c r="S52" s="16">
        <v>37347</v>
      </c>
      <c r="T52" s="16">
        <v>39177</v>
      </c>
      <c r="U52" s="16">
        <v>40187</v>
      </c>
      <c r="V52" s="16">
        <v>44621</v>
      </c>
      <c r="W52" s="16">
        <v>48268</v>
      </c>
      <c r="X52" s="16">
        <v>45274</v>
      </c>
      <c r="Y52" s="16">
        <v>45041</v>
      </c>
      <c r="Z52" s="16">
        <v>46018</v>
      </c>
      <c r="AA52" s="16">
        <v>49416</v>
      </c>
      <c r="AB52" s="16">
        <f t="shared" si="161"/>
        <v>518645</v>
      </c>
      <c r="AC52" s="16">
        <v>48448</v>
      </c>
      <c r="AD52" s="16">
        <v>43764</v>
      </c>
      <c r="AE52" s="16">
        <v>37489</v>
      </c>
      <c r="AF52" s="16">
        <v>32894</v>
      </c>
      <c r="AG52" s="16">
        <v>41076</v>
      </c>
      <c r="AH52" s="16">
        <v>45690</v>
      </c>
      <c r="AI52" s="16">
        <v>51311</v>
      </c>
      <c r="AJ52" s="16">
        <v>52525</v>
      </c>
      <c r="AK52" s="16">
        <v>52152</v>
      </c>
      <c r="AL52" s="16">
        <v>54131</v>
      </c>
      <c r="AM52" s="16">
        <v>53369</v>
      </c>
      <c r="AN52" s="16">
        <v>55837</v>
      </c>
      <c r="AO52" s="16">
        <f t="shared" si="162"/>
        <v>568686</v>
      </c>
      <c r="AP52" s="16">
        <v>47060</v>
      </c>
      <c r="AQ52" s="16">
        <v>41166</v>
      </c>
      <c r="AR52" s="16">
        <v>43509</v>
      </c>
      <c r="AS52" s="16">
        <v>41378</v>
      </c>
      <c r="AT52" s="16">
        <v>44475</v>
      </c>
      <c r="AU52" s="16">
        <v>48298</v>
      </c>
      <c r="AV52" s="16">
        <v>50335</v>
      </c>
      <c r="AW52" s="16">
        <v>54139</v>
      </c>
      <c r="AX52" s="16">
        <v>52922</v>
      </c>
      <c r="AY52" s="16">
        <v>56558</v>
      </c>
      <c r="AZ52" s="16">
        <v>58933</v>
      </c>
      <c r="BA52" s="16">
        <v>62673</v>
      </c>
      <c r="BB52" s="16">
        <f t="shared" si="163"/>
        <v>601446</v>
      </c>
      <c r="BC52" s="16">
        <v>56618</v>
      </c>
      <c r="BD52" s="16">
        <v>50152</v>
      </c>
      <c r="BE52" s="16">
        <v>51389</v>
      </c>
      <c r="BF52" s="16">
        <v>46606</v>
      </c>
      <c r="BG52" s="16">
        <v>53861</v>
      </c>
      <c r="BH52" s="16">
        <v>57587</v>
      </c>
      <c r="BI52" s="16">
        <v>60311</v>
      </c>
      <c r="BJ52" s="16">
        <v>63139</v>
      </c>
      <c r="BK52" s="16">
        <v>62597</v>
      </c>
      <c r="BL52" s="16">
        <v>68017</v>
      </c>
      <c r="BM52" s="16">
        <v>66198</v>
      </c>
      <c r="BN52" s="16">
        <v>68146</v>
      </c>
      <c r="BO52" s="16">
        <f t="shared" si="164"/>
        <v>704621</v>
      </c>
      <c r="BP52" s="16">
        <v>61513</v>
      </c>
      <c r="BQ52" s="16">
        <v>56462</v>
      </c>
      <c r="BR52" s="16">
        <v>59481</v>
      </c>
      <c r="BS52" s="16">
        <v>53175</v>
      </c>
      <c r="BT52" s="16">
        <v>61154</v>
      </c>
      <c r="BU52" s="16">
        <v>62707</v>
      </c>
      <c r="BV52" s="16">
        <v>62618</v>
      </c>
      <c r="BW52" s="16">
        <v>67438</v>
      </c>
      <c r="BX52" s="16">
        <v>62172</v>
      </c>
      <c r="BY52" s="16">
        <v>66104</v>
      </c>
      <c r="BZ52" s="16">
        <v>67236</v>
      </c>
      <c r="CA52" s="16">
        <v>69241</v>
      </c>
      <c r="CB52" s="16">
        <f t="shared" si="165"/>
        <v>749301</v>
      </c>
      <c r="CC52" s="16">
        <v>60391</v>
      </c>
      <c r="CD52" s="16">
        <v>53500</v>
      </c>
      <c r="CE52" s="16">
        <v>54005</v>
      </c>
      <c r="CF52" s="16">
        <v>48162</v>
      </c>
      <c r="CG52" s="16">
        <v>55995</v>
      </c>
      <c r="CH52" s="16">
        <v>58420</v>
      </c>
      <c r="CI52" s="16">
        <v>63512</v>
      </c>
      <c r="CJ52" s="16">
        <v>67714</v>
      </c>
      <c r="CK52" s="16">
        <v>63594</v>
      </c>
      <c r="CL52" s="16">
        <v>70577</v>
      </c>
      <c r="CM52" s="16">
        <v>72466</v>
      </c>
      <c r="CN52" s="16">
        <v>71443</v>
      </c>
      <c r="CO52" s="16">
        <f t="shared" si="166"/>
        <v>739779</v>
      </c>
      <c r="CP52" s="16">
        <v>69836</v>
      </c>
      <c r="CQ52" s="16">
        <v>61911</v>
      </c>
      <c r="CR52" s="16">
        <v>61254</v>
      </c>
      <c r="CS52" s="16">
        <v>59825</v>
      </c>
      <c r="CT52" s="16">
        <v>58618</v>
      </c>
      <c r="CU52" s="16">
        <v>60545</v>
      </c>
      <c r="CV52" s="16">
        <v>66286</v>
      </c>
      <c r="CW52" s="16">
        <v>70177</v>
      </c>
      <c r="CX52" s="16">
        <v>68857</v>
      </c>
      <c r="CY52" s="16">
        <v>74018</v>
      </c>
      <c r="CZ52" s="16">
        <v>75751</v>
      </c>
      <c r="DA52" s="16">
        <v>74919</v>
      </c>
      <c r="DB52" s="16">
        <f t="shared" si="167"/>
        <v>801997</v>
      </c>
      <c r="DC52" s="16">
        <v>71348</v>
      </c>
      <c r="DD52" s="16">
        <v>67408</v>
      </c>
      <c r="DE52" s="16">
        <v>61908</v>
      </c>
      <c r="DF52" s="16">
        <v>56573</v>
      </c>
      <c r="DG52" s="16">
        <v>65268</v>
      </c>
      <c r="DH52" s="16">
        <v>65560</v>
      </c>
      <c r="DI52" s="16">
        <v>66033</v>
      </c>
      <c r="DJ52" s="16">
        <v>74715</v>
      </c>
      <c r="DK52" s="16">
        <v>72335</v>
      </c>
      <c r="DL52" s="16">
        <v>79153</v>
      </c>
      <c r="DM52" s="16">
        <v>74793</v>
      </c>
      <c r="DN52" s="16">
        <v>77703</v>
      </c>
      <c r="DO52" s="16">
        <f t="shared" si="168"/>
        <v>832797</v>
      </c>
      <c r="DP52" s="16">
        <v>75831</v>
      </c>
      <c r="DQ52" s="16">
        <v>68929</v>
      </c>
      <c r="DR52" s="16">
        <v>66388</v>
      </c>
      <c r="DS52" s="16">
        <v>60036</v>
      </c>
      <c r="DT52" s="16">
        <v>66359</v>
      </c>
      <c r="DU52" s="16">
        <v>64338</v>
      </c>
      <c r="DV52" s="16">
        <v>70558</v>
      </c>
      <c r="DW52" s="16">
        <v>79301</v>
      </c>
      <c r="DX52" s="16">
        <v>79883</v>
      </c>
      <c r="DY52" s="16">
        <v>89255</v>
      </c>
      <c r="DZ52" s="16">
        <v>88734</v>
      </c>
      <c r="EA52" s="16">
        <v>90263</v>
      </c>
      <c r="EB52" s="16">
        <f t="shared" si="169"/>
        <v>899875</v>
      </c>
      <c r="EC52" s="16">
        <v>83679</v>
      </c>
      <c r="ED52" s="16">
        <v>72201</v>
      </c>
      <c r="EE52" s="16">
        <v>68758</v>
      </c>
      <c r="EF52" s="16">
        <v>72991</v>
      </c>
      <c r="EG52" s="16">
        <v>73667</v>
      </c>
      <c r="EH52" s="16">
        <v>72964</v>
      </c>
      <c r="EI52" s="16">
        <v>76101</v>
      </c>
      <c r="EJ52" s="16">
        <v>85091</v>
      </c>
      <c r="EK52" s="16">
        <v>70351</v>
      </c>
      <c r="EL52" s="16">
        <v>90483</v>
      </c>
      <c r="EM52" s="16">
        <v>93477</v>
      </c>
      <c r="EN52" s="16">
        <v>91090</v>
      </c>
      <c r="EO52" s="16">
        <f t="shared" si="170"/>
        <v>950853</v>
      </c>
      <c r="EP52" s="16">
        <v>92411</v>
      </c>
      <c r="EQ52" s="16">
        <v>60035</v>
      </c>
      <c r="ER52" s="16">
        <v>53062</v>
      </c>
      <c r="ES52" s="16">
        <v>54859</v>
      </c>
      <c r="ET52" s="16">
        <v>57291</v>
      </c>
      <c r="EU52" s="16">
        <v>60245</v>
      </c>
      <c r="EV52" s="16">
        <v>60297</v>
      </c>
      <c r="EW52" s="16">
        <v>65952</v>
      </c>
      <c r="EX52" s="16">
        <v>66438</v>
      </c>
      <c r="EY52" s="16">
        <v>74728</v>
      </c>
      <c r="EZ52" s="16">
        <v>75560</v>
      </c>
      <c r="FA52" s="16">
        <v>77709</v>
      </c>
      <c r="FB52" s="16">
        <f t="shared" si="171"/>
        <v>798587</v>
      </c>
      <c r="FC52" s="16">
        <v>102914</v>
      </c>
      <c r="FD52" s="16">
        <v>90920</v>
      </c>
      <c r="FE52" s="16">
        <v>84916</v>
      </c>
      <c r="FF52" s="16">
        <v>75622</v>
      </c>
      <c r="FG52" s="16">
        <v>84166</v>
      </c>
      <c r="FH52" s="16">
        <v>81433</v>
      </c>
      <c r="FI52" s="16">
        <v>87884</v>
      </c>
      <c r="FJ52" s="16">
        <v>94989</v>
      </c>
      <c r="FK52" s="16">
        <v>90165</v>
      </c>
      <c r="FL52" s="16">
        <v>102427</v>
      </c>
      <c r="FM52" s="16">
        <v>106780</v>
      </c>
      <c r="FN52" s="16">
        <v>107348</v>
      </c>
      <c r="FO52" s="16">
        <f t="shared" si="172"/>
        <v>1109564</v>
      </c>
      <c r="FP52" s="16">
        <v>101872</v>
      </c>
      <c r="FQ52" s="16">
        <v>84637</v>
      </c>
      <c r="FR52" s="16">
        <v>90321</v>
      </c>
      <c r="FS52" s="16">
        <v>80982</v>
      </c>
      <c r="FT52" s="16">
        <v>87289</v>
      </c>
      <c r="FU52" s="16">
        <v>87174</v>
      </c>
      <c r="FV52" s="16">
        <v>94369</v>
      </c>
      <c r="FW52" s="16">
        <v>101267</v>
      </c>
      <c r="FX52" s="16">
        <v>98662</v>
      </c>
      <c r="FY52" s="16">
        <v>110234</v>
      </c>
      <c r="FZ52" s="16">
        <v>113603</v>
      </c>
      <c r="GA52" s="16">
        <v>115164</v>
      </c>
      <c r="GB52" s="16"/>
      <c r="GC52" s="16">
        <v>103089</v>
      </c>
      <c r="GD52" s="16">
        <v>63084</v>
      </c>
      <c r="GE52" s="16">
        <v>63460</v>
      </c>
      <c r="GF52" s="16">
        <v>21087</v>
      </c>
      <c r="GG52" s="16">
        <v>28965</v>
      </c>
      <c r="GH52" s="16">
        <v>52665</v>
      </c>
      <c r="GI52" s="16">
        <v>67827</v>
      </c>
      <c r="GJ52" s="16">
        <v>77798</v>
      </c>
      <c r="GK52" s="16">
        <v>87852</v>
      </c>
      <c r="GL52" s="16">
        <v>103437</v>
      </c>
      <c r="GM52" s="16">
        <v>101747</v>
      </c>
      <c r="GN52" s="16">
        <v>101779</v>
      </c>
      <c r="GO52" s="16"/>
      <c r="GP52" s="16">
        <v>90680</v>
      </c>
      <c r="GQ52" s="16">
        <v>90002</v>
      </c>
      <c r="GR52" s="16">
        <v>108661</v>
      </c>
      <c r="GS52" s="16">
        <v>80604</v>
      </c>
      <c r="GT52" s="16">
        <v>85108</v>
      </c>
      <c r="GU52" s="16">
        <v>81005</v>
      </c>
      <c r="GV52" s="16">
        <v>86705</v>
      </c>
      <c r="GW52" s="16">
        <v>93725</v>
      </c>
      <c r="GX52" s="136">
        <v>95086</v>
      </c>
      <c r="GY52" s="16">
        <v>102931</v>
      </c>
      <c r="GZ52" s="16">
        <v>98348</v>
      </c>
      <c r="HA52" s="16">
        <v>88448</v>
      </c>
      <c r="HB52" s="16"/>
      <c r="HC52" s="16">
        <v>90291</v>
      </c>
      <c r="HD52" s="16">
        <v>89834</v>
      </c>
      <c r="HE52" s="16"/>
      <c r="HF52" s="16"/>
      <c r="HG52" s="16"/>
      <c r="HH52" s="16"/>
      <c r="HI52" s="16"/>
      <c r="HJ52" s="16"/>
      <c r="HK52" s="136"/>
      <c r="HL52" s="16"/>
      <c r="HM52" s="16"/>
      <c r="HN52" s="16"/>
      <c r="HO52" s="16"/>
    </row>
    <row r="53" spans="2:223" ht="15" x14ac:dyDescent="0.25">
      <c r="B53" s="13" t="s">
        <v>40</v>
      </c>
      <c r="C53" s="14">
        <f>SUM(C54:C55)</f>
        <v>0</v>
      </c>
      <c r="D53" s="14">
        <f t="shared" ref="D53:N53" si="185">SUM(D54:D55)</f>
        <v>0</v>
      </c>
      <c r="E53" s="14">
        <f t="shared" si="185"/>
        <v>0</v>
      </c>
      <c r="F53" s="14">
        <f t="shared" si="185"/>
        <v>19600</v>
      </c>
      <c r="G53" s="14">
        <f t="shared" si="185"/>
        <v>36882</v>
      </c>
      <c r="H53" s="14">
        <f t="shared" si="185"/>
        <v>38097</v>
      </c>
      <c r="I53" s="14">
        <f t="shared" si="185"/>
        <v>37396</v>
      </c>
      <c r="J53" s="14">
        <f t="shared" si="185"/>
        <v>38082</v>
      </c>
      <c r="K53" s="14">
        <f t="shared" si="185"/>
        <v>36795</v>
      </c>
      <c r="L53" s="14">
        <f t="shared" si="185"/>
        <v>36949</v>
      </c>
      <c r="M53" s="14">
        <f t="shared" si="185"/>
        <v>37743</v>
      </c>
      <c r="N53" s="14">
        <f t="shared" si="185"/>
        <v>37815</v>
      </c>
      <c r="O53" s="14">
        <f t="shared" si="160"/>
        <v>319359</v>
      </c>
      <c r="P53" s="14">
        <f>SUM(P54:P55)</f>
        <v>36336</v>
      </c>
      <c r="Q53" s="14">
        <f t="shared" ref="Q53:AA53" si="186">SUM(Q54:Q55)</f>
        <v>38441</v>
      </c>
      <c r="R53" s="14">
        <f t="shared" si="186"/>
        <v>43781</v>
      </c>
      <c r="S53" s="14">
        <f t="shared" si="186"/>
        <v>41352</v>
      </c>
      <c r="T53" s="14">
        <f t="shared" si="186"/>
        <v>43144</v>
      </c>
      <c r="U53" s="14">
        <f t="shared" si="186"/>
        <v>42864</v>
      </c>
      <c r="V53" s="14">
        <f t="shared" si="186"/>
        <v>45252</v>
      </c>
      <c r="W53" s="14">
        <f t="shared" si="186"/>
        <v>47586</v>
      </c>
      <c r="X53" s="14">
        <f t="shared" si="186"/>
        <v>45729</v>
      </c>
      <c r="Y53" s="14">
        <f t="shared" si="186"/>
        <v>45845</v>
      </c>
      <c r="Z53" s="14">
        <f t="shared" si="186"/>
        <v>46867</v>
      </c>
      <c r="AA53" s="14">
        <f t="shared" si="186"/>
        <v>48002</v>
      </c>
      <c r="AB53" s="14">
        <f t="shared" si="161"/>
        <v>525199</v>
      </c>
      <c r="AC53" s="14">
        <f>SUM(AC54:AC55)</f>
        <v>46919</v>
      </c>
      <c r="AD53" s="14">
        <f t="shared" ref="AD53:AN53" si="187">SUM(AD54:AD55)</f>
        <v>47920</v>
      </c>
      <c r="AE53" s="14">
        <f t="shared" si="187"/>
        <v>51015</v>
      </c>
      <c r="AF53" s="14">
        <f t="shared" si="187"/>
        <v>46233</v>
      </c>
      <c r="AG53" s="14">
        <f t="shared" si="187"/>
        <v>55799</v>
      </c>
      <c r="AH53" s="14">
        <f t="shared" si="187"/>
        <v>54640</v>
      </c>
      <c r="AI53" s="14">
        <f t="shared" si="187"/>
        <v>57579</v>
      </c>
      <c r="AJ53" s="14">
        <f t="shared" si="187"/>
        <v>59304</v>
      </c>
      <c r="AK53" s="14">
        <f t="shared" si="187"/>
        <v>56263</v>
      </c>
      <c r="AL53" s="14">
        <f t="shared" si="187"/>
        <v>56493</v>
      </c>
      <c r="AM53" s="14">
        <f t="shared" si="187"/>
        <v>56074</v>
      </c>
      <c r="AN53" s="14">
        <f t="shared" si="187"/>
        <v>57716</v>
      </c>
      <c r="AO53" s="14">
        <f t="shared" si="162"/>
        <v>645955</v>
      </c>
      <c r="AP53" s="14">
        <f>SUM(AP54:AP55)</f>
        <v>51942</v>
      </c>
      <c r="AQ53" s="14">
        <f t="shared" ref="AQ53:BA53" si="188">SUM(AQ54:AQ55)</f>
        <v>51224</v>
      </c>
      <c r="AR53" s="14">
        <f t="shared" si="188"/>
        <v>52279</v>
      </c>
      <c r="AS53" s="14">
        <f t="shared" si="188"/>
        <v>48503</v>
      </c>
      <c r="AT53" s="14">
        <f t="shared" si="188"/>
        <v>48573</v>
      </c>
      <c r="AU53" s="14">
        <f t="shared" si="188"/>
        <v>55183</v>
      </c>
      <c r="AV53" s="14">
        <f t="shared" si="188"/>
        <v>59808</v>
      </c>
      <c r="AW53" s="14">
        <f t="shared" si="188"/>
        <v>59926</v>
      </c>
      <c r="AX53" s="14">
        <f t="shared" si="188"/>
        <v>56087</v>
      </c>
      <c r="AY53" s="14">
        <f t="shared" si="188"/>
        <v>57856</v>
      </c>
      <c r="AZ53" s="14">
        <f t="shared" si="188"/>
        <v>57808</v>
      </c>
      <c r="BA53" s="14">
        <f t="shared" si="188"/>
        <v>59700</v>
      </c>
      <c r="BB53" s="14">
        <f t="shared" si="163"/>
        <v>658889</v>
      </c>
      <c r="BC53" s="14">
        <f>SUM(BC54:BC55)</f>
        <v>59242</v>
      </c>
      <c r="BD53" s="14">
        <f t="shared" ref="BD53:BN53" si="189">SUM(BD54:BD55)</f>
        <v>54059</v>
      </c>
      <c r="BE53" s="14">
        <f t="shared" si="189"/>
        <v>62165</v>
      </c>
      <c r="BF53" s="14">
        <f t="shared" si="189"/>
        <v>59961</v>
      </c>
      <c r="BG53" s="14">
        <f t="shared" si="189"/>
        <v>63243</v>
      </c>
      <c r="BH53" s="14">
        <f t="shared" si="189"/>
        <v>64363</v>
      </c>
      <c r="BI53" s="14">
        <f t="shared" si="189"/>
        <v>62927</v>
      </c>
      <c r="BJ53" s="14">
        <f t="shared" si="189"/>
        <v>66937</v>
      </c>
      <c r="BK53" s="14">
        <f t="shared" si="189"/>
        <v>67253</v>
      </c>
      <c r="BL53" s="14">
        <f t="shared" si="189"/>
        <v>68223</v>
      </c>
      <c r="BM53" s="14">
        <f t="shared" si="189"/>
        <v>66031</v>
      </c>
      <c r="BN53" s="14">
        <f t="shared" si="189"/>
        <v>66305</v>
      </c>
      <c r="BO53" s="14">
        <f t="shared" si="164"/>
        <v>760709</v>
      </c>
      <c r="BP53" s="14">
        <f>SUM(BP54:BP55)</f>
        <v>62884</v>
      </c>
      <c r="BQ53" s="14">
        <f t="shared" ref="BQ53:CA53" si="190">SUM(BQ54:BQ55)</f>
        <v>59941</v>
      </c>
      <c r="BR53" s="14">
        <f t="shared" si="190"/>
        <v>66583</v>
      </c>
      <c r="BS53" s="14">
        <f t="shared" si="190"/>
        <v>66154</v>
      </c>
      <c r="BT53" s="14">
        <f t="shared" si="190"/>
        <v>69159</v>
      </c>
      <c r="BU53" s="14">
        <f t="shared" si="190"/>
        <v>69268</v>
      </c>
      <c r="BV53" s="14">
        <f t="shared" si="190"/>
        <v>72583</v>
      </c>
      <c r="BW53" s="14">
        <f t="shared" si="190"/>
        <v>75584</v>
      </c>
      <c r="BX53" s="14">
        <f t="shared" si="190"/>
        <v>71215</v>
      </c>
      <c r="BY53" s="14">
        <f t="shared" si="190"/>
        <v>73425</v>
      </c>
      <c r="BZ53" s="14">
        <f t="shared" si="190"/>
        <v>72476</v>
      </c>
      <c r="CA53" s="14">
        <f t="shared" si="190"/>
        <v>70491</v>
      </c>
      <c r="CB53" s="14">
        <f t="shared" si="165"/>
        <v>829763</v>
      </c>
      <c r="CC53" s="14">
        <f>SUM(CC54:CC55)</f>
        <v>68421</v>
      </c>
      <c r="CD53" s="14">
        <f t="shared" ref="CD53:CN53" si="191">SUM(CD54:CD55)</f>
        <v>65937</v>
      </c>
      <c r="CE53" s="14">
        <f t="shared" si="191"/>
        <v>70803</v>
      </c>
      <c r="CF53" s="14">
        <f t="shared" si="191"/>
        <v>65750</v>
      </c>
      <c r="CG53" s="14">
        <f t="shared" si="191"/>
        <v>72197</v>
      </c>
      <c r="CH53" s="14">
        <f t="shared" si="191"/>
        <v>71408</v>
      </c>
      <c r="CI53" s="14">
        <f t="shared" si="191"/>
        <v>74831</v>
      </c>
      <c r="CJ53" s="14">
        <f t="shared" si="191"/>
        <v>77165</v>
      </c>
      <c r="CK53" s="14">
        <f t="shared" si="191"/>
        <v>71175</v>
      </c>
      <c r="CL53" s="14">
        <f t="shared" si="191"/>
        <v>71887</v>
      </c>
      <c r="CM53" s="14">
        <f t="shared" si="191"/>
        <v>71144</v>
      </c>
      <c r="CN53" s="14">
        <f t="shared" si="191"/>
        <v>72219</v>
      </c>
      <c r="CO53" s="14">
        <f t="shared" si="166"/>
        <v>852937</v>
      </c>
      <c r="CP53" s="14">
        <f>SUM(CP54:CP55)</f>
        <v>68904</v>
      </c>
      <c r="CQ53" s="14">
        <f t="shared" ref="CQ53:DA53" si="192">SUM(CQ54:CQ55)</f>
        <v>66756</v>
      </c>
      <c r="CR53" s="14">
        <f t="shared" si="192"/>
        <v>70860</v>
      </c>
      <c r="CS53" s="14">
        <f t="shared" si="192"/>
        <v>66312</v>
      </c>
      <c r="CT53" s="14">
        <f t="shared" si="192"/>
        <v>70283</v>
      </c>
      <c r="CU53" s="14">
        <f t="shared" si="192"/>
        <v>69606</v>
      </c>
      <c r="CV53" s="14">
        <f t="shared" si="192"/>
        <v>75165</v>
      </c>
      <c r="CW53" s="14">
        <f t="shared" si="192"/>
        <v>77473</v>
      </c>
      <c r="CX53" s="14">
        <f t="shared" si="192"/>
        <v>71809</v>
      </c>
      <c r="CY53" s="14">
        <f t="shared" si="192"/>
        <v>75225</v>
      </c>
      <c r="CZ53" s="14">
        <f t="shared" si="192"/>
        <v>72159</v>
      </c>
      <c r="DA53" s="14">
        <f t="shared" si="192"/>
        <v>75171</v>
      </c>
      <c r="DB53" s="14">
        <f t="shared" si="167"/>
        <v>859723</v>
      </c>
      <c r="DC53" s="14">
        <f>SUM(DC54:DC55)</f>
        <v>71080</v>
      </c>
      <c r="DD53" s="14">
        <f t="shared" ref="DD53:DN53" si="193">SUM(DD54:DD55)</f>
        <v>68596</v>
      </c>
      <c r="DE53" s="14">
        <f t="shared" si="193"/>
        <v>72654</v>
      </c>
      <c r="DF53" s="14">
        <f t="shared" si="193"/>
        <v>68255</v>
      </c>
      <c r="DG53" s="14">
        <f t="shared" si="193"/>
        <v>75667</v>
      </c>
      <c r="DH53" s="14">
        <f t="shared" si="193"/>
        <v>73620</v>
      </c>
      <c r="DI53" s="14">
        <f t="shared" si="193"/>
        <v>77060</v>
      </c>
      <c r="DJ53" s="14">
        <f t="shared" si="193"/>
        <v>80037</v>
      </c>
      <c r="DK53" s="14">
        <f t="shared" si="193"/>
        <v>75287</v>
      </c>
      <c r="DL53" s="14">
        <f t="shared" si="193"/>
        <v>79511</v>
      </c>
      <c r="DM53" s="14">
        <f t="shared" si="193"/>
        <v>76640</v>
      </c>
      <c r="DN53" s="14">
        <f t="shared" si="193"/>
        <v>81089</v>
      </c>
      <c r="DO53" s="14">
        <f t="shared" si="168"/>
        <v>899496</v>
      </c>
      <c r="DP53" s="14">
        <v>77997</v>
      </c>
      <c r="DQ53" s="14">
        <v>69126</v>
      </c>
      <c r="DR53" s="14">
        <v>78757</v>
      </c>
      <c r="DS53" s="14">
        <v>73256</v>
      </c>
      <c r="DT53" s="14">
        <v>78093</v>
      </c>
      <c r="DU53" s="14">
        <v>76296</v>
      </c>
      <c r="DV53" s="14">
        <v>86543</v>
      </c>
      <c r="DW53" s="14">
        <v>89919</v>
      </c>
      <c r="DX53" s="14">
        <v>87027</v>
      </c>
      <c r="DY53" s="14">
        <v>90220</v>
      </c>
      <c r="DZ53" s="14">
        <v>85320</v>
      </c>
      <c r="EA53" s="14">
        <v>91243</v>
      </c>
      <c r="EB53" s="14">
        <f t="shared" si="169"/>
        <v>983797</v>
      </c>
      <c r="EC53" s="14">
        <v>90916</v>
      </c>
      <c r="ED53" s="14">
        <v>86472</v>
      </c>
      <c r="EE53" s="14">
        <v>89026</v>
      </c>
      <c r="EF53" s="14">
        <v>86837</v>
      </c>
      <c r="EG53" s="14">
        <v>93011</v>
      </c>
      <c r="EH53" s="14">
        <v>92750</v>
      </c>
      <c r="EI53" s="14">
        <v>95857</v>
      </c>
      <c r="EJ53" s="14">
        <v>96503</v>
      </c>
      <c r="EK53" s="14">
        <v>92547</v>
      </c>
      <c r="EL53" s="14">
        <v>91287</v>
      </c>
      <c r="EM53" s="14">
        <v>87953</v>
      </c>
      <c r="EN53" s="14">
        <v>96260</v>
      </c>
      <c r="EO53" s="14">
        <f t="shared" si="170"/>
        <v>1099419</v>
      </c>
      <c r="EP53" s="14">
        <f>SUM(EP54:EP55)</f>
        <v>82615</v>
      </c>
      <c r="EQ53" s="14">
        <v>78897</v>
      </c>
      <c r="ER53" s="14">
        <f t="shared" ref="ER53:FA53" si="194">SUM(ER54:ER55)</f>
        <v>82164</v>
      </c>
      <c r="ES53" s="14">
        <f t="shared" si="194"/>
        <v>81909</v>
      </c>
      <c r="ET53" s="14">
        <f t="shared" si="194"/>
        <v>85513</v>
      </c>
      <c r="EU53" s="14">
        <f t="shared" si="194"/>
        <v>87300</v>
      </c>
      <c r="EV53" s="14">
        <f t="shared" si="194"/>
        <v>92857</v>
      </c>
      <c r="EW53" s="14">
        <f t="shared" si="194"/>
        <v>87058</v>
      </c>
      <c r="EX53" s="14">
        <f t="shared" si="194"/>
        <v>70827</v>
      </c>
      <c r="EY53" s="14">
        <f t="shared" si="194"/>
        <v>64955</v>
      </c>
      <c r="EZ53" s="14">
        <f t="shared" si="194"/>
        <v>56177</v>
      </c>
      <c r="FA53" s="14">
        <f t="shared" si="194"/>
        <v>60443</v>
      </c>
      <c r="FB53" s="14">
        <f t="shared" si="171"/>
        <v>930715</v>
      </c>
      <c r="FC53" s="14">
        <f>SUM(FC54:FC55)</f>
        <v>61752</v>
      </c>
      <c r="FD53" s="14">
        <f>SUM(FD54:FD55)</f>
        <v>60898</v>
      </c>
      <c r="FE53" s="14">
        <f t="shared" ref="FE53:FN53" si="195">SUM(FE54:FE55)</f>
        <v>53511</v>
      </c>
      <c r="FF53" s="14">
        <f t="shared" si="195"/>
        <v>54153</v>
      </c>
      <c r="FG53" s="14">
        <f t="shared" si="195"/>
        <v>54712</v>
      </c>
      <c r="FH53" s="14">
        <f t="shared" si="195"/>
        <v>48423</v>
      </c>
      <c r="FI53" s="14">
        <f t="shared" si="195"/>
        <v>46911</v>
      </c>
      <c r="FJ53" s="14">
        <f t="shared" si="195"/>
        <v>48389</v>
      </c>
      <c r="FK53" s="14">
        <f t="shared" si="195"/>
        <v>44001</v>
      </c>
      <c r="FL53" s="14">
        <f t="shared" si="195"/>
        <v>45555</v>
      </c>
      <c r="FM53" s="14">
        <f t="shared" si="195"/>
        <v>44132</v>
      </c>
      <c r="FN53" s="14">
        <f t="shared" si="195"/>
        <v>48916</v>
      </c>
      <c r="FO53" s="14">
        <f t="shared" si="172"/>
        <v>611353</v>
      </c>
      <c r="FP53" s="14">
        <f>SUM(FP54:FP55)</f>
        <v>50970</v>
      </c>
      <c r="FQ53" s="14">
        <f>SUM(FQ54:FQ55)</f>
        <v>45962</v>
      </c>
      <c r="FR53" s="14">
        <f t="shared" ref="FR53:GA53" si="196">SUM(FR54:FR55)</f>
        <v>47277</v>
      </c>
      <c r="FS53" s="14">
        <f t="shared" si="196"/>
        <v>43291</v>
      </c>
      <c r="FT53" s="14">
        <f t="shared" si="196"/>
        <v>44983</v>
      </c>
      <c r="FU53" s="14">
        <f t="shared" si="196"/>
        <v>42523</v>
      </c>
      <c r="FV53" s="14">
        <f t="shared" si="196"/>
        <v>46417</v>
      </c>
      <c r="FW53" s="14">
        <f t="shared" si="196"/>
        <v>46427</v>
      </c>
      <c r="FX53" s="14">
        <f t="shared" si="196"/>
        <v>43076</v>
      </c>
      <c r="FY53" s="14">
        <v>46590</v>
      </c>
      <c r="FZ53" s="14">
        <v>39211</v>
      </c>
      <c r="GA53" s="14">
        <f t="shared" si="196"/>
        <v>44724</v>
      </c>
      <c r="GB53" s="14">
        <f>+SUM(FP53:GA53)</f>
        <v>541451</v>
      </c>
      <c r="GC53" s="14">
        <v>44657</v>
      </c>
      <c r="GD53" s="14">
        <v>62136</v>
      </c>
      <c r="GE53" s="14">
        <v>31285</v>
      </c>
      <c r="GF53" s="14">
        <v>34650</v>
      </c>
      <c r="GG53" s="14">
        <v>35103</v>
      </c>
      <c r="GH53" s="14">
        <v>55192</v>
      </c>
      <c r="GI53" s="14">
        <v>38643</v>
      </c>
      <c r="GJ53" s="14">
        <v>39136</v>
      </c>
      <c r="GK53" s="14">
        <v>44117</v>
      </c>
      <c r="GL53" s="14">
        <v>47951</v>
      </c>
      <c r="GM53" s="14">
        <v>44520</v>
      </c>
      <c r="GN53" s="14">
        <v>43929</v>
      </c>
      <c r="GO53" s="14">
        <f>+SUM(GC53:GN53)</f>
        <v>521319</v>
      </c>
      <c r="GP53" s="14">
        <v>43831</v>
      </c>
      <c r="GQ53" s="14">
        <v>39670</v>
      </c>
      <c r="GR53" s="14">
        <v>39500</v>
      </c>
      <c r="GS53" s="14">
        <v>34509</v>
      </c>
      <c r="GT53" s="14">
        <v>38431</v>
      </c>
      <c r="GU53" s="14">
        <v>37611</v>
      </c>
      <c r="GV53" s="14">
        <v>41789</v>
      </c>
      <c r="GW53" s="14">
        <v>41238</v>
      </c>
      <c r="GX53" s="130">
        <v>40758</v>
      </c>
      <c r="GY53" s="14">
        <v>40673</v>
      </c>
      <c r="GZ53" s="14">
        <v>37028</v>
      </c>
      <c r="HA53" s="14">
        <v>26057</v>
      </c>
      <c r="HB53" s="14">
        <f>+SUM(GP53:HA53)</f>
        <v>461095</v>
      </c>
      <c r="HC53" s="14">
        <v>37238</v>
      </c>
      <c r="HD53" s="14">
        <v>37774</v>
      </c>
      <c r="HE53" s="14"/>
      <c r="HF53" s="14"/>
      <c r="HG53" s="14"/>
      <c r="HH53" s="14"/>
      <c r="HI53" s="14"/>
      <c r="HJ53" s="14"/>
      <c r="HK53" s="130"/>
      <c r="HL53" s="14"/>
      <c r="HM53" s="14"/>
      <c r="HN53" s="14"/>
      <c r="HO53" s="14">
        <f>+SUM(HC53:HN53)</f>
        <v>75012</v>
      </c>
    </row>
    <row r="54" spans="2:223" x14ac:dyDescent="0.2">
      <c r="B54" s="15" t="s">
        <v>2</v>
      </c>
      <c r="C54" s="16">
        <v>0</v>
      </c>
      <c r="D54" s="16">
        <v>0</v>
      </c>
      <c r="E54" s="16">
        <v>0</v>
      </c>
      <c r="F54" s="16">
        <v>8295</v>
      </c>
      <c r="G54" s="16">
        <v>14972</v>
      </c>
      <c r="H54" s="16">
        <v>17242</v>
      </c>
      <c r="I54" s="16">
        <v>15980</v>
      </c>
      <c r="J54" s="16">
        <v>15530</v>
      </c>
      <c r="K54" s="16">
        <v>14824</v>
      </c>
      <c r="L54" s="16">
        <v>15020</v>
      </c>
      <c r="M54" s="16">
        <v>15457</v>
      </c>
      <c r="N54" s="16">
        <v>15367</v>
      </c>
      <c r="O54" s="16">
        <f t="shared" si="160"/>
        <v>132687</v>
      </c>
      <c r="P54" s="16">
        <v>14055</v>
      </c>
      <c r="Q54" s="16">
        <v>13787</v>
      </c>
      <c r="R54" s="16">
        <v>16955</v>
      </c>
      <c r="S54" s="16">
        <v>17601</v>
      </c>
      <c r="T54" s="16">
        <v>18370</v>
      </c>
      <c r="U54" s="16">
        <v>18654</v>
      </c>
      <c r="V54" s="16">
        <v>19029</v>
      </c>
      <c r="W54" s="16">
        <v>19073</v>
      </c>
      <c r="X54" s="16">
        <v>18475</v>
      </c>
      <c r="Y54" s="16">
        <v>18348</v>
      </c>
      <c r="Z54" s="16">
        <v>18146</v>
      </c>
      <c r="AA54" s="16">
        <v>20324</v>
      </c>
      <c r="AB54" s="16">
        <f t="shared" si="161"/>
        <v>212817</v>
      </c>
      <c r="AC54" s="16">
        <v>18736</v>
      </c>
      <c r="AD54" s="16">
        <v>17772</v>
      </c>
      <c r="AE54" s="16">
        <v>20541</v>
      </c>
      <c r="AF54" s="16">
        <v>20476</v>
      </c>
      <c r="AG54" s="16">
        <v>23279</v>
      </c>
      <c r="AH54" s="16">
        <v>23153</v>
      </c>
      <c r="AI54" s="16">
        <v>24061</v>
      </c>
      <c r="AJ54" s="16">
        <v>24891</v>
      </c>
      <c r="AK54" s="16">
        <v>22754</v>
      </c>
      <c r="AL54" s="16">
        <v>22799</v>
      </c>
      <c r="AM54" s="16">
        <v>22816</v>
      </c>
      <c r="AN54" s="16">
        <v>23741</v>
      </c>
      <c r="AO54" s="16">
        <f t="shared" si="162"/>
        <v>265019</v>
      </c>
      <c r="AP54" s="16">
        <v>20596</v>
      </c>
      <c r="AQ54" s="16">
        <v>19110</v>
      </c>
      <c r="AR54" s="16">
        <v>18672</v>
      </c>
      <c r="AS54" s="16">
        <v>18858</v>
      </c>
      <c r="AT54" s="16">
        <v>20939</v>
      </c>
      <c r="AU54" s="16">
        <v>22174</v>
      </c>
      <c r="AV54" s="16">
        <v>23609</v>
      </c>
      <c r="AW54" s="16">
        <v>23684</v>
      </c>
      <c r="AX54" s="16">
        <v>21664</v>
      </c>
      <c r="AY54" s="16">
        <v>22002</v>
      </c>
      <c r="AZ54" s="16">
        <v>21755</v>
      </c>
      <c r="BA54" s="16">
        <v>22646</v>
      </c>
      <c r="BB54" s="16">
        <f t="shared" si="163"/>
        <v>255709</v>
      </c>
      <c r="BC54" s="16">
        <v>22031</v>
      </c>
      <c r="BD54" s="16">
        <v>20580</v>
      </c>
      <c r="BE54" s="16">
        <v>23541</v>
      </c>
      <c r="BF54" s="16">
        <v>24333</v>
      </c>
      <c r="BG54" s="16">
        <v>27257</v>
      </c>
      <c r="BH54" s="16">
        <v>27497</v>
      </c>
      <c r="BI54" s="16">
        <v>26674</v>
      </c>
      <c r="BJ54" s="16">
        <v>27450</v>
      </c>
      <c r="BK54" s="16">
        <v>27236</v>
      </c>
      <c r="BL54" s="16">
        <v>28793</v>
      </c>
      <c r="BM54" s="16">
        <v>26989</v>
      </c>
      <c r="BN54" s="16">
        <v>28300</v>
      </c>
      <c r="BO54" s="16">
        <f t="shared" si="164"/>
        <v>310681</v>
      </c>
      <c r="BP54" s="16">
        <v>26870</v>
      </c>
      <c r="BQ54" s="16">
        <v>24327</v>
      </c>
      <c r="BR54" s="16">
        <v>27244</v>
      </c>
      <c r="BS54" s="16">
        <v>28128</v>
      </c>
      <c r="BT54" s="16">
        <v>29002</v>
      </c>
      <c r="BU54" s="16">
        <v>31198</v>
      </c>
      <c r="BV54" s="16">
        <v>32666</v>
      </c>
      <c r="BW54" s="16">
        <v>32141</v>
      </c>
      <c r="BX54" s="16">
        <v>29610</v>
      </c>
      <c r="BY54" s="16">
        <v>30801</v>
      </c>
      <c r="BZ54" s="16">
        <v>29128</v>
      </c>
      <c r="CA54" s="16">
        <v>30886</v>
      </c>
      <c r="CB54" s="16">
        <f t="shared" si="165"/>
        <v>352001</v>
      </c>
      <c r="CC54" s="16">
        <v>29569</v>
      </c>
      <c r="CD54" s="16">
        <v>27572</v>
      </c>
      <c r="CE54" s="16">
        <v>29345</v>
      </c>
      <c r="CF54" s="16">
        <v>28073</v>
      </c>
      <c r="CG54" s="16">
        <v>30035</v>
      </c>
      <c r="CH54" s="16">
        <v>30461</v>
      </c>
      <c r="CI54" s="16">
        <v>32665</v>
      </c>
      <c r="CJ54" s="16">
        <v>33099</v>
      </c>
      <c r="CK54" s="16">
        <v>30486</v>
      </c>
      <c r="CL54" s="16">
        <v>29748</v>
      </c>
      <c r="CM54" s="16">
        <v>28444</v>
      </c>
      <c r="CN54" s="16">
        <v>30594</v>
      </c>
      <c r="CO54" s="16">
        <f t="shared" si="166"/>
        <v>360091</v>
      </c>
      <c r="CP54" s="16">
        <v>28719</v>
      </c>
      <c r="CQ54" s="16">
        <v>26763</v>
      </c>
      <c r="CR54" s="16">
        <v>28804</v>
      </c>
      <c r="CS54" s="16">
        <v>26706</v>
      </c>
      <c r="CT54" s="16">
        <v>28982</v>
      </c>
      <c r="CU54" s="16">
        <v>29812</v>
      </c>
      <c r="CV54" s="16">
        <v>31591</v>
      </c>
      <c r="CW54" s="16">
        <v>31808</v>
      </c>
      <c r="CX54" s="16">
        <v>28386</v>
      </c>
      <c r="CY54" s="16">
        <v>29965</v>
      </c>
      <c r="CZ54" s="16">
        <v>28224</v>
      </c>
      <c r="DA54" s="16">
        <v>31039</v>
      </c>
      <c r="DB54" s="16">
        <f t="shared" si="167"/>
        <v>350799</v>
      </c>
      <c r="DC54" s="16">
        <v>29269</v>
      </c>
      <c r="DD54" s="16">
        <v>26789</v>
      </c>
      <c r="DE54" s="16">
        <v>29218</v>
      </c>
      <c r="DF54" s="16">
        <v>28049</v>
      </c>
      <c r="DG54" s="16">
        <v>30578</v>
      </c>
      <c r="DH54" s="16">
        <v>30053</v>
      </c>
      <c r="DI54" s="16">
        <v>32592</v>
      </c>
      <c r="DJ54" s="16">
        <v>33275</v>
      </c>
      <c r="DK54" s="16">
        <v>30541</v>
      </c>
      <c r="DL54" s="16">
        <v>32641</v>
      </c>
      <c r="DM54" s="16">
        <v>31787</v>
      </c>
      <c r="DN54" s="16">
        <v>35534</v>
      </c>
      <c r="DO54" s="16">
        <f t="shared" si="168"/>
        <v>370326</v>
      </c>
      <c r="DP54" s="16">
        <v>32771</v>
      </c>
      <c r="DQ54" s="16">
        <v>29057</v>
      </c>
      <c r="DR54" s="16">
        <v>32712</v>
      </c>
      <c r="DS54" s="16">
        <v>31409</v>
      </c>
      <c r="DT54" s="16">
        <v>34311</v>
      </c>
      <c r="DU54" s="16">
        <v>33180</v>
      </c>
      <c r="DV54" s="16">
        <v>37820</v>
      </c>
      <c r="DW54" s="16">
        <v>38215</v>
      </c>
      <c r="DX54" s="16">
        <v>35347</v>
      </c>
      <c r="DY54" s="16">
        <v>37614</v>
      </c>
      <c r="DZ54" s="16">
        <v>35378</v>
      </c>
      <c r="EA54" s="16">
        <v>40710</v>
      </c>
      <c r="EB54" s="16">
        <f t="shared" si="169"/>
        <v>418524</v>
      </c>
      <c r="EC54" s="16">
        <v>39130</v>
      </c>
      <c r="ED54" s="16">
        <v>36812</v>
      </c>
      <c r="EE54" s="16">
        <v>37693</v>
      </c>
      <c r="EF54" s="16">
        <v>36874</v>
      </c>
      <c r="EG54" s="16">
        <v>40005</v>
      </c>
      <c r="EH54" s="16">
        <v>40287</v>
      </c>
      <c r="EI54" s="16">
        <v>43942</v>
      </c>
      <c r="EJ54" s="16">
        <v>41976</v>
      </c>
      <c r="EK54" s="16">
        <v>39577</v>
      </c>
      <c r="EL54" s="16">
        <v>40228</v>
      </c>
      <c r="EM54" s="16">
        <v>37272</v>
      </c>
      <c r="EN54" s="16">
        <v>43745</v>
      </c>
      <c r="EO54" s="16">
        <f t="shared" si="170"/>
        <v>477541</v>
      </c>
      <c r="EP54" s="16">
        <v>40957</v>
      </c>
      <c r="EQ54" s="16">
        <v>36164</v>
      </c>
      <c r="ER54" s="16">
        <v>38790</v>
      </c>
      <c r="ES54" s="16">
        <v>38422</v>
      </c>
      <c r="ET54" s="16">
        <v>32574</v>
      </c>
      <c r="EU54" s="16">
        <v>40882</v>
      </c>
      <c r="EV54" s="16">
        <v>45026</v>
      </c>
      <c r="EW54" s="16">
        <v>35594</v>
      </c>
      <c r="EX54" s="16">
        <v>24619</v>
      </c>
      <c r="EY54" s="16">
        <v>19747</v>
      </c>
      <c r="EZ54" s="16">
        <v>17368</v>
      </c>
      <c r="FA54" s="16">
        <v>18536</v>
      </c>
      <c r="FB54" s="16">
        <f t="shared" si="171"/>
        <v>388679</v>
      </c>
      <c r="FC54" s="16">
        <v>19647</v>
      </c>
      <c r="FD54" s="16">
        <v>19738</v>
      </c>
      <c r="FE54" s="16">
        <v>17766</v>
      </c>
      <c r="FF54" s="16">
        <v>15712</v>
      </c>
      <c r="FG54" s="16">
        <v>14827</v>
      </c>
      <c r="FH54" s="16">
        <v>12315</v>
      </c>
      <c r="FI54" s="16">
        <v>12510</v>
      </c>
      <c r="FJ54" s="16">
        <v>12758</v>
      </c>
      <c r="FK54" s="16">
        <v>10946</v>
      </c>
      <c r="FL54" s="16">
        <v>11707</v>
      </c>
      <c r="FM54" s="16">
        <v>9775</v>
      </c>
      <c r="FN54" s="16">
        <v>12124</v>
      </c>
      <c r="FO54" s="16">
        <f t="shared" si="172"/>
        <v>169825</v>
      </c>
      <c r="FP54" s="16">
        <v>12272</v>
      </c>
      <c r="FQ54" s="16">
        <v>10520</v>
      </c>
      <c r="FR54" s="16">
        <v>10417</v>
      </c>
      <c r="FS54" s="16">
        <v>10057</v>
      </c>
      <c r="FT54" s="16">
        <v>9938</v>
      </c>
      <c r="FU54" s="16">
        <v>9390</v>
      </c>
      <c r="FV54" s="16">
        <v>9479</v>
      </c>
      <c r="FW54" s="16">
        <v>9229</v>
      </c>
      <c r="FX54" s="16">
        <v>7715</v>
      </c>
      <c r="FY54" s="16">
        <v>8166</v>
      </c>
      <c r="FZ54" s="16">
        <v>6997</v>
      </c>
      <c r="GA54" s="16">
        <v>8004</v>
      </c>
      <c r="GB54" s="16"/>
      <c r="GC54" s="16">
        <v>8906</v>
      </c>
      <c r="GD54" s="16">
        <v>6994</v>
      </c>
      <c r="GE54" s="16">
        <v>5411</v>
      </c>
      <c r="GF54" s="16">
        <v>6432</v>
      </c>
      <c r="GG54" s="16">
        <v>9233</v>
      </c>
      <c r="GH54" s="16">
        <v>16399</v>
      </c>
      <c r="GI54" s="16">
        <v>6186</v>
      </c>
      <c r="GJ54" s="16">
        <v>5604</v>
      </c>
      <c r="GK54" s="16">
        <v>6287</v>
      </c>
      <c r="GL54" s="16">
        <v>7340</v>
      </c>
      <c r="GM54" s="16">
        <v>7548</v>
      </c>
      <c r="GN54" s="16">
        <v>7587</v>
      </c>
      <c r="GO54" s="16"/>
      <c r="GP54" s="16">
        <v>7136</v>
      </c>
      <c r="GQ54" s="16">
        <v>4727</v>
      </c>
      <c r="GR54" s="16">
        <v>5114</v>
      </c>
      <c r="GS54" s="16">
        <v>3783</v>
      </c>
      <c r="GT54" s="16">
        <v>4733</v>
      </c>
      <c r="GU54" s="16">
        <v>4904</v>
      </c>
      <c r="GV54" s="16">
        <v>7587</v>
      </c>
      <c r="GW54" s="16">
        <v>7404</v>
      </c>
      <c r="GX54" s="136">
        <v>6637</v>
      </c>
      <c r="GY54" s="16">
        <v>7088</v>
      </c>
      <c r="GZ54" s="16">
        <v>6430</v>
      </c>
      <c r="HA54" s="16">
        <v>6170</v>
      </c>
      <c r="HB54" s="16"/>
      <c r="HC54" s="16">
        <v>7170</v>
      </c>
      <c r="HD54" s="16">
        <v>6573</v>
      </c>
      <c r="HE54" s="16"/>
      <c r="HF54" s="16"/>
      <c r="HG54" s="16"/>
      <c r="HH54" s="16"/>
      <c r="HI54" s="16"/>
      <c r="HJ54" s="16"/>
      <c r="HK54" s="136"/>
      <c r="HL54" s="16"/>
      <c r="HM54" s="16"/>
      <c r="HN54" s="16"/>
      <c r="HO54" s="16"/>
    </row>
    <row r="55" spans="2:223" x14ac:dyDescent="0.2">
      <c r="B55" s="15" t="s">
        <v>3</v>
      </c>
      <c r="C55" s="16">
        <v>0</v>
      </c>
      <c r="D55" s="16">
        <v>0</v>
      </c>
      <c r="E55" s="16">
        <v>0</v>
      </c>
      <c r="F55" s="16">
        <v>11305</v>
      </c>
      <c r="G55" s="16">
        <v>21910</v>
      </c>
      <c r="H55" s="16">
        <v>20855</v>
      </c>
      <c r="I55" s="16">
        <v>21416</v>
      </c>
      <c r="J55" s="16">
        <v>22552</v>
      </c>
      <c r="K55" s="16">
        <v>21971</v>
      </c>
      <c r="L55" s="16">
        <v>21929</v>
      </c>
      <c r="M55" s="16">
        <v>22286</v>
      </c>
      <c r="N55" s="16">
        <v>22448</v>
      </c>
      <c r="O55" s="16">
        <f t="shared" si="160"/>
        <v>186672</v>
      </c>
      <c r="P55" s="16">
        <v>22281</v>
      </c>
      <c r="Q55" s="16">
        <v>24654</v>
      </c>
      <c r="R55" s="16">
        <v>26826</v>
      </c>
      <c r="S55" s="16">
        <v>23751</v>
      </c>
      <c r="T55" s="16">
        <v>24774</v>
      </c>
      <c r="U55" s="16">
        <v>24210</v>
      </c>
      <c r="V55" s="16">
        <v>26223</v>
      </c>
      <c r="W55" s="16">
        <v>28513</v>
      </c>
      <c r="X55" s="16">
        <v>27254</v>
      </c>
      <c r="Y55" s="16">
        <v>27497</v>
      </c>
      <c r="Z55" s="16">
        <v>28721</v>
      </c>
      <c r="AA55" s="16">
        <v>27678</v>
      </c>
      <c r="AB55" s="16">
        <f t="shared" si="161"/>
        <v>312382</v>
      </c>
      <c r="AC55" s="16">
        <v>28183</v>
      </c>
      <c r="AD55" s="16">
        <v>30148</v>
      </c>
      <c r="AE55" s="16">
        <v>30474</v>
      </c>
      <c r="AF55" s="16">
        <v>25757</v>
      </c>
      <c r="AG55" s="16">
        <v>32520</v>
      </c>
      <c r="AH55" s="16">
        <v>31487</v>
      </c>
      <c r="AI55" s="16">
        <v>33518</v>
      </c>
      <c r="AJ55" s="16">
        <v>34413</v>
      </c>
      <c r="AK55" s="16">
        <v>33509</v>
      </c>
      <c r="AL55" s="16">
        <v>33694</v>
      </c>
      <c r="AM55" s="16">
        <v>33258</v>
      </c>
      <c r="AN55" s="16">
        <v>33975</v>
      </c>
      <c r="AO55" s="16">
        <f t="shared" si="162"/>
        <v>380936</v>
      </c>
      <c r="AP55" s="16">
        <v>31346</v>
      </c>
      <c r="AQ55" s="16">
        <v>32114</v>
      </c>
      <c r="AR55" s="16">
        <v>33607</v>
      </c>
      <c r="AS55" s="16">
        <v>29645</v>
      </c>
      <c r="AT55" s="16">
        <v>27634</v>
      </c>
      <c r="AU55" s="16">
        <v>33009</v>
      </c>
      <c r="AV55" s="16">
        <v>36199</v>
      </c>
      <c r="AW55" s="16">
        <v>36242</v>
      </c>
      <c r="AX55" s="16">
        <v>34423</v>
      </c>
      <c r="AY55" s="16">
        <v>35854</v>
      </c>
      <c r="AZ55" s="16">
        <v>36053</v>
      </c>
      <c r="BA55" s="16">
        <v>37054</v>
      </c>
      <c r="BB55" s="16">
        <f t="shared" si="163"/>
        <v>403180</v>
      </c>
      <c r="BC55" s="16">
        <v>37211</v>
      </c>
      <c r="BD55" s="16">
        <v>33479</v>
      </c>
      <c r="BE55" s="16">
        <v>38624</v>
      </c>
      <c r="BF55" s="16">
        <v>35628</v>
      </c>
      <c r="BG55" s="16">
        <v>35986</v>
      </c>
      <c r="BH55" s="16">
        <v>36866</v>
      </c>
      <c r="BI55" s="16">
        <v>36253</v>
      </c>
      <c r="BJ55" s="16">
        <v>39487</v>
      </c>
      <c r="BK55" s="16">
        <v>40017</v>
      </c>
      <c r="BL55" s="16">
        <v>39430</v>
      </c>
      <c r="BM55" s="16">
        <v>39042</v>
      </c>
      <c r="BN55" s="16">
        <v>38005</v>
      </c>
      <c r="BO55" s="16">
        <f t="shared" si="164"/>
        <v>450028</v>
      </c>
      <c r="BP55" s="16">
        <v>36014</v>
      </c>
      <c r="BQ55" s="16">
        <v>35614</v>
      </c>
      <c r="BR55" s="16">
        <v>39339</v>
      </c>
      <c r="BS55" s="16">
        <v>38026</v>
      </c>
      <c r="BT55" s="16">
        <v>40157</v>
      </c>
      <c r="BU55" s="16">
        <v>38070</v>
      </c>
      <c r="BV55" s="16">
        <v>39917</v>
      </c>
      <c r="BW55" s="16">
        <v>43443</v>
      </c>
      <c r="BX55" s="16">
        <v>41605</v>
      </c>
      <c r="BY55" s="16">
        <v>42624</v>
      </c>
      <c r="BZ55" s="16">
        <v>43348</v>
      </c>
      <c r="CA55" s="16">
        <v>39605</v>
      </c>
      <c r="CB55" s="16">
        <f t="shared" si="165"/>
        <v>477762</v>
      </c>
      <c r="CC55" s="16">
        <v>38852</v>
      </c>
      <c r="CD55" s="16">
        <v>38365</v>
      </c>
      <c r="CE55" s="16">
        <v>41458</v>
      </c>
      <c r="CF55" s="16">
        <v>37677</v>
      </c>
      <c r="CG55" s="16">
        <v>42162</v>
      </c>
      <c r="CH55" s="16">
        <v>40947</v>
      </c>
      <c r="CI55" s="16">
        <v>42166</v>
      </c>
      <c r="CJ55" s="16">
        <v>44066</v>
      </c>
      <c r="CK55" s="16">
        <v>40689</v>
      </c>
      <c r="CL55" s="16">
        <v>42139</v>
      </c>
      <c r="CM55" s="16">
        <v>42700</v>
      </c>
      <c r="CN55" s="16">
        <v>41625</v>
      </c>
      <c r="CO55" s="16">
        <f t="shared" si="166"/>
        <v>492846</v>
      </c>
      <c r="CP55" s="16">
        <v>40185</v>
      </c>
      <c r="CQ55" s="16">
        <v>39993</v>
      </c>
      <c r="CR55" s="16">
        <v>42056</v>
      </c>
      <c r="CS55" s="16">
        <v>39606</v>
      </c>
      <c r="CT55" s="16">
        <v>41301</v>
      </c>
      <c r="CU55" s="16">
        <v>39794</v>
      </c>
      <c r="CV55" s="16">
        <v>43574</v>
      </c>
      <c r="CW55" s="16">
        <v>45665</v>
      </c>
      <c r="CX55" s="16">
        <v>43423</v>
      </c>
      <c r="CY55" s="16">
        <v>45260</v>
      </c>
      <c r="CZ55" s="16">
        <v>43935</v>
      </c>
      <c r="DA55" s="16">
        <v>44132</v>
      </c>
      <c r="DB55" s="16">
        <f t="shared" si="167"/>
        <v>508924</v>
      </c>
      <c r="DC55" s="16">
        <v>41811</v>
      </c>
      <c r="DD55" s="16">
        <v>41807</v>
      </c>
      <c r="DE55" s="16">
        <v>43436</v>
      </c>
      <c r="DF55" s="16">
        <v>40206</v>
      </c>
      <c r="DG55" s="16">
        <v>45089</v>
      </c>
      <c r="DH55" s="16">
        <v>43567</v>
      </c>
      <c r="DI55" s="16">
        <v>44468</v>
      </c>
      <c r="DJ55" s="16">
        <v>46762</v>
      </c>
      <c r="DK55" s="16">
        <v>44746</v>
      </c>
      <c r="DL55" s="16">
        <v>46870</v>
      </c>
      <c r="DM55" s="16">
        <v>44853</v>
      </c>
      <c r="DN55" s="16">
        <v>45555</v>
      </c>
      <c r="DO55" s="16">
        <f t="shared" si="168"/>
        <v>529170</v>
      </c>
      <c r="DP55" s="16">
        <v>45226</v>
      </c>
      <c r="DQ55" s="16">
        <v>40069</v>
      </c>
      <c r="DR55" s="16">
        <v>46045</v>
      </c>
      <c r="DS55" s="16">
        <v>41847</v>
      </c>
      <c r="DT55" s="16">
        <v>43782</v>
      </c>
      <c r="DU55" s="16">
        <v>43116</v>
      </c>
      <c r="DV55" s="16">
        <v>48723</v>
      </c>
      <c r="DW55" s="16">
        <v>51704</v>
      </c>
      <c r="DX55" s="16">
        <v>51680</v>
      </c>
      <c r="DY55" s="16">
        <v>52606</v>
      </c>
      <c r="DZ55" s="16">
        <v>49942</v>
      </c>
      <c r="EA55" s="16">
        <v>50533</v>
      </c>
      <c r="EB55" s="16">
        <f t="shared" si="169"/>
        <v>565273</v>
      </c>
      <c r="EC55" s="16">
        <v>51786</v>
      </c>
      <c r="ED55" s="16">
        <v>49660</v>
      </c>
      <c r="EE55" s="16">
        <v>51333</v>
      </c>
      <c r="EF55" s="16">
        <v>49963</v>
      </c>
      <c r="EG55" s="16">
        <v>53006</v>
      </c>
      <c r="EH55" s="16">
        <v>52463</v>
      </c>
      <c r="EI55" s="16">
        <v>51915</v>
      </c>
      <c r="EJ55" s="16">
        <v>54527</v>
      </c>
      <c r="EK55" s="16">
        <v>52970</v>
      </c>
      <c r="EL55" s="16">
        <v>51059</v>
      </c>
      <c r="EM55" s="16">
        <v>50681</v>
      </c>
      <c r="EN55" s="16">
        <v>52515</v>
      </c>
      <c r="EO55" s="16">
        <f t="shared" si="170"/>
        <v>621878</v>
      </c>
      <c r="EP55" s="16">
        <v>41658</v>
      </c>
      <c r="EQ55" s="16">
        <v>42733</v>
      </c>
      <c r="ER55" s="16">
        <v>43374</v>
      </c>
      <c r="ES55" s="16">
        <v>43487</v>
      </c>
      <c r="ET55" s="16">
        <v>52939</v>
      </c>
      <c r="EU55" s="16">
        <v>46418</v>
      </c>
      <c r="EV55" s="16">
        <v>47831</v>
      </c>
      <c r="EW55" s="16">
        <v>51464</v>
      </c>
      <c r="EX55" s="16">
        <v>46208</v>
      </c>
      <c r="EY55" s="16">
        <v>45208</v>
      </c>
      <c r="EZ55" s="16">
        <v>38809</v>
      </c>
      <c r="FA55" s="16">
        <v>41907</v>
      </c>
      <c r="FB55" s="16">
        <f t="shared" si="171"/>
        <v>542036</v>
      </c>
      <c r="FC55" s="16">
        <v>42105</v>
      </c>
      <c r="FD55" s="16">
        <v>41160</v>
      </c>
      <c r="FE55" s="16">
        <v>35745</v>
      </c>
      <c r="FF55" s="16">
        <v>38441</v>
      </c>
      <c r="FG55" s="16">
        <v>39885</v>
      </c>
      <c r="FH55" s="16">
        <v>36108</v>
      </c>
      <c r="FI55" s="16">
        <v>34401</v>
      </c>
      <c r="FJ55" s="16">
        <v>35631</v>
      </c>
      <c r="FK55" s="16">
        <v>33055</v>
      </c>
      <c r="FL55" s="16">
        <v>33848</v>
      </c>
      <c r="FM55" s="16">
        <v>34357</v>
      </c>
      <c r="FN55" s="16">
        <v>36792</v>
      </c>
      <c r="FO55" s="16">
        <f t="shared" si="172"/>
        <v>441528</v>
      </c>
      <c r="FP55" s="16">
        <v>38698</v>
      </c>
      <c r="FQ55" s="16">
        <v>35442</v>
      </c>
      <c r="FR55" s="16">
        <v>36860</v>
      </c>
      <c r="FS55" s="16">
        <v>33234</v>
      </c>
      <c r="FT55" s="16">
        <v>35045</v>
      </c>
      <c r="FU55" s="16">
        <v>33133</v>
      </c>
      <c r="FV55" s="16">
        <v>36938</v>
      </c>
      <c r="FW55" s="16">
        <v>37198</v>
      </c>
      <c r="FX55" s="16">
        <v>35361</v>
      </c>
      <c r="FY55" s="16">
        <v>38424</v>
      </c>
      <c r="FZ55" s="16">
        <v>34611</v>
      </c>
      <c r="GA55" s="16">
        <v>36720</v>
      </c>
      <c r="GB55" s="16"/>
      <c r="GC55" s="16">
        <v>35751</v>
      </c>
      <c r="GD55" s="16">
        <v>55142</v>
      </c>
      <c r="GE55" s="16">
        <v>25874</v>
      </c>
      <c r="GF55" s="16">
        <v>28218</v>
      </c>
      <c r="GG55" s="16">
        <v>25870</v>
      </c>
      <c r="GH55" s="16">
        <v>38793</v>
      </c>
      <c r="GI55" s="16">
        <v>32457</v>
      </c>
      <c r="GJ55" s="16">
        <v>33532</v>
      </c>
      <c r="GK55" s="16">
        <v>37830</v>
      </c>
      <c r="GL55" s="16">
        <v>40611</v>
      </c>
      <c r="GM55" s="16">
        <v>36972</v>
      </c>
      <c r="GN55" s="16">
        <v>36342</v>
      </c>
      <c r="GO55" s="16"/>
      <c r="GP55" s="16">
        <v>36695</v>
      </c>
      <c r="GQ55" s="16">
        <v>34943</v>
      </c>
      <c r="GR55" s="16">
        <v>34386</v>
      </c>
      <c r="GS55" s="16">
        <v>30726</v>
      </c>
      <c r="GT55" s="16">
        <v>33698</v>
      </c>
      <c r="GU55" s="16">
        <v>32707</v>
      </c>
      <c r="GV55" s="16">
        <v>34202</v>
      </c>
      <c r="GW55" s="16">
        <v>33834</v>
      </c>
      <c r="GX55" s="136">
        <v>34121</v>
      </c>
      <c r="GY55" s="16">
        <v>33585</v>
      </c>
      <c r="GZ55" s="16">
        <v>30598</v>
      </c>
      <c r="HA55" s="16">
        <v>19887</v>
      </c>
      <c r="HB55" s="16"/>
      <c r="HC55" s="16">
        <v>30068</v>
      </c>
      <c r="HD55" s="16">
        <v>31201</v>
      </c>
      <c r="HE55" s="16"/>
      <c r="HF55" s="16"/>
      <c r="HG55" s="16"/>
      <c r="HH55" s="16"/>
      <c r="HI55" s="16"/>
      <c r="HJ55" s="16"/>
      <c r="HK55" s="136"/>
      <c r="HL55" s="16"/>
      <c r="HM55" s="16"/>
      <c r="HN55" s="16"/>
      <c r="HO55" s="16"/>
    </row>
    <row r="56" spans="2:223" ht="15" x14ac:dyDescent="0.25">
      <c r="B56" s="13" t="s">
        <v>41</v>
      </c>
      <c r="C56" s="14">
        <f>SUM(C57:C58)</f>
        <v>0</v>
      </c>
      <c r="D56" s="14">
        <f t="shared" ref="D56:L56" si="197">SUM(D57:D58)</f>
        <v>0</v>
      </c>
      <c r="E56" s="14">
        <f t="shared" si="197"/>
        <v>0</v>
      </c>
      <c r="F56" s="14">
        <f t="shared" si="197"/>
        <v>29991</v>
      </c>
      <c r="G56" s="14">
        <f t="shared" si="197"/>
        <v>50499</v>
      </c>
      <c r="H56" s="14">
        <f t="shared" si="197"/>
        <v>49685</v>
      </c>
      <c r="I56" s="14">
        <f t="shared" si="197"/>
        <v>51359</v>
      </c>
      <c r="J56" s="14">
        <f t="shared" si="197"/>
        <v>53837</v>
      </c>
      <c r="K56" s="14">
        <f t="shared" si="197"/>
        <v>55942</v>
      </c>
      <c r="L56" s="14">
        <f t="shared" si="197"/>
        <v>54557</v>
      </c>
      <c r="M56" s="14">
        <f>SUM(M57:M58)</f>
        <v>54683</v>
      </c>
      <c r="N56" s="14">
        <f>SUM(N57:N58)</f>
        <v>55924</v>
      </c>
      <c r="O56" s="14">
        <f t="shared" si="160"/>
        <v>456477</v>
      </c>
      <c r="P56" s="14">
        <f>SUM(P57:P58)</f>
        <v>53508</v>
      </c>
      <c r="Q56" s="14">
        <f t="shared" ref="Q56:Y56" si="198">SUM(Q57:Q58)</f>
        <v>52151</v>
      </c>
      <c r="R56" s="14">
        <f t="shared" si="198"/>
        <v>54894</v>
      </c>
      <c r="S56" s="14">
        <f t="shared" si="198"/>
        <v>49641</v>
      </c>
      <c r="T56" s="14">
        <f t="shared" si="198"/>
        <v>52997</v>
      </c>
      <c r="U56" s="14">
        <f t="shared" si="198"/>
        <v>54735</v>
      </c>
      <c r="V56" s="14">
        <f t="shared" si="198"/>
        <v>59607</v>
      </c>
      <c r="W56" s="14">
        <f t="shared" si="198"/>
        <v>64518</v>
      </c>
      <c r="X56" s="14">
        <f t="shared" si="198"/>
        <v>59918</v>
      </c>
      <c r="Y56" s="14">
        <f t="shared" si="198"/>
        <v>61395</v>
      </c>
      <c r="Z56" s="14">
        <f>SUM(Z57:Z58)</f>
        <v>61841</v>
      </c>
      <c r="AA56" s="14">
        <f>SUM(AA57:AA58)</f>
        <v>65851</v>
      </c>
      <c r="AB56" s="14">
        <f t="shared" si="161"/>
        <v>691056</v>
      </c>
      <c r="AC56" s="14">
        <f>SUM(AC57:AC58)</f>
        <v>68013</v>
      </c>
      <c r="AD56" s="14">
        <f t="shared" ref="AD56:AL56" si="199">SUM(AD57:AD58)</f>
        <v>61189</v>
      </c>
      <c r="AE56" s="14">
        <f t="shared" si="199"/>
        <v>63936</v>
      </c>
      <c r="AF56" s="14">
        <f t="shared" si="199"/>
        <v>321</v>
      </c>
      <c r="AG56" s="14">
        <f t="shared" si="199"/>
        <v>0</v>
      </c>
      <c r="AH56" s="14">
        <f t="shared" si="199"/>
        <v>0</v>
      </c>
      <c r="AI56" s="14">
        <f t="shared" si="199"/>
        <v>0</v>
      </c>
      <c r="AJ56" s="14">
        <f t="shared" si="199"/>
        <v>0</v>
      </c>
      <c r="AK56" s="14">
        <f t="shared" si="199"/>
        <v>0</v>
      </c>
      <c r="AL56" s="14">
        <f t="shared" si="199"/>
        <v>0</v>
      </c>
      <c r="AM56" s="14">
        <f>SUM(AM57:AM58)</f>
        <v>0</v>
      </c>
      <c r="AN56" s="14">
        <f>SUM(AN57:AN58)</f>
        <v>24437</v>
      </c>
      <c r="AO56" s="14">
        <f t="shared" si="162"/>
        <v>217896</v>
      </c>
      <c r="AP56" s="14">
        <f>SUM(AP57:AP58)</f>
        <v>32283</v>
      </c>
      <c r="AQ56" s="14">
        <f t="shared" ref="AQ56:AY56" si="200">SUM(AQ57:AQ58)</f>
        <v>29610</v>
      </c>
      <c r="AR56" s="14">
        <f t="shared" si="200"/>
        <v>32228</v>
      </c>
      <c r="AS56" s="14">
        <f t="shared" si="200"/>
        <v>30214</v>
      </c>
      <c r="AT56" s="14">
        <f t="shared" si="200"/>
        <v>28890</v>
      </c>
      <c r="AU56" s="14">
        <f t="shared" si="200"/>
        <v>31617</v>
      </c>
      <c r="AV56" s="14">
        <f t="shared" si="200"/>
        <v>33638</v>
      </c>
      <c r="AW56" s="14">
        <f t="shared" si="200"/>
        <v>35539</v>
      </c>
      <c r="AX56" s="14">
        <f t="shared" si="200"/>
        <v>33908</v>
      </c>
      <c r="AY56" s="14">
        <f t="shared" si="200"/>
        <v>35213</v>
      </c>
      <c r="AZ56" s="14">
        <f>SUM(AZ57:AZ58)</f>
        <v>36059</v>
      </c>
      <c r="BA56" s="14">
        <f>SUM(BA57:BA58)</f>
        <v>35789</v>
      </c>
      <c r="BB56" s="14">
        <f t="shared" si="163"/>
        <v>394988</v>
      </c>
      <c r="BC56" s="14">
        <f>SUM(BC57:BC58)</f>
        <v>34877</v>
      </c>
      <c r="BD56" s="14">
        <f t="shared" ref="BD56:BL56" si="201">SUM(BD57:BD58)</f>
        <v>30672</v>
      </c>
      <c r="BE56" s="14">
        <f t="shared" si="201"/>
        <v>35476</v>
      </c>
      <c r="BF56" s="14">
        <f t="shared" si="201"/>
        <v>37927</v>
      </c>
      <c r="BG56" s="14">
        <f t="shared" si="201"/>
        <v>36070</v>
      </c>
      <c r="BH56" s="14">
        <f t="shared" si="201"/>
        <v>39793</v>
      </c>
      <c r="BI56" s="14">
        <f t="shared" si="201"/>
        <v>40940</v>
      </c>
      <c r="BJ56" s="14">
        <f t="shared" si="201"/>
        <v>44927</v>
      </c>
      <c r="BK56" s="14">
        <f t="shared" si="201"/>
        <v>42153</v>
      </c>
      <c r="BL56" s="14">
        <f t="shared" si="201"/>
        <v>41981</v>
      </c>
      <c r="BM56" s="14">
        <f>SUM(BM57:BM58)</f>
        <v>39030</v>
      </c>
      <c r="BN56" s="14">
        <f>SUM(BN57:BN58)</f>
        <v>40072</v>
      </c>
      <c r="BO56" s="14">
        <f t="shared" si="164"/>
        <v>463918</v>
      </c>
      <c r="BP56" s="14">
        <f>SUM(BP57:BP58)</f>
        <v>65170</v>
      </c>
      <c r="BQ56" s="14">
        <f t="shared" ref="BQ56:BY56" si="202">SUM(BQ57:BQ58)</f>
        <v>67393</v>
      </c>
      <c r="BR56" s="14">
        <f t="shared" si="202"/>
        <v>72022</v>
      </c>
      <c r="BS56" s="14">
        <f t="shared" si="202"/>
        <v>70585</v>
      </c>
      <c r="BT56" s="14">
        <f t="shared" si="202"/>
        <v>77236</v>
      </c>
      <c r="BU56" s="14">
        <f t="shared" si="202"/>
        <v>75785</v>
      </c>
      <c r="BV56" s="14">
        <f t="shared" si="202"/>
        <v>82502</v>
      </c>
      <c r="BW56" s="14">
        <f t="shared" si="202"/>
        <v>91425</v>
      </c>
      <c r="BX56" s="14">
        <f t="shared" si="202"/>
        <v>86061</v>
      </c>
      <c r="BY56" s="14">
        <f t="shared" si="202"/>
        <v>87753</v>
      </c>
      <c r="BZ56" s="14">
        <f>SUM(BZ57:BZ58)</f>
        <v>87040</v>
      </c>
      <c r="CA56" s="14">
        <f>SUM(CA57:CA58)</f>
        <v>84254</v>
      </c>
      <c r="CB56" s="14">
        <f t="shared" si="165"/>
        <v>947226</v>
      </c>
      <c r="CC56" s="14">
        <f>SUM(CC57:CC58)</f>
        <v>80023</v>
      </c>
      <c r="CD56" s="14">
        <f t="shared" ref="CD56:CL56" si="203">SUM(CD57:CD58)</f>
        <v>72868</v>
      </c>
      <c r="CE56" s="14">
        <f t="shared" si="203"/>
        <v>83130</v>
      </c>
      <c r="CF56" s="14">
        <f t="shared" si="203"/>
        <v>76099</v>
      </c>
      <c r="CG56" s="14">
        <f t="shared" si="203"/>
        <v>80552</v>
      </c>
      <c r="CH56" s="14">
        <f t="shared" si="203"/>
        <v>79245</v>
      </c>
      <c r="CI56" s="14">
        <f t="shared" si="203"/>
        <v>88887</v>
      </c>
      <c r="CJ56" s="14">
        <f t="shared" si="203"/>
        <v>93621</v>
      </c>
      <c r="CK56" s="14">
        <f t="shared" si="203"/>
        <v>86747</v>
      </c>
      <c r="CL56" s="14">
        <f t="shared" si="203"/>
        <v>86475</v>
      </c>
      <c r="CM56" s="14">
        <f>SUM(CM57:CM58)</f>
        <v>85228</v>
      </c>
      <c r="CN56" s="14">
        <f>SUM(CN57:CN58)</f>
        <v>82908</v>
      </c>
      <c r="CO56" s="14">
        <f t="shared" si="166"/>
        <v>995783</v>
      </c>
      <c r="CP56" s="14">
        <f>SUM(CP57:CP58)</f>
        <v>81963</v>
      </c>
      <c r="CQ56" s="14">
        <f t="shared" ref="CQ56:CY56" si="204">SUM(CQ57:CQ58)</f>
        <v>75668</v>
      </c>
      <c r="CR56" s="14">
        <f t="shared" si="204"/>
        <v>82538</v>
      </c>
      <c r="CS56" s="14">
        <f t="shared" si="204"/>
        <v>81803</v>
      </c>
      <c r="CT56" s="14">
        <f t="shared" si="204"/>
        <v>81881</v>
      </c>
      <c r="CU56" s="14">
        <f t="shared" si="204"/>
        <v>78103</v>
      </c>
      <c r="CV56" s="14">
        <f t="shared" si="204"/>
        <v>86157</v>
      </c>
      <c r="CW56" s="14">
        <f t="shared" si="204"/>
        <v>92324</v>
      </c>
      <c r="CX56" s="14">
        <f t="shared" si="204"/>
        <v>85965</v>
      </c>
      <c r="CY56" s="14">
        <f t="shared" si="204"/>
        <v>87074</v>
      </c>
      <c r="CZ56" s="14">
        <f>SUM(CZ57:CZ58)</f>
        <v>84814</v>
      </c>
      <c r="DA56" s="14">
        <f>SUM(DA57:DA58)</f>
        <v>89085</v>
      </c>
      <c r="DB56" s="14">
        <f t="shared" si="167"/>
        <v>1007375</v>
      </c>
      <c r="DC56" s="14">
        <f>SUM(DC57:DC58)</f>
        <v>83071</v>
      </c>
      <c r="DD56" s="14">
        <f t="shared" ref="DD56:DL56" si="205">SUM(DD57:DD58)</f>
        <v>75790</v>
      </c>
      <c r="DE56" s="14">
        <f t="shared" si="205"/>
        <v>79879</v>
      </c>
      <c r="DF56" s="14">
        <f t="shared" si="205"/>
        <v>75505</v>
      </c>
      <c r="DG56" s="14">
        <f t="shared" si="205"/>
        <v>80699</v>
      </c>
      <c r="DH56" s="14">
        <f t="shared" si="205"/>
        <v>82314</v>
      </c>
      <c r="DI56" s="14">
        <f t="shared" si="205"/>
        <v>87759</v>
      </c>
      <c r="DJ56" s="14">
        <f t="shared" si="205"/>
        <v>93145</v>
      </c>
      <c r="DK56" s="14">
        <f t="shared" si="205"/>
        <v>87830</v>
      </c>
      <c r="DL56" s="14">
        <f t="shared" si="205"/>
        <v>92572</v>
      </c>
      <c r="DM56" s="14">
        <f>SUM(DM57:DM58)</f>
        <v>86458</v>
      </c>
      <c r="DN56" s="14">
        <f>SUM(DN57:DN58)</f>
        <v>88513</v>
      </c>
      <c r="DO56" s="14">
        <f t="shared" si="168"/>
        <v>1013535</v>
      </c>
      <c r="DP56" s="14">
        <v>88496</v>
      </c>
      <c r="DQ56" s="14">
        <v>77236</v>
      </c>
      <c r="DR56" s="14">
        <v>81031</v>
      </c>
      <c r="DS56" s="14">
        <v>77621</v>
      </c>
      <c r="DT56" s="14">
        <v>85805</v>
      </c>
      <c r="DU56" s="14">
        <v>85908</v>
      </c>
      <c r="DV56" s="14">
        <v>96678</v>
      </c>
      <c r="DW56" s="14">
        <v>105211</v>
      </c>
      <c r="DX56" s="14">
        <v>100678</v>
      </c>
      <c r="DY56" s="14">
        <v>102285</v>
      </c>
      <c r="DZ56" s="14">
        <v>99244</v>
      </c>
      <c r="EA56" s="14">
        <v>103186</v>
      </c>
      <c r="EB56" s="14">
        <f t="shared" si="169"/>
        <v>1103379</v>
      </c>
      <c r="EC56" s="14">
        <v>100504</v>
      </c>
      <c r="ED56" s="14">
        <v>93822</v>
      </c>
      <c r="EE56" s="14">
        <v>94518</v>
      </c>
      <c r="EF56" s="14">
        <v>91681</v>
      </c>
      <c r="EG56" s="14">
        <v>95233</v>
      </c>
      <c r="EH56" s="14">
        <v>93351</v>
      </c>
      <c r="EI56" s="14">
        <v>101370</v>
      </c>
      <c r="EJ56" s="14">
        <v>110155</v>
      </c>
      <c r="EK56" s="14">
        <v>104884</v>
      </c>
      <c r="EL56" s="14">
        <v>105692</v>
      </c>
      <c r="EM56" s="14">
        <v>102871</v>
      </c>
      <c r="EN56" s="14">
        <v>111177</v>
      </c>
      <c r="EO56" s="14">
        <f t="shared" si="170"/>
        <v>1205258</v>
      </c>
      <c r="EP56" s="14">
        <f>SUM(EP57:EP58)</f>
        <v>79435</v>
      </c>
      <c r="EQ56" s="14">
        <v>86020</v>
      </c>
      <c r="ER56" s="14">
        <f t="shared" ref="ER56:FA56" si="206">SUM(ER57:ER58)</f>
        <v>69583</v>
      </c>
      <c r="ES56" s="14">
        <f t="shared" si="206"/>
        <v>77101</v>
      </c>
      <c r="ET56" s="14">
        <f t="shared" si="206"/>
        <v>88787</v>
      </c>
      <c r="EU56" s="14">
        <f t="shared" si="206"/>
        <v>93490</v>
      </c>
      <c r="EV56" s="14">
        <f t="shared" si="206"/>
        <v>97795</v>
      </c>
      <c r="EW56" s="14">
        <f t="shared" si="206"/>
        <v>105371</v>
      </c>
      <c r="EX56" s="14">
        <f t="shared" si="206"/>
        <v>99801</v>
      </c>
      <c r="EY56" s="14">
        <f t="shared" si="206"/>
        <v>102477</v>
      </c>
      <c r="EZ56" s="14">
        <f t="shared" si="206"/>
        <v>97221</v>
      </c>
      <c r="FA56" s="14">
        <f t="shared" si="206"/>
        <v>102705</v>
      </c>
      <c r="FB56" s="14">
        <f t="shared" si="171"/>
        <v>1099786</v>
      </c>
      <c r="FC56" s="14">
        <f>SUM(FC57:FC58)</f>
        <v>108678</v>
      </c>
      <c r="FD56" s="14">
        <f>SUM(FD57:FD58)</f>
        <v>97338</v>
      </c>
      <c r="FE56" s="14">
        <f t="shared" ref="FE56:FN56" si="207">SUM(FE57:FE58)</f>
        <v>97732</v>
      </c>
      <c r="FF56" s="14">
        <f t="shared" si="207"/>
        <v>91697</v>
      </c>
      <c r="FG56" s="14">
        <f t="shared" si="207"/>
        <v>97394</v>
      </c>
      <c r="FH56" s="14">
        <f t="shared" si="207"/>
        <v>96530</v>
      </c>
      <c r="FI56" s="14">
        <f t="shared" si="207"/>
        <v>104823</v>
      </c>
      <c r="FJ56" s="14">
        <f t="shared" si="207"/>
        <v>114502</v>
      </c>
      <c r="FK56" s="14">
        <f t="shared" si="207"/>
        <v>107531</v>
      </c>
      <c r="FL56" s="14">
        <f t="shared" si="207"/>
        <v>110506</v>
      </c>
      <c r="FM56" s="14">
        <f t="shared" si="207"/>
        <v>109336</v>
      </c>
      <c r="FN56" s="14">
        <f t="shared" si="207"/>
        <v>111914</v>
      </c>
      <c r="FO56" s="14">
        <f t="shared" si="172"/>
        <v>1247981</v>
      </c>
      <c r="FP56" s="14">
        <f>SUM(FP57:FP58)</f>
        <v>107547</v>
      </c>
      <c r="FQ56" s="14">
        <f>SUM(FQ57:FQ58)</f>
        <v>91359</v>
      </c>
      <c r="FR56" s="14">
        <f t="shared" ref="FR56:GA56" si="208">SUM(FR57:FR58)</f>
        <v>97947</v>
      </c>
      <c r="FS56" s="14">
        <f t="shared" si="208"/>
        <v>90727</v>
      </c>
      <c r="FT56" s="14">
        <f t="shared" si="208"/>
        <v>97534</v>
      </c>
      <c r="FU56" s="14">
        <f t="shared" si="208"/>
        <v>97761</v>
      </c>
      <c r="FV56" s="14">
        <f t="shared" si="208"/>
        <v>108831</v>
      </c>
      <c r="FW56" s="14">
        <f t="shared" si="208"/>
        <v>114858</v>
      </c>
      <c r="FX56" s="14">
        <f t="shared" si="208"/>
        <v>106742</v>
      </c>
      <c r="FY56" s="14">
        <v>112748</v>
      </c>
      <c r="FZ56" s="14">
        <v>105890</v>
      </c>
      <c r="GA56" s="14">
        <f t="shared" si="208"/>
        <v>112699</v>
      </c>
      <c r="GB56" s="14">
        <f>+SUM(FP56:GA56)</f>
        <v>1244643</v>
      </c>
      <c r="GC56" s="14">
        <v>111620</v>
      </c>
      <c r="GD56" s="14">
        <v>82029</v>
      </c>
      <c r="GE56" s="14">
        <v>78856</v>
      </c>
      <c r="GF56" s="14">
        <v>30932</v>
      </c>
      <c r="GG56" s="14">
        <v>46501</v>
      </c>
      <c r="GH56" s="14">
        <v>68373</v>
      </c>
      <c r="GI56" s="14">
        <v>91654</v>
      </c>
      <c r="GJ56" s="14">
        <v>97463</v>
      </c>
      <c r="GK56" s="14">
        <v>106084</v>
      </c>
      <c r="GL56" s="14">
        <v>122537</v>
      </c>
      <c r="GM56" s="14">
        <v>119126</v>
      </c>
      <c r="GN56" s="14">
        <v>121035</v>
      </c>
      <c r="GO56" s="14">
        <f>+SUM(GC56:GN56)</f>
        <v>1076210</v>
      </c>
      <c r="GP56" s="14">
        <v>120765</v>
      </c>
      <c r="GQ56" s="14">
        <v>108704</v>
      </c>
      <c r="GR56" s="14">
        <v>106961</v>
      </c>
      <c r="GS56" s="14">
        <v>101455</v>
      </c>
      <c r="GT56" s="14">
        <v>112676</v>
      </c>
      <c r="GU56" s="14">
        <v>111388</v>
      </c>
      <c r="GV56" s="14">
        <v>120071</v>
      </c>
      <c r="GW56" s="14">
        <v>128933</v>
      </c>
      <c r="GX56" s="130">
        <v>122686</v>
      </c>
      <c r="GY56" s="14">
        <v>126683</v>
      </c>
      <c r="GZ56" s="14">
        <v>113854</v>
      </c>
      <c r="HA56" s="14">
        <v>87763</v>
      </c>
      <c r="HB56" s="14">
        <f>+SUM(GP56:HA56)</f>
        <v>1361939</v>
      </c>
      <c r="HC56" s="14">
        <v>123503</v>
      </c>
      <c r="HD56" s="14">
        <v>119504</v>
      </c>
      <c r="HE56" s="14"/>
      <c r="HF56" s="14"/>
      <c r="HG56" s="14"/>
      <c r="HH56" s="14"/>
      <c r="HI56" s="14"/>
      <c r="HJ56" s="14"/>
      <c r="HK56" s="130"/>
      <c r="HL56" s="14"/>
      <c r="HM56" s="14"/>
      <c r="HN56" s="14"/>
      <c r="HO56" s="14">
        <f>+SUM(HC56:HN56)</f>
        <v>243007</v>
      </c>
    </row>
    <row r="57" spans="2:223" x14ac:dyDescent="0.2">
      <c r="B57" s="15" t="s">
        <v>2</v>
      </c>
      <c r="C57" s="16">
        <v>0</v>
      </c>
      <c r="D57" s="16">
        <v>0</v>
      </c>
      <c r="E57" s="16">
        <v>0</v>
      </c>
      <c r="F57" s="16">
        <v>2817</v>
      </c>
      <c r="G57" s="16">
        <v>5019</v>
      </c>
      <c r="H57" s="16">
        <v>5906</v>
      </c>
      <c r="I57" s="16">
        <v>6409</v>
      </c>
      <c r="J57" s="16">
        <v>6709</v>
      </c>
      <c r="K57" s="16">
        <v>5947</v>
      </c>
      <c r="L57" s="16">
        <v>5995</v>
      </c>
      <c r="M57" s="16">
        <v>6059</v>
      </c>
      <c r="N57" s="16">
        <v>7305</v>
      </c>
      <c r="O57" s="16">
        <f t="shared" si="160"/>
        <v>52166</v>
      </c>
      <c r="P57" s="16">
        <v>6879</v>
      </c>
      <c r="Q57" s="16">
        <v>6009</v>
      </c>
      <c r="R57" s="16">
        <v>5708</v>
      </c>
      <c r="S57" s="16">
        <v>5286</v>
      </c>
      <c r="T57" s="16">
        <v>5309</v>
      </c>
      <c r="U57" s="16">
        <v>5527</v>
      </c>
      <c r="V57" s="16">
        <v>6589</v>
      </c>
      <c r="W57" s="16">
        <v>7316</v>
      </c>
      <c r="X57" s="16">
        <v>6495</v>
      </c>
      <c r="Y57" s="16">
        <v>7182</v>
      </c>
      <c r="Z57" s="16">
        <v>6671</v>
      </c>
      <c r="AA57" s="16">
        <v>7986</v>
      </c>
      <c r="AB57" s="16">
        <f t="shared" si="161"/>
        <v>76957</v>
      </c>
      <c r="AC57" s="16">
        <v>7402</v>
      </c>
      <c r="AD57" s="16">
        <v>6429</v>
      </c>
      <c r="AE57" s="16">
        <v>6602</v>
      </c>
      <c r="AF57" s="16">
        <v>123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3380</v>
      </c>
      <c r="AO57" s="16">
        <f t="shared" si="162"/>
        <v>23936</v>
      </c>
      <c r="AP57" s="16">
        <v>4088</v>
      </c>
      <c r="AQ57" s="16">
        <v>3491</v>
      </c>
      <c r="AR57" s="16">
        <v>3423</v>
      </c>
      <c r="AS57" s="16">
        <v>3435</v>
      </c>
      <c r="AT57" s="16">
        <v>3668</v>
      </c>
      <c r="AU57" s="16">
        <v>3340</v>
      </c>
      <c r="AV57" s="16">
        <v>4208</v>
      </c>
      <c r="AW57" s="16">
        <v>4548</v>
      </c>
      <c r="AX57" s="16">
        <v>3973</v>
      </c>
      <c r="AY57" s="16">
        <v>4141</v>
      </c>
      <c r="AZ57" s="16">
        <v>4168</v>
      </c>
      <c r="BA57" s="16">
        <v>5039</v>
      </c>
      <c r="BB57" s="16">
        <f t="shared" si="163"/>
        <v>47522</v>
      </c>
      <c r="BC57" s="16">
        <v>4923</v>
      </c>
      <c r="BD57" s="16">
        <v>4173</v>
      </c>
      <c r="BE57" s="16">
        <v>4027</v>
      </c>
      <c r="BF57" s="16">
        <v>4069</v>
      </c>
      <c r="BG57" s="16">
        <v>4275</v>
      </c>
      <c r="BH57" s="16">
        <v>4319</v>
      </c>
      <c r="BI57" s="16">
        <v>4887</v>
      </c>
      <c r="BJ57" s="16">
        <v>5514</v>
      </c>
      <c r="BK57" s="16">
        <v>4844</v>
      </c>
      <c r="BL57" s="16">
        <v>5598</v>
      </c>
      <c r="BM57" s="16">
        <v>4862</v>
      </c>
      <c r="BN57" s="16">
        <v>5507</v>
      </c>
      <c r="BO57" s="16">
        <f t="shared" si="164"/>
        <v>56998</v>
      </c>
      <c r="BP57" s="16">
        <v>8807</v>
      </c>
      <c r="BQ57" s="16">
        <v>8953</v>
      </c>
      <c r="BR57" s="16">
        <v>8569</v>
      </c>
      <c r="BS57" s="16">
        <v>8699</v>
      </c>
      <c r="BT57" s="16">
        <v>7776</v>
      </c>
      <c r="BU57" s="16">
        <v>8301</v>
      </c>
      <c r="BV57" s="16">
        <v>9849</v>
      </c>
      <c r="BW57" s="16">
        <v>10558</v>
      </c>
      <c r="BX57" s="16">
        <v>8864</v>
      </c>
      <c r="BY57" s="16">
        <v>9593</v>
      </c>
      <c r="BZ57" s="16">
        <v>8932</v>
      </c>
      <c r="CA57" s="16">
        <v>10636</v>
      </c>
      <c r="CB57" s="16">
        <f t="shared" si="165"/>
        <v>109537</v>
      </c>
      <c r="CC57" s="16">
        <v>9539</v>
      </c>
      <c r="CD57" s="16">
        <v>8362</v>
      </c>
      <c r="CE57" s="16">
        <v>8099</v>
      </c>
      <c r="CF57" s="16">
        <v>8038</v>
      </c>
      <c r="CG57" s="16">
        <v>8114</v>
      </c>
      <c r="CH57" s="16">
        <v>8205</v>
      </c>
      <c r="CI57" s="16">
        <v>10016</v>
      </c>
      <c r="CJ57" s="16">
        <v>11360</v>
      </c>
      <c r="CK57" s="16">
        <v>9559</v>
      </c>
      <c r="CL57" s="16">
        <v>9602</v>
      </c>
      <c r="CM57" s="16">
        <v>8711</v>
      </c>
      <c r="CN57" s="16">
        <v>11340</v>
      </c>
      <c r="CO57" s="16">
        <f t="shared" si="166"/>
        <v>110945</v>
      </c>
      <c r="CP57" s="16">
        <v>10752</v>
      </c>
      <c r="CQ57" s="16">
        <v>9284</v>
      </c>
      <c r="CR57" s="16">
        <v>9937</v>
      </c>
      <c r="CS57" s="16">
        <v>8455</v>
      </c>
      <c r="CT57" s="16">
        <v>9227</v>
      </c>
      <c r="CU57" s="16">
        <v>9191</v>
      </c>
      <c r="CV57" s="16">
        <v>10923</v>
      </c>
      <c r="CW57" s="16">
        <v>12555</v>
      </c>
      <c r="CX57" s="16">
        <v>10328</v>
      </c>
      <c r="CY57" s="16">
        <v>10738</v>
      </c>
      <c r="CZ57" s="16">
        <v>10651</v>
      </c>
      <c r="DA57" s="16">
        <v>13052</v>
      </c>
      <c r="DB57" s="16">
        <f t="shared" si="167"/>
        <v>125093</v>
      </c>
      <c r="DC57" s="16">
        <v>12171</v>
      </c>
      <c r="DD57" s="16">
        <v>10483</v>
      </c>
      <c r="DE57" s="16">
        <v>10245</v>
      </c>
      <c r="DF57" s="16">
        <v>9745</v>
      </c>
      <c r="DG57" s="16">
        <v>9967</v>
      </c>
      <c r="DH57" s="16">
        <v>9895</v>
      </c>
      <c r="DI57" s="16">
        <v>11811</v>
      </c>
      <c r="DJ57" s="16">
        <v>12295</v>
      </c>
      <c r="DK57" s="16">
        <v>10647</v>
      </c>
      <c r="DL57" s="16">
        <v>12558</v>
      </c>
      <c r="DM57" s="16">
        <v>10817</v>
      </c>
      <c r="DN57" s="16">
        <v>14385</v>
      </c>
      <c r="DO57" s="16">
        <f t="shared" si="168"/>
        <v>135019</v>
      </c>
      <c r="DP57" s="16">
        <v>13983</v>
      </c>
      <c r="DQ57" s="16">
        <v>11119</v>
      </c>
      <c r="DR57" s="16">
        <v>10903</v>
      </c>
      <c r="DS57" s="16">
        <v>9677</v>
      </c>
      <c r="DT57" s="16">
        <v>11360</v>
      </c>
      <c r="DU57" s="16">
        <v>11827</v>
      </c>
      <c r="DV57" s="16">
        <v>14181</v>
      </c>
      <c r="DW57" s="16">
        <v>15311</v>
      </c>
      <c r="DX57" s="16">
        <v>13073</v>
      </c>
      <c r="DY57" s="16">
        <v>13208</v>
      </c>
      <c r="DZ57" s="16">
        <v>12289</v>
      </c>
      <c r="EA57" s="16">
        <v>16415</v>
      </c>
      <c r="EB57" s="16">
        <f t="shared" si="169"/>
        <v>153346</v>
      </c>
      <c r="EC57" s="16">
        <v>15285</v>
      </c>
      <c r="ED57" s="16">
        <v>13857</v>
      </c>
      <c r="EE57" s="16">
        <v>12855</v>
      </c>
      <c r="EF57" s="16">
        <v>11960</v>
      </c>
      <c r="EG57" s="16">
        <v>13128</v>
      </c>
      <c r="EH57" s="16">
        <v>13163</v>
      </c>
      <c r="EI57" s="16">
        <v>16420</v>
      </c>
      <c r="EJ57" s="16">
        <v>16053</v>
      </c>
      <c r="EK57" s="16">
        <v>13656</v>
      </c>
      <c r="EL57" s="16">
        <v>14325</v>
      </c>
      <c r="EM57" s="16">
        <v>13306</v>
      </c>
      <c r="EN57" s="16">
        <v>17523</v>
      </c>
      <c r="EO57" s="16">
        <f t="shared" si="170"/>
        <v>171531</v>
      </c>
      <c r="EP57" s="16">
        <v>16630</v>
      </c>
      <c r="EQ57" s="16">
        <v>12454</v>
      </c>
      <c r="ER57" s="16">
        <v>9406</v>
      </c>
      <c r="ES57" s="16">
        <v>9778</v>
      </c>
      <c r="ET57" s="16">
        <v>20862</v>
      </c>
      <c r="EU57" s="16">
        <v>12602</v>
      </c>
      <c r="EV57" s="16">
        <v>16361</v>
      </c>
      <c r="EW57" s="16">
        <v>16632</v>
      </c>
      <c r="EX57" s="16">
        <v>13615</v>
      </c>
      <c r="EY57" s="16">
        <v>14074</v>
      </c>
      <c r="EZ57" s="16">
        <v>13596</v>
      </c>
      <c r="FA57" s="16">
        <v>19087</v>
      </c>
      <c r="FB57" s="16">
        <f t="shared" si="171"/>
        <v>175097</v>
      </c>
      <c r="FC57" s="16">
        <v>18382</v>
      </c>
      <c r="FD57" s="16">
        <v>15354</v>
      </c>
      <c r="FE57" s="16">
        <v>14943</v>
      </c>
      <c r="FF57" s="16">
        <v>12790</v>
      </c>
      <c r="FG57" s="16">
        <v>13748</v>
      </c>
      <c r="FH57" s="16">
        <v>13614</v>
      </c>
      <c r="FI57" s="16">
        <v>16211</v>
      </c>
      <c r="FJ57" s="16">
        <v>18793</v>
      </c>
      <c r="FK57" s="16">
        <v>15362</v>
      </c>
      <c r="FL57" s="16">
        <v>16907</v>
      </c>
      <c r="FM57" s="16">
        <v>15139</v>
      </c>
      <c r="FN57" s="16">
        <v>19921</v>
      </c>
      <c r="FO57" s="16">
        <f t="shared" si="172"/>
        <v>191164</v>
      </c>
      <c r="FP57" s="16">
        <v>18925</v>
      </c>
      <c r="FQ57" s="16">
        <v>14594</v>
      </c>
      <c r="FR57" s="16">
        <v>13835</v>
      </c>
      <c r="FS57" s="16">
        <v>13540</v>
      </c>
      <c r="FT57" s="16">
        <v>14301</v>
      </c>
      <c r="FU57" s="16">
        <v>13903</v>
      </c>
      <c r="FV57" s="16">
        <v>17554</v>
      </c>
      <c r="FW57" s="16">
        <v>19673</v>
      </c>
      <c r="FX57" s="16">
        <v>15780</v>
      </c>
      <c r="FY57" s="16">
        <v>16345</v>
      </c>
      <c r="FZ57" s="16">
        <v>15467</v>
      </c>
      <c r="GA57" s="16">
        <v>20604</v>
      </c>
      <c r="GB57" s="16"/>
      <c r="GC57" s="16">
        <v>20380</v>
      </c>
      <c r="GD57" s="16">
        <v>18891</v>
      </c>
      <c r="GE57" s="16">
        <v>13560</v>
      </c>
      <c r="GF57" s="16">
        <v>5164</v>
      </c>
      <c r="GG57" s="16">
        <v>11472</v>
      </c>
      <c r="GH57" s="16">
        <v>11884</v>
      </c>
      <c r="GI57" s="16">
        <v>20153</v>
      </c>
      <c r="GJ57" s="16">
        <v>21098</v>
      </c>
      <c r="GK57" s="16">
        <v>23115</v>
      </c>
      <c r="GL57" s="16">
        <v>23631</v>
      </c>
      <c r="GM57" s="16">
        <v>23253</v>
      </c>
      <c r="GN57" s="16">
        <v>26373</v>
      </c>
      <c r="GO57" s="16"/>
      <c r="GP57" s="16">
        <v>26338</v>
      </c>
      <c r="GQ57" s="16">
        <v>19850</v>
      </c>
      <c r="GR57" s="16">
        <v>22403</v>
      </c>
      <c r="GS57" s="16">
        <v>19649</v>
      </c>
      <c r="GT57" s="16">
        <v>23395</v>
      </c>
      <c r="GU57" s="16">
        <v>23778</v>
      </c>
      <c r="GV57" s="16">
        <v>28230</v>
      </c>
      <c r="GW57" s="16">
        <v>31988</v>
      </c>
      <c r="GX57" s="136">
        <v>26471</v>
      </c>
      <c r="GY57" s="16">
        <v>29015</v>
      </c>
      <c r="GZ57" s="16">
        <v>25084</v>
      </c>
      <c r="HA57" s="16">
        <v>26998</v>
      </c>
      <c r="HB57" s="16"/>
      <c r="HC57" s="16">
        <v>29435</v>
      </c>
      <c r="HD57" s="16">
        <v>27169</v>
      </c>
      <c r="HE57" s="16"/>
      <c r="HF57" s="16"/>
      <c r="HG57" s="16"/>
      <c r="HH57" s="16"/>
      <c r="HI57" s="16"/>
      <c r="HJ57" s="16"/>
      <c r="HK57" s="136"/>
      <c r="HL57" s="16"/>
      <c r="HM57" s="16"/>
      <c r="HN57" s="16"/>
      <c r="HO57" s="16"/>
    </row>
    <row r="58" spans="2:223" x14ac:dyDescent="0.2">
      <c r="B58" s="15" t="s">
        <v>3</v>
      </c>
      <c r="C58" s="16">
        <v>0</v>
      </c>
      <c r="D58" s="16">
        <v>0</v>
      </c>
      <c r="E58" s="16">
        <v>0</v>
      </c>
      <c r="F58" s="16">
        <v>27174</v>
      </c>
      <c r="G58" s="16">
        <v>45480</v>
      </c>
      <c r="H58" s="16">
        <v>43779</v>
      </c>
      <c r="I58" s="16">
        <v>44950</v>
      </c>
      <c r="J58" s="16">
        <v>47128</v>
      </c>
      <c r="K58" s="16">
        <v>49995</v>
      </c>
      <c r="L58" s="16">
        <v>48562</v>
      </c>
      <c r="M58" s="16">
        <v>48624</v>
      </c>
      <c r="N58" s="16">
        <v>48619</v>
      </c>
      <c r="O58" s="16">
        <f t="shared" si="160"/>
        <v>404311</v>
      </c>
      <c r="P58" s="16">
        <v>46629</v>
      </c>
      <c r="Q58" s="16">
        <v>46142</v>
      </c>
      <c r="R58" s="16">
        <v>49186</v>
      </c>
      <c r="S58" s="16">
        <v>44355</v>
      </c>
      <c r="T58" s="16">
        <v>47688</v>
      </c>
      <c r="U58" s="16">
        <v>49208</v>
      </c>
      <c r="V58" s="16">
        <v>53018</v>
      </c>
      <c r="W58" s="16">
        <v>57202</v>
      </c>
      <c r="X58" s="16">
        <v>53423</v>
      </c>
      <c r="Y58" s="16">
        <v>54213</v>
      </c>
      <c r="Z58" s="16">
        <v>55170</v>
      </c>
      <c r="AA58" s="16">
        <v>57865</v>
      </c>
      <c r="AB58" s="16">
        <f t="shared" si="161"/>
        <v>614099</v>
      </c>
      <c r="AC58" s="16">
        <v>60611</v>
      </c>
      <c r="AD58" s="16">
        <v>54760</v>
      </c>
      <c r="AE58" s="16">
        <v>57334</v>
      </c>
      <c r="AF58" s="16">
        <v>198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21057</v>
      </c>
      <c r="AO58" s="16">
        <f t="shared" si="162"/>
        <v>193960</v>
      </c>
      <c r="AP58" s="16">
        <v>28195</v>
      </c>
      <c r="AQ58" s="16">
        <v>26119</v>
      </c>
      <c r="AR58" s="16">
        <v>28805</v>
      </c>
      <c r="AS58" s="16">
        <v>26779</v>
      </c>
      <c r="AT58" s="16">
        <v>25222</v>
      </c>
      <c r="AU58" s="16">
        <v>28277</v>
      </c>
      <c r="AV58" s="16">
        <v>29430</v>
      </c>
      <c r="AW58" s="16">
        <v>30991</v>
      </c>
      <c r="AX58" s="16">
        <v>29935</v>
      </c>
      <c r="AY58" s="16">
        <v>31072</v>
      </c>
      <c r="AZ58" s="16">
        <v>31891</v>
      </c>
      <c r="BA58" s="16">
        <v>30750</v>
      </c>
      <c r="BB58" s="16">
        <f t="shared" si="163"/>
        <v>347466</v>
      </c>
      <c r="BC58" s="16">
        <v>29954</v>
      </c>
      <c r="BD58" s="16">
        <v>26499</v>
      </c>
      <c r="BE58" s="16">
        <v>31449</v>
      </c>
      <c r="BF58" s="16">
        <v>33858</v>
      </c>
      <c r="BG58" s="16">
        <v>31795</v>
      </c>
      <c r="BH58" s="16">
        <v>35474</v>
      </c>
      <c r="BI58" s="16">
        <v>36053</v>
      </c>
      <c r="BJ58" s="16">
        <v>39413</v>
      </c>
      <c r="BK58" s="16">
        <v>37309</v>
      </c>
      <c r="BL58" s="16">
        <v>36383</v>
      </c>
      <c r="BM58" s="16">
        <v>34168</v>
      </c>
      <c r="BN58" s="16">
        <v>34565</v>
      </c>
      <c r="BO58" s="16">
        <f t="shared" si="164"/>
        <v>406920</v>
      </c>
      <c r="BP58" s="16">
        <v>56363</v>
      </c>
      <c r="BQ58" s="16">
        <v>58440</v>
      </c>
      <c r="BR58" s="16">
        <v>63453</v>
      </c>
      <c r="BS58" s="16">
        <v>61886</v>
      </c>
      <c r="BT58" s="16">
        <v>69460</v>
      </c>
      <c r="BU58" s="16">
        <v>67484</v>
      </c>
      <c r="BV58" s="16">
        <v>72653</v>
      </c>
      <c r="BW58" s="16">
        <v>80867</v>
      </c>
      <c r="BX58" s="16">
        <v>77197</v>
      </c>
      <c r="BY58" s="16">
        <v>78160</v>
      </c>
      <c r="BZ58" s="16">
        <v>78108</v>
      </c>
      <c r="CA58" s="16">
        <v>73618</v>
      </c>
      <c r="CB58" s="16">
        <f t="shared" si="165"/>
        <v>837689</v>
      </c>
      <c r="CC58" s="16">
        <v>70484</v>
      </c>
      <c r="CD58" s="16">
        <v>64506</v>
      </c>
      <c r="CE58" s="16">
        <v>75031</v>
      </c>
      <c r="CF58" s="16">
        <v>68061</v>
      </c>
      <c r="CG58" s="16">
        <v>72438</v>
      </c>
      <c r="CH58" s="16">
        <v>71040</v>
      </c>
      <c r="CI58" s="16">
        <v>78871</v>
      </c>
      <c r="CJ58" s="16">
        <v>82261</v>
      </c>
      <c r="CK58" s="16">
        <v>77188</v>
      </c>
      <c r="CL58" s="16">
        <v>76873</v>
      </c>
      <c r="CM58" s="16">
        <v>76517</v>
      </c>
      <c r="CN58" s="16">
        <v>71568</v>
      </c>
      <c r="CO58" s="16">
        <f t="shared" si="166"/>
        <v>884838</v>
      </c>
      <c r="CP58" s="16">
        <v>71211</v>
      </c>
      <c r="CQ58" s="16">
        <v>66384</v>
      </c>
      <c r="CR58" s="16">
        <v>72601</v>
      </c>
      <c r="CS58" s="16">
        <v>73348</v>
      </c>
      <c r="CT58" s="16">
        <v>72654</v>
      </c>
      <c r="CU58" s="16">
        <v>68912</v>
      </c>
      <c r="CV58" s="16">
        <v>75234</v>
      </c>
      <c r="CW58" s="16">
        <v>79769</v>
      </c>
      <c r="CX58" s="16">
        <v>75637</v>
      </c>
      <c r="CY58" s="16">
        <v>76336</v>
      </c>
      <c r="CZ58" s="16">
        <v>74163</v>
      </c>
      <c r="DA58" s="16">
        <v>76033</v>
      </c>
      <c r="DB58" s="16">
        <f t="shared" si="167"/>
        <v>882282</v>
      </c>
      <c r="DC58" s="16">
        <v>70900</v>
      </c>
      <c r="DD58" s="16">
        <v>65307</v>
      </c>
      <c r="DE58" s="16">
        <v>69634</v>
      </c>
      <c r="DF58" s="16">
        <v>65760</v>
      </c>
      <c r="DG58" s="16">
        <v>70732</v>
      </c>
      <c r="DH58" s="16">
        <v>72419</v>
      </c>
      <c r="DI58" s="16">
        <v>75948</v>
      </c>
      <c r="DJ58" s="16">
        <v>80850</v>
      </c>
      <c r="DK58" s="16">
        <v>77183</v>
      </c>
      <c r="DL58" s="16">
        <v>80014</v>
      </c>
      <c r="DM58" s="16">
        <v>75641</v>
      </c>
      <c r="DN58" s="16">
        <v>74128</v>
      </c>
      <c r="DO58" s="16">
        <f t="shared" si="168"/>
        <v>878516</v>
      </c>
      <c r="DP58" s="16">
        <v>74513</v>
      </c>
      <c r="DQ58" s="16">
        <v>66117</v>
      </c>
      <c r="DR58" s="16">
        <v>70128</v>
      </c>
      <c r="DS58" s="16">
        <v>67944</v>
      </c>
      <c r="DT58" s="16">
        <v>74445</v>
      </c>
      <c r="DU58" s="16">
        <v>74081</v>
      </c>
      <c r="DV58" s="16">
        <v>82497</v>
      </c>
      <c r="DW58" s="16">
        <v>89900</v>
      </c>
      <c r="DX58" s="16">
        <v>87605</v>
      </c>
      <c r="DY58" s="16">
        <v>89077</v>
      </c>
      <c r="DZ58" s="16">
        <v>86955</v>
      </c>
      <c r="EA58" s="16">
        <v>86771</v>
      </c>
      <c r="EB58" s="16">
        <f t="shared" si="169"/>
        <v>950033</v>
      </c>
      <c r="EC58" s="16">
        <v>85219</v>
      </c>
      <c r="ED58" s="16">
        <v>79965</v>
      </c>
      <c r="EE58" s="16">
        <v>81663</v>
      </c>
      <c r="EF58" s="16">
        <v>79721</v>
      </c>
      <c r="EG58" s="16">
        <v>82105</v>
      </c>
      <c r="EH58" s="16">
        <v>80188</v>
      </c>
      <c r="EI58" s="16">
        <v>84950</v>
      </c>
      <c r="EJ58" s="16">
        <v>94102</v>
      </c>
      <c r="EK58" s="16">
        <v>91228</v>
      </c>
      <c r="EL58" s="16">
        <v>91367</v>
      </c>
      <c r="EM58" s="16">
        <v>89565</v>
      </c>
      <c r="EN58" s="16">
        <v>93654</v>
      </c>
      <c r="EO58" s="16">
        <f t="shared" si="170"/>
        <v>1033727</v>
      </c>
      <c r="EP58" s="16">
        <v>62805</v>
      </c>
      <c r="EQ58" s="16">
        <v>73566</v>
      </c>
      <c r="ER58" s="16">
        <v>60177</v>
      </c>
      <c r="ES58" s="16">
        <v>67323</v>
      </c>
      <c r="ET58" s="16">
        <v>67925</v>
      </c>
      <c r="EU58" s="16">
        <v>80888</v>
      </c>
      <c r="EV58" s="16">
        <v>81434</v>
      </c>
      <c r="EW58" s="16">
        <v>88739</v>
      </c>
      <c r="EX58" s="16">
        <v>86186</v>
      </c>
      <c r="EY58" s="16">
        <v>88403</v>
      </c>
      <c r="EZ58" s="16">
        <v>83625</v>
      </c>
      <c r="FA58" s="16">
        <v>83618</v>
      </c>
      <c r="FB58" s="16">
        <f t="shared" si="171"/>
        <v>924689</v>
      </c>
      <c r="FC58" s="16">
        <v>90296</v>
      </c>
      <c r="FD58" s="16">
        <v>81984</v>
      </c>
      <c r="FE58" s="16">
        <v>82789</v>
      </c>
      <c r="FF58" s="16">
        <v>78907</v>
      </c>
      <c r="FG58" s="16">
        <v>83646</v>
      </c>
      <c r="FH58" s="16">
        <v>82916</v>
      </c>
      <c r="FI58" s="16">
        <v>88612</v>
      </c>
      <c r="FJ58" s="16">
        <v>95709</v>
      </c>
      <c r="FK58" s="16">
        <v>92169</v>
      </c>
      <c r="FL58" s="16">
        <v>93599</v>
      </c>
      <c r="FM58" s="16">
        <v>94197</v>
      </c>
      <c r="FN58" s="16">
        <v>91993</v>
      </c>
      <c r="FO58" s="16">
        <f t="shared" si="172"/>
        <v>1056817</v>
      </c>
      <c r="FP58" s="16">
        <v>88622</v>
      </c>
      <c r="FQ58" s="16">
        <v>76765</v>
      </c>
      <c r="FR58" s="16">
        <v>84112</v>
      </c>
      <c r="FS58" s="16">
        <v>77187</v>
      </c>
      <c r="FT58" s="16">
        <v>83233</v>
      </c>
      <c r="FU58" s="16">
        <v>83858</v>
      </c>
      <c r="FV58" s="16">
        <v>91277</v>
      </c>
      <c r="FW58" s="16">
        <v>95185</v>
      </c>
      <c r="FX58" s="16">
        <v>90962</v>
      </c>
      <c r="FY58" s="16">
        <v>96403</v>
      </c>
      <c r="FZ58" s="16">
        <v>90775</v>
      </c>
      <c r="GA58" s="16">
        <v>92095</v>
      </c>
      <c r="GB58" s="16"/>
      <c r="GC58" s="16">
        <v>91240</v>
      </c>
      <c r="GD58" s="16">
        <v>63138</v>
      </c>
      <c r="GE58" s="16">
        <v>65296</v>
      </c>
      <c r="GF58" s="16">
        <v>25768</v>
      </c>
      <c r="GG58" s="16">
        <v>35029</v>
      </c>
      <c r="GH58" s="16">
        <v>56489</v>
      </c>
      <c r="GI58" s="16">
        <v>71501</v>
      </c>
      <c r="GJ58" s="16">
        <v>76365</v>
      </c>
      <c r="GK58" s="16">
        <v>82969</v>
      </c>
      <c r="GL58" s="16">
        <v>98906</v>
      </c>
      <c r="GM58" s="16">
        <v>95873</v>
      </c>
      <c r="GN58" s="16">
        <v>94662</v>
      </c>
      <c r="GO58" s="16"/>
      <c r="GP58" s="16">
        <v>94427</v>
      </c>
      <c r="GQ58" s="16">
        <v>88854</v>
      </c>
      <c r="GR58" s="16">
        <v>84558</v>
      </c>
      <c r="GS58" s="16">
        <v>81806</v>
      </c>
      <c r="GT58" s="16">
        <v>89281</v>
      </c>
      <c r="GU58" s="16">
        <v>87610</v>
      </c>
      <c r="GV58" s="16">
        <v>91841</v>
      </c>
      <c r="GW58" s="16">
        <v>96945</v>
      </c>
      <c r="GX58" s="136">
        <v>96215</v>
      </c>
      <c r="GY58" s="16">
        <v>97668</v>
      </c>
      <c r="GZ58" s="16">
        <v>88770</v>
      </c>
      <c r="HA58" s="16">
        <v>60765</v>
      </c>
      <c r="HB58" s="16"/>
      <c r="HC58" s="16">
        <v>94068</v>
      </c>
      <c r="HD58" s="16">
        <v>92335</v>
      </c>
      <c r="HE58" s="16"/>
      <c r="HF58" s="16"/>
      <c r="HG58" s="16"/>
      <c r="HH58" s="16"/>
      <c r="HI58" s="16"/>
      <c r="HJ58" s="16"/>
      <c r="HK58" s="136"/>
      <c r="HL58" s="16"/>
      <c r="HM58" s="16"/>
      <c r="HN58" s="16"/>
      <c r="HO58" s="16"/>
    </row>
    <row r="59" spans="2:223" ht="15" x14ac:dyDescent="0.25">
      <c r="B59" s="13" t="s">
        <v>42</v>
      </c>
      <c r="C59" s="14">
        <f>SUM(C60:C61)</f>
        <v>0</v>
      </c>
      <c r="D59" s="14">
        <f t="shared" ref="D59:N59" si="209">SUM(D60:D61)</f>
        <v>0</v>
      </c>
      <c r="E59" s="14">
        <f t="shared" si="209"/>
        <v>0</v>
      </c>
      <c r="F59" s="14">
        <f t="shared" si="209"/>
        <v>34826</v>
      </c>
      <c r="G59" s="14">
        <f t="shared" si="209"/>
        <v>62462</v>
      </c>
      <c r="H59" s="14">
        <f t="shared" si="209"/>
        <v>64332</v>
      </c>
      <c r="I59" s="14">
        <f t="shared" si="209"/>
        <v>62226</v>
      </c>
      <c r="J59" s="14">
        <f t="shared" si="209"/>
        <v>63543</v>
      </c>
      <c r="K59" s="14">
        <f t="shared" si="209"/>
        <v>65560</v>
      </c>
      <c r="L59" s="14">
        <f t="shared" si="209"/>
        <v>64219</v>
      </c>
      <c r="M59" s="14">
        <f t="shared" si="209"/>
        <v>60848</v>
      </c>
      <c r="N59" s="14">
        <f t="shared" si="209"/>
        <v>75177</v>
      </c>
      <c r="O59" s="14">
        <f t="shared" si="160"/>
        <v>553193</v>
      </c>
      <c r="P59" s="14">
        <f>SUM(P60:P61)</f>
        <v>75586</v>
      </c>
      <c r="Q59" s="14">
        <f t="shared" ref="Q59:AA59" si="210">SUM(Q60:Q61)</f>
        <v>72252</v>
      </c>
      <c r="R59" s="14">
        <f t="shared" si="210"/>
        <v>69332</v>
      </c>
      <c r="S59" s="14">
        <f t="shared" si="210"/>
        <v>66214</v>
      </c>
      <c r="T59" s="14">
        <f t="shared" si="210"/>
        <v>64563</v>
      </c>
      <c r="U59" s="14">
        <f t="shared" si="210"/>
        <v>63954</v>
      </c>
      <c r="V59" s="14">
        <f t="shared" si="210"/>
        <v>66355</v>
      </c>
      <c r="W59" s="14">
        <f t="shared" si="210"/>
        <v>65969</v>
      </c>
      <c r="X59" s="14">
        <f t="shared" si="210"/>
        <v>69877</v>
      </c>
      <c r="Y59" s="14">
        <f t="shared" si="210"/>
        <v>66110</v>
      </c>
      <c r="Z59" s="14">
        <f t="shared" si="210"/>
        <v>74113</v>
      </c>
      <c r="AA59" s="14">
        <f t="shared" si="210"/>
        <v>82054</v>
      </c>
      <c r="AB59" s="14">
        <f t="shared" si="161"/>
        <v>836379</v>
      </c>
      <c r="AC59" s="14">
        <f>SUM(AC60:AC61)</f>
        <v>85684</v>
      </c>
      <c r="AD59" s="14">
        <f t="shared" ref="AD59:AN59" si="211">SUM(AD60:AD61)</f>
        <v>84243</v>
      </c>
      <c r="AE59" s="14">
        <f t="shared" si="211"/>
        <v>80307</v>
      </c>
      <c r="AF59" s="14">
        <f t="shared" si="211"/>
        <v>76386</v>
      </c>
      <c r="AG59" s="14">
        <f t="shared" si="211"/>
        <v>78907</v>
      </c>
      <c r="AH59" s="14">
        <f t="shared" si="211"/>
        <v>81036</v>
      </c>
      <c r="AI59" s="14">
        <f t="shared" si="211"/>
        <v>76068</v>
      </c>
      <c r="AJ59" s="14">
        <f t="shared" si="211"/>
        <v>80373</v>
      </c>
      <c r="AK59" s="14">
        <f t="shared" si="211"/>
        <v>89094</v>
      </c>
      <c r="AL59" s="14">
        <f t="shared" si="211"/>
        <v>87654</v>
      </c>
      <c r="AM59" s="14">
        <f t="shared" si="211"/>
        <v>81604</v>
      </c>
      <c r="AN59" s="14">
        <f t="shared" si="211"/>
        <v>87536</v>
      </c>
      <c r="AO59" s="14">
        <f t="shared" si="162"/>
        <v>988892</v>
      </c>
      <c r="AP59" s="14">
        <f>SUM(AP60:AP61)</f>
        <v>84114</v>
      </c>
      <c r="AQ59" s="14">
        <f t="shared" ref="AQ59:BA59" si="212">SUM(AQ60:AQ61)</f>
        <v>79884</v>
      </c>
      <c r="AR59" s="14">
        <f t="shared" si="212"/>
        <v>82385</v>
      </c>
      <c r="AS59" s="14">
        <f t="shared" si="212"/>
        <v>76282</v>
      </c>
      <c r="AT59" s="14">
        <f t="shared" si="212"/>
        <v>81717</v>
      </c>
      <c r="AU59" s="14">
        <f t="shared" si="212"/>
        <v>79232</v>
      </c>
      <c r="AV59" s="14">
        <f t="shared" si="212"/>
        <v>83269</v>
      </c>
      <c r="AW59" s="14">
        <f t="shared" si="212"/>
        <v>82650</v>
      </c>
      <c r="AX59" s="14">
        <f t="shared" si="212"/>
        <v>83228</v>
      </c>
      <c r="AY59" s="14">
        <f t="shared" si="212"/>
        <v>86221</v>
      </c>
      <c r="AZ59" s="14">
        <f t="shared" si="212"/>
        <v>90321</v>
      </c>
      <c r="BA59" s="14">
        <f t="shared" si="212"/>
        <v>101544</v>
      </c>
      <c r="BB59" s="14">
        <f t="shared" si="163"/>
        <v>1010847</v>
      </c>
      <c r="BC59" s="14">
        <f>SUM(BC60:BC61)</f>
        <v>94699</v>
      </c>
      <c r="BD59" s="14">
        <f t="shared" ref="BD59:BN59" si="213">SUM(BD60:BD61)</f>
        <v>90667</v>
      </c>
      <c r="BE59" s="14">
        <f t="shared" si="213"/>
        <v>94411</v>
      </c>
      <c r="BF59" s="14">
        <f t="shared" si="213"/>
        <v>84980</v>
      </c>
      <c r="BG59" s="14">
        <f t="shared" si="213"/>
        <v>92592</v>
      </c>
      <c r="BH59" s="14">
        <f t="shared" si="213"/>
        <v>97301</v>
      </c>
      <c r="BI59" s="14">
        <f t="shared" si="213"/>
        <v>88037</v>
      </c>
      <c r="BJ59" s="14">
        <f t="shared" si="213"/>
        <v>89795</v>
      </c>
      <c r="BK59" s="14">
        <f t="shared" si="213"/>
        <v>91879</v>
      </c>
      <c r="BL59" s="14">
        <f t="shared" si="213"/>
        <v>94733</v>
      </c>
      <c r="BM59" s="14">
        <f t="shared" si="213"/>
        <v>98778</v>
      </c>
      <c r="BN59" s="14">
        <f t="shared" si="213"/>
        <v>105389</v>
      </c>
      <c r="BO59" s="14">
        <f t="shared" si="164"/>
        <v>1123261</v>
      </c>
      <c r="BP59" s="14">
        <f>SUM(BP60:BP61)</f>
        <v>112432</v>
      </c>
      <c r="BQ59" s="14">
        <f t="shared" ref="BQ59:CA59" si="214">SUM(BQ60:BQ61)</f>
        <v>106217</v>
      </c>
      <c r="BR59" s="14">
        <f t="shared" si="214"/>
        <v>104973</v>
      </c>
      <c r="BS59" s="14">
        <f t="shared" si="214"/>
        <v>102151</v>
      </c>
      <c r="BT59" s="14">
        <f t="shared" si="214"/>
        <v>106674</v>
      </c>
      <c r="BU59" s="14">
        <f t="shared" si="214"/>
        <v>102229</v>
      </c>
      <c r="BV59" s="14">
        <f t="shared" si="214"/>
        <v>100894</v>
      </c>
      <c r="BW59" s="14">
        <f t="shared" si="214"/>
        <v>112622</v>
      </c>
      <c r="BX59" s="14">
        <f t="shared" si="214"/>
        <v>103747</v>
      </c>
      <c r="BY59" s="14">
        <f t="shared" si="214"/>
        <v>104429</v>
      </c>
      <c r="BZ59" s="14">
        <f t="shared" si="214"/>
        <v>107016</v>
      </c>
      <c r="CA59" s="14">
        <f t="shared" si="214"/>
        <v>126547</v>
      </c>
      <c r="CB59" s="14">
        <f t="shared" si="165"/>
        <v>1289931</v>
      </c>
      <c r="CC59" s="14">
        <f>SUM(CC60:CC61)</f>
        <v>116158</v>
      </c>
      <c r="CD59" s="14">
        <f t="shared" ref="CD59:CN59" si="215">SUM(CD60:CD61)</f>
        <v>112305</v>
      </c>
      <c r="CE59" s="14">
        <f t="shared" si="215"/>
        <v>110127</v>
      </c>
      <c r="CF59" s="14">
        <f t="shared" si="215"/>
        <v>82054</v>
      </c>
      <c r="CG59" s="14">
        <f t="shared" si="215"/>
        <v>99148</v>
      </c>
      <c r="CH59" s="14">
        <f t="shared" si="215"/>
        <v>110947</v>
      </c>
      <c r="CI59" s="14">
        <f t="shared" si="215"/>
        <v>102097</v>
      </c>
      <c r="CJ59" s="14">
        <f t="shared" si="215"/>
        <v>114921</v>
      </c>
      <c r="CK59" s="14">
        <f t="shared" si="215"/>
        <v>117288</v>
      </c>
      <c r="CL59" s="14">
        <f t="shared" si="215"/>
        <v>131539</v>
      </c>
      <c r="CM59" s="14">
        <f t="shared" si="215"/>
        <v>128948</v>
      </c>
      <c r="CN59" s="14">
        <f t="shared" si="215"/>
        <v>122303</v>
      </c>
      <c r="CO59" s="14">
        <f t="shared" si="166"/>
        <v>1347835</v>
      </c>
      <c r="CP59" s="14">
        <f>SUM(CP60:CP61)</f>
        <v>121067</v>
      </c>
      <c r="CQ59" s="14">
        <f t="shared" ref="CQ59:DA59" si="216">SUM(CQ60:CQ61)</f>
        <v>114803</v>
      </c>
      <c r="CR59" s="14">
        <f t="shared" si="216"/>
        <v>109292</v>
      </c>
      <c r="CS59" s="14">
        <f t="shared" si="216"/>
        <v>101528</v>
      </c>
      <c r="CT59" s="14">
        <f t="shared" si="216"/>
        <v>107332</v>
      </c>
      <c r="CU59" s="14">
        <f t="shared" si="216"/>
        <v>107013</v>
      </c>
      <c r="CV59" s="14">
        <f t="shared" si="216"/>
        <v>113729</v>
      </c>
      <c r="CW59" s="14">
        <f t="shared" si="216"/>
        <v>115606</v>
      </c>
      <c r="CX59" s="14">
        <f t="shared" si="216"/>
        <v>122587</v>
      </c>
      <c r="CY59" s="14">
        <f t="shared" si="216"/>
        <v>129365</v>
      </c>
      <c r="CZ59" s="14">
        <f t="shared" si="216"/>
        <v>134400</v>
      </c>
      <c r="DA59" s="14">
        <f t="shared" si="216"/>
        <v>145086</v>
      </c>
      <c r="DB59" s="14">
        <f t="shared" si="167"/>
        <v>1421808</v>
      </c>
      <c r="DC59" s="14">
        <f>SUM(DC60:DC61)</f>
        <v>142205</v>
      </c>
      <c r="DD59" s="14">
        <f t="shared" ref="DD59:DN59" si="217">SUM(DD60:DD61)</f>
        <v>140310</v>
      </c>
      <c r="DE59" s="14">
        <f t="shared" si="217"/>
        <v>144473</v>
      </c>
      <c r="DF59" s="14">
        <f t="shared" si="217"/>
        <v>127422</v>
      </c>
      <c r="DG59" s="14">
        <f t="shared" si="217"/>
        <v>136333</v>
      </c>
      <c r="DH59" s="14">
        <f t="shared" si="217"/>
        <v>127220</v>
      </c>
      <c r="DI59" s="14">
        <f t="shared" si="217"/>
        <v>135536</v>
      </c>
      <c r="DJ59" s="14">
        <f t="shared" si="217"/>
        <v>143406</v>
      </c>
      <c r="DK59" s="14">
        <f t="shared" si="217"/>
        <v>146669</v>
      </c>
      <c r="DL59" s="14">
        <f t="shared" si="217"/>
        <v>159204</v>
      </c>
      <c r="DM59" s="14">
        <f t="shared" si="217"/>
        <v>170300</v>
      </c>
      <c r="DN59" s="14">
        <f t="shared" si="217"/>
        <v>170996</v>
      </c>
      <c r="DO59" s="14">
        <f t="shared" si="168"/>
        <v>1744074</v>
      </c>
      <c r="DP59" s="14">
        <v>160015</v>
      </c>
      <c r="DQ59" s="14">
        <v>152443</v>
      </c>
      <c r="DR59" s="14">
        <v>154338</v>
      </c>
      <c r="DS59" s="14">
        <v>137992</v>
      </c>
      <c r="DT59" s="14">
        <v>142407</v>
      </c>
      <c r="DU59" s="14">
        <v>155093</v>
      </c>
      <c r="DV59" s="14">
        <v>140139</v>
      </c>
      <c r="DW59" s="14">
        <v>143759</v>
      </c>
      <c r="DX59" s="14">
        <v>187864</v>
      </c>
      <c r="DY59" s="14">
        <v>249547</v>
      </c>
      <c r="DZ59" s="14">
        <v>306803</v>
      </c>
      <c r="EA59" s="14">
        <v>298290</v>
      </c>
      <c r="EB59" s="14">
        <f t="shared" si="169"/>
        <v>2228690</v>
      </c>
      <c r="EC59" s="14">
        <v>212693</v>
      </c>
      <c r="ED59" s="14">
        <v>164966</v>
      </c>
      <c r="EE59" s="14">
        <v>157617</v>
      </c>
      <c r="EF59" s="14">
        <v>141552</v>
      </c>
      <c r="EG59" s="14">
        <v>136149</v>
      </c>
      <c r="EH59" s="14">
        <v>126841</v>
      </c>
      <c r="EI59" s="14">
        <v>140644</v>
      </c>
      <c r="EJ59" s="14">
        <v>146678</v>
      </c>
      <c r="EK59" s="14">
        <v>157035</v>
      </c>
      <c r="EL59" s="14">
        <v>162823</v>
      </c>
      <c r="EM59" s="14">
        <v>172101</v>
      </c>
      <c r="EN59" s="14">
        <v>190881</v>
      </c>
      <c r="EO59" s="14">
        <f t="shared" si="170"/>
        <v>1909980</v>
      </c>
      <c r="EP59" s="14">
        <f>SUM(EP60:EP61)</f>
        <v>176312</v>
      </c>
      <c r="EQ59" s="14">
        <v>138820</v>
      </c>
      <c r="ER59" s="14">
        <f t="shared" ref="ER59:FA59" si="218">SUM(ER60:ER61)</f>
        <v>111965</v>
      </c>
      <c r="ES59" s="14">
        <f t="shared" si="218"/>
        <v>125561</v>
      </c>
      <c r="ET59" s="14">
        <f t="shared" si="218"/>
        <v>102924</v>
      </c>
      <c r="EU59" s="14">
        <f t="shared" si="218"/>
        <v>130712</v>
      </c>
      <c r="EV59" s="14">
        <f t="shared" si="218"/>
        <v>129260</v>
      </c>
      <c r="EW59" s="14">
        <f t="shared" si="218"/>
        <v>136230</v>
      </c>
      <c r="EX59" s="14">
        <f t="shared" si="218"/>
        <v>155975</v>
      </c>
      <c r="EY59" s="14">
        <f t="shared" si="218"/>
        <v>159174</v>
      </c>
      <c r="EZ59" s="14">
        <f t="shared" si="218"/>
        <v>169200</v>
      </c>
      <c r="FA59" s="14">
        <f t="shared" si="218"/>
        <v>182922</v>
      </c>
      <c r="FB59" s="14">
        <f t="shared" si="171"/>
        <v>1719055</v>
      </c>
      <c r="FC59" s="14">
        <f>SUM(FC60:FC61)</f>
        <v>183773</v>
      </c>
      <c r="FD59" s="14">
        <f>SUM(FD60:FD61)</f>
        <v>168054</v>
      </c>
      <c r="FE59" s="14">
        <f t="shared" ref="FE59:FN59" si="219">SUM(FE60:FE61)</f>
        <v>172277</v>
      </c>
      <c r="FF59" s="14">
        <f t="shared" si="219"/>
        <v>152155</v>
      </c>
      <c r="FG59" s="14">
        <f t="shared" si="219"/>
        <v>176407</v>
      </c>
      <c r="FH59" s="14">
        <f t="shared" si="219"/>
        <v>171659</v>
      </c>
      <c r="FI59" s="14">
        <f t="shared" si="219"/>
        <v>166594</v>
      </c>
      <c r="FJ59" s="14">
        <f t="shared" si="219"/>
        <v>167111</v>
      </c>
      <c r="FK59" s="14">
        <f t="shared" si="219"/>
        <v>158498</v>
      </c>
      <c r="FL59" s="14">
        <f t="shared" si="219"/>
        <v>181729</v>
      </c>
      <c r="FM59" s="14">
        <f t="shared" si="219"/>
        <v>192135</v>
      </c>
      <c r="FN59" s="14">
        <f t="shared" si="219"/>
        <v>209183</v>
      </c>
      <c r="FO59" s="14">
        <f t="shared" si="172"/>
        <v>2099575</v>
      </c>
      <c r="FP59" s="14">
        <f>SUM(FP60:FP61)</f>
        <v>210464</v>
      </c>
      <c r="FQ59" s="14">
        <f>SUM(FQ60:FQ61)</f>
        <v>179530</v>
      </c>
      <c r="FR59" s="14">
        <f t="shared" ref="FR59:GA59" si="220">SUM(FR60:FR61)</f>
        <v>199566</v>
      </c>
      <c r="FS59" s="14">
        <f t="shared" si="220"/>
        <v>179792</v>
      </c>
      <c r="FT59" s="14">
        <f t="shared" si="220"/>
        <v>174845</v>
      </c>
      <c r="FU59" s="14">
        <f t="shared" si="220"/>
        <v>176570</v>
      </c>
      <c r="FV59" s="14">
        <f t="shared" si="220"/>
        <v>187235</v>
      </c>
      <c r="FW59" s="14">
        <f t="shared" si="220"/>
        <v>186493</v>
      </c>
      <c r="FX59" s="14">
        <f t="shared" si="220"/>
        <v>189906</v>
      </c>
      <c r="FY59" s="14">
        <v>214865</v>
      </c>
      <c r="FZ59" s="14">
        <v>218556</v>
      </c>
      <c r="GA59" s="14">
        <f t="shared" si="220"/>
        <v>221054</v>
      </c>
      <c r="GB59" s="14">
        <f>+SUM(FP59:GA59)</f>
        <v>2338876</v>
      </c>
      <c r="GC59" s="14">
        <v>196145</v>
      </c>
      <c r="GD59" s="14">
        <v>127259</v>
      </c>
      <c r="GE59" s="14">
        <v>123703</v>
      </c>
      <c r="GF59" s="14">
        <v>26268</v>
      </c>
      <c r="GG59" s="14">
        <v>37121</v>
      </c>
      <c r="GH59" s="14">
        <v>140720</v>
      </c>
      <c r="GI59" s="14">
        <v>198749</v>
      </c>
      <c r="GJ59" s="14">
        <v>205267</v>
      </c>
      <c r="GK59" s="14">
        <v>233167</v>
      </c>
      <c r="GL59" s="14">
        <v>256723</v>
      </c>
      <c r="GM59" s="14">
        <v>259366</v>
      </c>
      <c r="GN59" s="14">
        <v>257082</v>
      </c>
      <c r="GO59" s="14">
        <f>+SUM(GC59:GN59)</f>
        <v>2061570</v>
      </c>
      <c r="GP59" s="14">
        <v>216664</v>
      </c>
      <c r="GQ59" s="14">
        <v>208403</v>
      </c>
      <c r="GR59" s="14">
        <v>214931</v>
      </c>
      <c r="GS59" s="14">
        <v>189891</v>
      </c>
      <c r="GT59" s="14">
        <v>206519</v>
      </c>
      <c r="GU59" s="14">
        <v>208946</v>
      </c>
      <c r="GV59" s="14">
        <v>229596</v>
      </c>
      <c r="GW59" s="14">
        <v>234710</v>
      </c>
      <c r="GX59" s="130">
        <v>229833</v>
      </c>
      <c r="GY59" s="14">
        <v>243930</v>
      </c>
      <c r="GZ59" s="14">
        <v>244140</v>
      </c>
      <c r="HA59" s="14">
        <v>260837</v>
      </c>
      <c r="HB59" s="14">
        <f>+SUM(GP59:HA59)</f>
        <v>2688400</v>
      </c>
      <c r="HC59" s="14">
        <v>224973</v>
      </c>
      <c r="HD59" s="14">
        <v>215373</v>
      </c>
      <c r="HE59" s="14"/>
      <c r="HF59" s="14"/>
      <c r="HG59" s="14"/>
      <c r="HH59" s="14"/>
      <c r="HI59" s="14"/>
      <c r="HJ59" s="14"/>
      <c r="HK59" s="130"/>
      <c r="HL59" s="14"/>
      <c r="HM59" s="14"/>
      <c r="HN59" s="14"/>
      <c r="HO59" s="14">
        <f>+SUM(HC59:HN59)</f>
        <v>440346</v>
      </c>
    </row>
    <row r="60" spans="2:223" x14ac:dyDescent="0.2">
      <c r="B60" s="15" t="s">
        <v>2</v>
      </c>
      <c r="C60" s="16">
        <v>0</v>
      </c>
      <c r="D60" s="16">
        <v>0</v>
      </c>
      <c r="E60" s="16">
        <v>0</v>
      </c>
      <c r="F60" s="16">
        <v>10941</v>
      </c>
      <c r="G60" s="16">
        <v>15765</v>
      </c>
      <c r="H60" s="16">
        <v>15167</v>
      </c>
      <c r="I60" s="16">
        <v>16227</v>
      </c>
      <c r="J60" s="16">
        <v>16236</v>
      </c>
      <c r="K60" s="16">
        <v>17941</v>
      </c>
      <c r="L60" s="16">
        <v>16635</v>
      </c>
      <c r="M60" s="16">
        <v>16234</v>
      </c>
      <c r="N60" s="16">
        <v>23903</v>
      </c>
      <c r="O60" s="16">
        <f t="shared" si="160"/>
        <v>149049</v>
      </c>
      <c r="P60" s="16">
        <v>28694</v>
      </c>
      <c r="Q60" s="16">
        <v>26061</v>
      </c>
      <c r="R60" s="16">
        <v>22713</v>
      </c>
      <c r="S60" s="16">
        <v>20120</v>
      </c>
      <c r="T60" s="16">
        <v>19666</v>
      </c>
      <c r="U60" s="16">
        <v>19063</v>
      </c>
      <c r="V60" s="16">
        <v>18792</v>
      </c>
      <c r="W60" s="16">
        <v>18747</v>
      </c>
      <c r="X60" s="16">
        <v>19838</v>
      </c>
      <c r="Y60" s="16">
        <v>18775</v>
      </c>
      <c r="Z60" s="16">
        <v>19390</v>
      </c>
      <c r="AA60" s="16">
        <v>27746</v>
      </c>
      <c r="AB60" s="16">
        <f t="shared" si="161"/>
        <v>259605</v>
      </c>
      <c r="AC60" s="16">
        <v>32224</v>
      </c>
      <c r="AD60" s="16">
        <v>30070</v>
      </c>
      <c r="AE60" s="16">
        <v>28711</v>
      </c>
      <c r="AF60" s="16">
        <v>22641</v>
      </c>
      <c r="AG60" s="16">
        <v>23200</v>
      </c>
      <c r="AH60" s="16">
        <v>23053</v>
      </c>
      <c r="AI60" s="16">
        <v>23993</v>
      </c>
      <c r="AJ60" s="16">
        <v>24118</v>
      </c>
      <c r="AK60" s="16">
        <v>26162</v>
      </c>
      <c r="AL60" s="16">
        <v>25844</v>
      </c>
      <c r="AM60" s="16">
        <v>25702</v>
      </c>
      <c r="AN60" s="16">
        <v>31284</v>
      </c>
      <c r="AO60" s="16">
        <f t="shared" si="162"/>
        <v>317002</v>
      </c>
      <c r="AP60" s="16">
        <v>34587</v>
      </c>
      <c r="AQ60" s="16">
        <v>31277</v>
      </c>
      <c r="AR60" s="16">
        <v>29396</v>
      </c>
      <c r="AS60" s="16">
        <v>27609</v>
      </c>
      <c r="AT60" s="16">
        <v>24418</v>
      </c>
      <c r="AU60" s="16">
        <v>23433</v>
      </c>
      <c r="AV60" s="16">
        <v>25890</v>
      </c>
      <c r="AW60" s="16">
        <v>24626</v>
      </c>
      <c r="AX60" s="16">
        <v>26735</v>
      </c>
      <c r="AY60" s="16">
        <v>26353</v>
      </c>
      <c r="AZ60" s="16">
        <v>26805</v>
      </c>
      <c r="BA60" s="16">
        <v>33613</v>
      </c>
      <c r="BB60" s="16">
        <f t="shared" si="163"/>
        <v>334742</v>
      </c>
      <c r="BC60" s="16">
        <v>37247</v>
      </c>
      <c r="BD60" s="16">
        <v>32389</v>
      </c>
      <c r="BE60" s="16">
        <v>31060</v>
      </c>
      <c r="BF60" s="16">
        <v>29360</v>
      </c>
      <c r="BG60" s="16">
        <v>28899</v>
      </c>
      <c r="BH60" s="16">
        <v>28785</v>
      </c>
      <c r="BI60" s="16">
        <v>28827</v>
      </c>
      <c r="BJ60" s="16">
        <v>28224</v>
      </c>
      <c r="BK60" s="16">
        <v>28576</v>
      </c>
      <c r="BL60" s="16">
        <v>28035</v>
      </c>
      <c r="BM60" s="16">
        <v>27736</v>
      </c>
      <c r="BN60" s="16">
        <v>38159</v>
      </c>
      <c r="BO60" s="16">
        <f t="shared" si="164"/>
        <v>367297</v>
      </c>
      <c r="BP60" s="16">
        <v>44806</v>
      </c>
      <c r="BQ60" s="16">
        <v>41147</v>
      </c>
      <c r="BR60" s="16">
        <v>37937</v>
      </c>
      <c r="BS60" s="16">
        <v>38026</v>
      </c>
      <c r="BT60" s="16">
        <v>35288</v>
      </c>
      <c r="BU60" s="16">
        <v>34161</v>
      </c>
      <c r="BV60" s="16">
        <v>34313</v>
      </c>
      <c r="BW60" s="16">
        <v>38738</v>
      </c>
      <c r="BX60" s="16">
        <v>38180</v>
      </c>
      <c r="BY60" s="16">
        <v>36836</v>
      </c>
      <c r="BZ60" s="16">
        <v>35427</v>
      </c>
      <c r="CA60" s="16">
        <v>44486</v>
      </c>
      <c r="CB60" s="16">
        <f t="shared" si="165"/>
        <v>459345</v>
      </c>
      <c r="CC60" s="16">
        <v>49976</v>
      </c>
      <c r="CD60" s="16">
        <v>47690</v>
      </c>
      <c r="CE60" s="16">
        <v>42126</v>
      </c>
      <c r="CF60" s="16">
        <v>34045</v>
      </c>
      <c r="CG60" s="16">
        <v>35468</v>
      </c>
      <c r="CH60" s="16">
        <v>36325</v>
      </c>
      <c r="CI60" s="16">
        <v>38344</v>
      </c>
      <c r="CJ60" s="16">
        <v>39214</v>
      </c>
      <c r="CK60" s="16">
        <v>40584</v>
      </c>
      <c r="CL60" s="16">
        <v>40810</v>
      </c>
      <c r="CM60" s="16">
        <v>39315</v>
      </c>
      <c r="CN60" s="16">
        <v>48378</v>
      </c>
      <c r="CO60" s="16">
        <f t="shared" si="166"/>
        <v>492275</v>
      </c>
      <c r="CP60" s="16">
        <v>51683</v>
      </c>
      <c r="CQ60" s="16">
        <v>47303</v>
      </c>
      <c r="CR60" s="16">
        <v>44075</v>
      </c>
      <c r="CS60" s="16">
        <v>36427</v>
      </c>
      <c r="CT60" s="16">
        <v>37750</v>
      </c>
      <c r="CU60" s="16">
        <v>36594</v>
      </c>
      <c r="CV60" s="16">
        <v>40323</v>
      </c>
      <c r="CW60" s="16">
        <v>40543</v>
      </c>
      <c r="CX60" s="16">
        <v>43335</v>
      </c>
      <c r="CY60" s="16">
        <v>42471</v>
      </c>
      <c r="CZ60" s="16">
        <v>42112</v>
      </c>
      <c r="DA60" s="16">
        <v>51238</v>
      </c>
      <c r="DB60" s="16">
        <f t="shared" si="167"/>
        <v>513854</v>
      </c>
      <c r="DC60" s="16">
        <v>57388</v>
      </c>
      <c r="DD60" s="16">
        <v>51492</v>
      </c>
      <c r="DE60" s="16">
        <v>48167</v>
      </c>
      <c r="DF60" s="16">
        <v>43268</v>
      </c>
      <c r="DG60" s="16">
        <v>41782</v>
      </c>
      <c r="DH60" s="16">
        <v>39188</v>
      </c>
      <c r="DI60" s="16">
        <v>42875</v>
      </c>
      <c r="DJ60" s="16">
        <v>43524</v>
      </c>
      <c r="DK60" s="16">
        <v>47223</v>
      </c>
      <c r="DL60" s="16">
        <v>46569</v>
      </c>
      <c r="DM60" s="16">
        <v>45823</v>
      </c>
      <c r="DN60" s="16">
        <v>56950</v>
      </c>
      <c r="DO60" s="16">
        <f t="shared" si="168"/>
        <v>564249</v>
      </c>
      <c r="DP60" s="16">
        <v>65362</v>
      </c>
      <c r="DQ60" s="16">
        <v>58952</v>
      </c>
      <c r="DR60" s="16">
        <v>52744</v>
      </c>
      <c r="DS60" s="16">
        <v>47540</v>
      </c>
      <c r="DT60" s="16">
        <v>45187</v>
      </c>
      <c r="DU60" s="16">
        <v>43168</v>
      </c>
      <c r="DV60" s="16">
        <v>45300</v>
      </c>
      <c r="DW60" s="16">
        <v>43978</v>
      </c>
      <c r="DX60" s="16">
        <v>47545</v>
      </c>
      <c r="DY60" s="16">
        <v>47938</v>
      </c>
      <c r="DZ60" s="16">
        <v>48084</v>
      </c>
      <c r="EA60" s="16">
        <v>58572</v>
      </c>
      <c r="EB60" s="16">
        <f t="shared" si="169"/>
        <v>604370</v>
      </c>
      <c r="EC60" s="16">
        <v>62450</v>
      </c>
      <c r="ED60" s="16">
        <v>54423</v>
      </c>
      <c r="EE60" s="16">
        <v>48924</v>
      </c>
      <c r="EF60" s="16">
        <v>40676</v>
      </c>
      <c r="EG60" s="16">
        <v>41546</v>
      </c>
      <c r="EH60" s="16">
        <v>38173</v>
      </c>
      <c r="EI60" s="16">
        <v>43871</v>
      </c>
      <c r="EJ60" s="16">
        <v>45166</v>
      </c>
      <c r="EK60" s="16">
        <v>46657</v>
      </c>
      <c r="EL60" s="16">
        <v>47099</v>
      </c>
      <c r="EM60" s="16">
        <v>45550</v>
      </c>
      <c r="EN60" s="16">
        <v>59722</v>
      </c>
      <c r="EO60" s="16">
        <f t="shared" si="170"/>
        <v>574257</v>
      </c>
      <c r="EP60" s="16">
        <v>66108</v>
      </c>
      <c r="EQ60" s="16">
        <v>48253</v>
      </c>
      <c r="ER60" s="16">
        <v>38584</v>
      </c>
      <c r="ES60" s="16">
        <v>39976</v>
      </c>
      <c r="ET60" s="16">
        <v>34820</v>
      </c>
      <c r="EU60" s="16">
        <v>44678</v>
      </c>
      <c r="EV60" s="16">
        <v>46597</v>
      </c>
      <c r="EW60" s="16">
        <v>45575</v>
      </c>
      <c r="EX60" s="16">
        <v>46614</v>
      </c>
      <c r="EY60" s="16">
        <v>45382</v>
      </c>
      <c r="EZ60" s="16">
        <v>47291</v>
      </c>
      <c r="FA60" s="16">
        <v>58626</v>
      </c>
      <c r="FB60" s="16">
        <f t="shared" si="171"/>
        <v>562504</v>
      </c>
      <c r="FC60" s="16">
        <v>65522</v>
      </c>
      <c r="FD60" s="16">
        <v>62871</v>
      </c>
      <c r="FE60" s="16">
        <v>61525</v>
      </c>
      <c r="FF60" s="16">
        <v>53156</v>
      </c>
      <c r="FG60" s="16">
        <v>55303</v>
      </c>
      <c r="FH60" s="16">
        <v>52051</v>
      </c>
      <c r="FI60" s="16">
        <v>55338</v>
      </c>
      <c r="FJ60" s="16">
        <v>53658</v>
      </c>
      <c r="FK60" s="16">
        <v>56668</v>
      </c>
      <c r="FL60" s="16">
        <v>55327</v>
      </c>
      <c r="FM60" s="16">
        <v>54853</v>
      </c>
      <c r="FN60" s="16">
        <v>67452</v>
      </c>
      <c r="FO60" s="16">
        <f t="shared" si="172"/>
        <v>693724</v>
      </c>
      <c r="FP60" s="16">
        <v>77878</v>
      </c>
      <c r="FQ60" s="16">
        <v>71093</v>
      </c>
      <c r="FR60" s="16">
        <v>68644</v>
      </c>
      <c r="FS60" s="16">
        <v>63977</v>
      </c>
      <c r="FT60" s="16">
        <v>57903</v>
      </c>
      <c r="FU60" s="16">
        <v>53760</v>
      </c>
      <c r="FV60" s="16">
        <v>60637</v>
      </c>
      <c r="FW60" s="16">
        <v>60078</v>
      </c>
      <c r="FX60" s="16">
        <v>60872</v>
      </c>
      <c r="FY60" s="16">
        <v>60061</v>
      </c>
      <c r="FZ60" s="16">
        <v>59401</v>
      </c>
      <c r="GA60" s="16">
        <v>71279</v>
      </c>
      <c r="GB60" s="16"/>
      <c r="GC60" s="16">
        <v>78570</v>
      </c>
      <c r="GD60" s="16">
        <v>74242</v>
      </c>
      <c r="GE60" s="16">
        <v>43480</v>
      </c>
      <c r="GF60" s="16">
        <v>4496</v>
      </c>
      <c r="GG60" s="16">
        <v>9233</v>
      </c>
      <c r="GH60" s="16">
        <v>51284</v>
      </c>
      <c r="GI60" s="16">
        <v>75957</v>
      </c>
      <c r="GJ60" s="16">
        <v>70091</v>
      </c>
      <c r="GK60" s="16">
        <v>73243</v>
      </c>
      <c r="GL60" s="16">
        <v>81180</v>
      </c>
      <c r="GM60" s="16">
        <v>79244</v>
      </c>
      <c r="GN60" s="16">
        <v>85536</v>
      </c>
      <c r="GO60" s="16"/>
      <c r="GP60" s="16">
        <v>81680</v>
      </c>
      <c r="GQ60" s="16">
        <v>83663</v>
      </c>
      <c r="GR60" s="16">
        <v>95298</v>
      </c>
      <c r="GS60" s="16">
        <v>74198</v>
      </c>
      <c r="GT60" s="16">
        <v>80044</v>
      </c>
      <c r="GU60" s="16">
        <v>78905</v>
      </c>
      <c r="GV60" s="16">
        <v>90168</v>
      </c>
      <c r="GW60" s="16">
        <v>91376</v>
      </c>
      <c r="GX60" s="136">
        <v>88185</v>
      </c>
      <c r="GY60" s="16">
        <v>91614</v>
      </c>
      <c r="GZ60" s="16">
        <v>83245</v>
      </c>
      <c r="HA60" s="16">
        <v>96153</v>
      </c>
      <c r="HB60" s="16"/>
      <c r="HC60" s="16">
        <v>95432</v>
      </c>
      <c r="HD60" s="16">
        <v>95566</v>
      </c>
      <c r="HE60" s="16"/>
      <c r="HF60" s="16"/>
      <c r="HG60" s="16"/>
      <c r="HH60" s="16"/>
      <c r="HI60" s="16"/>
      <c r="HJ60" s="16"/>
      <c r="HK60" s="136"/>
      <c r="HL60" s="16"/>
      <c r="HM60" s="16"/>
      <c r="HN60" s="16"/>
      <c r="HO60" s="16"/>
    </row>
    <row r="61" spans="2:223" x14ac:dyDescent="0.2">
      <c r="B61" s="15" t="s">
        <v>3</v>
      </c>
      <c r="C61" s="16">
        <v>0</v>
      </c>
      <c r="D61" s="16">
        <v>0</v>
      </c>
      <c r="E61" s="16">
        <v>0</v>
      </c>
      <c r="F61" s="16">
        <v>23885</v>
      </c>
      <c r="G61" s="16">
        <v>46697</v>
      </c>
      <c r="H61" s="16">
        <v>49165</v>
      </c>
      <c r="I61" s="16">
        <v>45999</v>
      </c>
      <c r="J61" s="16">
        <v>47307</v>
      </c>
      <c r="K61" s="16">
        <v>47619</v>
      </c>
      <c r="L61" s="16">
        <v>47584</v>
      </c>
      <c r="M61" s="16">
        <v>44614</v>
      </c>
      <c r="N61" s="16">
        <v>51274</v>
      </c>
      <c r="O61" s="16">
        <f t="shared" si="160"/>
        <v>404144</v>
      </c>
      <c r="P61" s="16">
        <v>46892</v>
      </c>
      <c r="Q61" s="16">
        <v>46191</v>
      </c>
      <c r="R61" s="16">
        <v>46619</v>
      </c>
      <c r="S61" s="16">
        <v>46094</v>
      </c>
      <c r="T61" s="16">
        <v>44897</v>
      </c>
      <c r="U61" s="16">
        <v>44891</v>
      </c>
      <c r="V61" s="16">
        <v>47563</v>
      </c>
      <c r="W61" s="16">
        <v>47222</v>
      </c>
      <c r="X61" s="16">
        <v>50039</v>
      </c>
      <c r="Y61" s="16">
        <v>47335</v>
      </c>
      <c r="Z61" s="16">
        <v>54723</v>
      </c>
      <c r="AA61" s="16">
        <v>54308</v>
      </c>
      <c r="AB61" s="16">
        <f t="shared" si="161"/>
        <v>576774</v>
      </c>
      <c r="AC61" s="16">
        <v>53460</v>
      </c>
      <c r="AD61" s="16">
        <v>54173</v>
      </c>
      <c r="AE61" s="16">
        <v>51596</v>
      </c>
      <c r="AF61" s="16">
        <v>53745</v>
      </c>
      <c r="AG61" s="16">
        <v>55707</v>
      </c>
      <c r="AH61" s="16">
        <v>57983</v>
      </c>
      <c r="AI61" s="16">
        <v>52075</v>
      </c>
      <c r="AJ61" s="16">
        <v>56255</v>
      </c>
      <c r="AK61" s="16">
        <v>62932</v>
      </c>
      <c r="AL61" s="16">
        <v>61810</v>
      </c>
      <c r="AM61" s="16">
        <v>55902</v>
      </c>
      <c r="AN61" s="16">
        <v>56252</v>
      </c>
      <c r="AO61" s="16">
        <f t="shared" si="162"/>
        <v>671890</v>
      </c>
      <c r="AP61" s="16">
        <v>49527</v>
      </c>
      <c r="AQ61" s="16">
        <v>48607</v>
      </c>
      <c r="AR61" s="16">
        <v>52989</v>
      </c>
      <c r="AS61" s="16">
        <v>48673</v>
      </c>
      <c r="AT61" s="16">
        <v>57299</v>
      </c>
      <c r="AU61" s="16">
        <v>55799</v>
      </c>
      <c r="AV61" s="16">
        <v>57379</v>
      </c>
      <c r="AW61" s="16">
        <v>58024</v>
      </c>
      <c r="AX61" s="16">
        <v>56493</v>
      </c>
      <c r="AY61" s="16">
        <v>59868</v>
      </c>
      <c r="AZ61" s="16">
        <v>63516</v>
      </c>
      <c r="BA61" s="16">
        <v>67931</v>
      </c>
      <c r="BB61" s="16">
        <f t="shared" si="163"/>
        <v>676105</v>
      </c>
      <c r="BC61" s="16">
        <v>57452</v>
      </c>
      <c r="BD61" s="16">
        <v>58278</v>
      </c>
      <c r="BE61" s="16">
        <v>63351</v>
      </c>
      <c r="BF61" s="16">
        <v>55620</v>
      </c>
      <c r="BG61" s="16">
        <v>63693</v>
      </c>
      <c r="BH61" s="16">
        <v>68516</v>
      </c>
      <c r="BI61" s="16">
        <v>59210</v>
      </c>
      <c r="BJ61" s="16">
        <v>61571</v>
      </c>
      <c r="BK61" s="16">
        <v>63303</v>
      </c>
      <c r="BL61" s="16">
        <v>66698</v>
      </c>
      <c r="BM61" s="16">
        <v>71042</v>
      </c>
      <c r="BN61" s="16">
        <v>67230</v>
      </c>
      <c r="BO61" s="16">
        <f t="shared" si="164"/>
        <v>755964</v>
      </c>
      <c r="BP61" s="16">
        <v>67626</v>
      </c>
      <c r="BQ61" s="16">
        <v>65070</v>
      </c>
      <c r="BR61" s="16">
        <v>67036</v>
      </c>
      <c r="BS61" s="16">
        <v>64125</v>
      </c>
      <c r="BT61" s="16">
        <v>71386</v>
      </c>
      <c r="BU61" s="16">
        <v>68068</v>
      </c>
      <c r="BV61" s="16">
        <v>66581</v>
      </c>
      <c r="BW61" s="16">
        <v>73884</v>
      </c>
      <c r="BX61" s="16">
        <v>65567</v>
      </c>
      <c r="BY61" s="16">
        <v>67593</v>
      </c>
      <c r="BZ61" s="16">
        <v>71589</v>
      </c>
      <c r="CA61" s="16">
        <v>82061</v>
      </c>
      <c r="CB61" s="16">
        <f t="shared" si="165"/>
        <v>830586</v>
      </c>
      <c r="CC61" s="16">
        <v>66182</v>
      </c>
      <c r="CD61" s="16">
        <v>64615</v>
      </c>
      <c r="CE61" s="16">
        <v>68001</v>
      </c>
      <c r="CF61" s="16">
        <v>48009</v>
      </c>
      <c r="CG61" s="16">
        <v>63680</v>
      </c>
      <c r="CH61" s="16">
        <v>74622</v>
      </c>
      <c r="CI61" s="16">
        <v>63753</v>
      </c>
      <c r="CJ61" s="16">
        <v>75707</v>
      </c>
      <c r="CK61" s="16">
        <v>76704</v>
      </c>
      <c r="CL61" s="16">
        <v>90729</v>
      </c>
      <c r="CM61" s="16">
        <v>89633</v>
      </c>
      <c r="CN61" s="16">
        <v>73925</v>
      </c>
      <c r="CO61" s="16">
        <f t="shared" si="166"/>
        <v>855560</v>
      </c>
      <c r="CP61" s="16">
        <v>69384</v>
      </c>
      <c r="CQ61" s="16">
        <v>67500</v>
      </c>
      <c r="CR61" s="16">
        <v>65217</v>
      </c>
      <c r="CS61" s="16">
        <v>65101</v>
      </c>
      <c r="CT61" s="16">
        <v>69582</v>
      </c>
      <c r="CU61" s="16">
        <v>70419</v>
      </c>
      <c r="CV61" s="16">
        <v>73406</v>
      </c>
      <c r="CW61" s="16">
        <v>75063</v>
      </c>
      <c r="CX61" s="16">
        <v>79252</v>
      </c>
      <c r="CY61" s="16">
        <v>86894</v>
      </c>
      <c r="CZ61" s="16">
        <v>92288</v>
      </c>
      <c r="DA61" s="16">
        <v>93848</v>
      </c>
      <c r="DB61" s="16">
        <f t="shared" si="167"/>
        <v>907954</v>
      </c>
      <c r="DC61" s="16">
        <v>84817</v>
      </c>
      <c r="DD61" s="16">
        <v>88818</v>
      </c>
      <c r="DE61" s="16">
        <v>96306</v>
      </c>
      <c r="DF61" s="16">
        <v>84154</v>
      </c>
      <c r="DG61" s="16">
        <v>94551</v>
      </c>
      <c r="DH61" s="16">
        <v>88032</v>
      </c>
      <c r="DI61" s="16">
        <v>92661</v>
      </c>
      <c r="DJ61" s="16">
        <v>99882</v>
      </c>
      <c r="DK61" s="16">
        <v>99446</v>
      </c>
      <c r="DL61" s="16">
        <v>112635</v>
      </c>
      <c r="DM61" s="16">
        <v>124477</v>
      </c>
      <c r="DN61" s="16">
        <v>114046</v>
      </c>
      <c r="DO61" s="16">
        <f t="shared" si="168"/>
        <v>1179825</v>
      </c>
      <c r="DP61" s="16">
        <v>94653</v>
      </c>
      <c r="DQ61" s="16">
        <v>93491</v>
      </c>
      <c r="DR61" s="16">
        <v>101594</v>
      </c>
      <c r="DS61" s="16">
        <v>90452</v>
      </c>
      <c r="DT61" s="16">
        <v>97220</v>
      </c>
      <c r="DU61" s="16">
        <v>111925</v>
      </c>
      <c r="DV61" s="16">
        <v>94839</v>
      </c>
      <c r="DW61" s="16">
        <v>99781</v>
      </c>
      <c r="DX61" s="16">
        <v>140319</v>
      </c>
      <c r="DY61" s="16">
        <v>201609</v>
      </c>
      <c r="DZ61" s="16">
        <v>258719</v>
      </c>
      <c r="EA61" s="16">
        <v>239718</v>
      </c>
      <c r="EB61" s="16">
        <f t="shared" si="169"/>
        <v>1624320</v>
      </c>
      <c r="EC61" s="16">
        <v>150243</v>
      </c>
      <c r="ED61" s="16">
        <v>110543</v>
      </c>
      <c r="EE61" s="16">
        <v>108693</v>
      </c>
      <c r="EF61" s="16">
        <v>100876</v>
      </c>
      <c r="EG61" s="16">
        <v>94603</v>
      </c>
      <c r="EH61" s="16">
        <v>88668</v>
      </c>
      <c r="EI61" s="16">
        <v>96773</v>
      </c>
      <c r="EJ61" s="16">
        <v>101512</v>
      </c>
      <c r="EK61" s="16">
        <v>110378</v>
      </c>
      <c r="EL61" s="16">
        <v>115724</v>
      </c>
      <c r="EM61" s="16">
        <v>126551</v>
      </c>
      <c r="EN61" s="16">
        <v>131159</v>
      </c>
      <c r="EO61" s="16">
        <f t="shared" si="170"/>
        <v>1335723</v>
      </c>
      <c r="EP61" s="16">
        <v>110204</v>
      </c>
      <c r="EQ61" s="16">
        <v>90567</v>
      </c>
      <c r="ER61" s="16">
        <v>73381</v>
      </c>
      <c r="ES61" s="16">
        <v>85585</v>
      </c>
      <c r="ET61" s="16">
        <v>68104</v>
      </c>
      <c r="EU61" s="16">
        <v>86034</v>
      </c>
      <c r="EV61" s="16">
        <v>82663</v>
      </c>
      <c r="EW61" s="16">
        <v>90655</v>
      </c>
      <c r="EX61" s="16">
        <v>109361</v>
      </c>
      <c r="EY61" s="16">
        <v>113792</v>
      </c>
      <c r="EZ61" s="16">
        <v>121909</v>
      </c>
      <c r="FA61" s="16">
        <v>124296</v>
      </c>
      <c r="FB61" s="16">
        <f t="shared" si="171"/>
        <v>1156551</v>
      </c>
      <c r="FC61" s="16">
        <v>118251</v>
      </c>
      <c r="FD61" s="16">
        <v>105183</v>
      </c>
      <c r="FE61" s="16">
        <v>110752</v>
      </c>
      <c r="FF61" s="16">
        <v>98999</v>
      </c>
      <c r="FG61" s="16">
        <v>121104</v>
      </c>
      <c r="FH61" s="16">
        <v>119608</v>
      </c>
      <c r="FI61" s="16">
        <v>111256</v>
      </c>
      <c r="FJ61" s="16">
        <v>113453</v>
      </c>
      <c r="FK61" s="16">
        <v>101830</v>
      </c>
      <c r="FL61" s="16">
        <v>126402</v>
      </c>
      <c r="FM61" s="16">
        <v>137282</v>
      </c>
      <c r="FN61" s="16">
        <v>141731</v>
      </c>
      <c r="FO61" s="16">
        <f t="shared" si="172"/>
        <v>1405851</v>
      </c>
      <c r="FP61" s="16">
        <v>132586</v>
      </c>
      <c r="FQ61" s="16">
        <v>108437</v>
      </c>
      <c r="FR61" s="16">
        <v>130922</v>
      </c>
      <c r="FS61" s="16">
        <v>115815</v>
      </c>
      <c r="FT61" s="16">
        <v>116942</v>
      </c>
      <c r="FU61" s="16">
        <v>122810</v>
      </c>
      <c r="FV61" s="16">
        <v>126598</v>
      </c>
      <c r="FW61" s="16">
        <v>126415</v>
      </c>
      <c r="FX61" s="16">
        <v>129034</v>
      </c>
      <c r="FY61" s="16">
        <v>154804</v>
      </c>
      <c r="FZ61" s="16">
        <v>159429</v>
      </c>
      <c r="GA61" s="16">
        <v>149775</v>
      </c>
      <c r="GB61" s="16"/>
      <c r="GC61" s="16">
        <v>117575</v>
      </c>
      <c r="GD61" s="16">
        <v>53017</v>
      </c>
      <c r="GE61" s="16">
        <v>80223</v>
      </c>
      <c r="GF61" s="16">
        <v>21772</v>
      </c>
      <c r="GG61" s="16">
        <v>27888</v>
      </c>
      <c r="GH61" s="16">
        <v>89436</v>
      </c>
      <c r="GI61" s="16">
        <v>122792</v>
      </c>
      <c r="GJ61" s="16">
        <v>135176</v>
      </c>
      <c r="GK61" s="16">
        <v>159924</v>
      </c>
      <c r="GL61" s="16">
        <v>175543</v>
      </c>
      <c r="GM61" s="16">
        <v>180122</v>
      </c>
      <c r="GN61" s="16">
        <v>171546</v>
      </c>
      <c r="GO61" s="16"/>
      <c r="GP61" s="16">
        <v>134984</v>
      </c>
      <c r="GQ61" s="16">
        <v>124740</v>
      </c>
      <c r="GR61" s="16">
        <v>119633</v>
      </c>
      <c r="GS61" s="16">
        <v>115693</v>
      </c>
      <c r="GT61" s="16">
        <v>126475</v>
      </c>
      <c r="GU61" s="16">
        <v>130041</v>
      </c>
      <c r="GV61" s="16">
        <v>139428</v>
      </c>
      <c r="GW61" s="16">
        <v>143334</v>
      </c>
      <c r="GX61" s="136">
        <v>141648</v>
      </c>
      <c r="GY61" s="16">
        <v>152316</v>
      </c>
      <c r="GZ61" s="16">
        <v>160895</v>
      </c>
      <c r="HA61" s="16">
        <v>164684</v>
      </c>
      <c r="HB61" s="16"/>
      <c r="HC61" s="16">
        <v>129541</v>
      </c>
      <c r="HD61" s="16">
        <v>119807</v>
      </c>
      <c r="HE61" s="16"/>
      <c r="HF61" s="16"/>
      <c r="HG61" s="16"/>
      <c r="HH61" s="16"/>
      <c r="HI61" s="16"/>
      <c r="HJ61" s="16"/>
      <c r="HK61" s="136"/>
      <c r="HL61" s="16"/>
      <c r="HM61" s="16"/>
      <c r="HN61" s="16"/>
      <c r="HO61" s="16"/>
    </row>
    <row r="62" spans="2:223" ht="15" x14ac:dyDescent="0.25">
      <c r="B62" s="13" t="s">
        <v>43</v>
      </c>
      <c r="C62" s="14">
        <f>SUM(C63:C64)</f>
        <v>0</v>
      </c>
      <c r="D62" s="14">
        <f t="shared" ref="D62:N62" si="221">SUM(D63:D64)</f>
        <v>0</v>
      </c>
      <c r="E62" s="14">
        <f t="shared" si="221"/>
        <v>0</v>
      </c>
      <c r="F62" s="14">
        <f t="shared" si="221"/>
        <v>18947</v>
      </c>
      <c r="G62" s="14">
        <f t="shared" si="221"/>
        <v>35118</v>
      </c>
      <c r="H62" s="14">
        <f t="shared" si="221"/>
        <v>34499</v>
      </c>
      <c r="I62" s="14">
        <f t="shared" si="221"/>
        <v>32859</v>
      </c>
      <c r="J62" s="14">
        <f t="shared" si="221"/>
        <v>32597</v>
      </c>
      <c r="K62" s="14">
        <f t="shared" si="221"/>
        <v>31268</v>
      </c>
      <c r="L62" s="14">
        <f t="shared" si="221"/>
        <v>30959</v>
      </c>
      <c r="M62" s="14">
        <f t="shared" si="221"/>
        <v>32146</v>
      </c>
      <c r="N62" s="14">
        <f t="shared" si="221"/>
        <v>34325</v>
      </c>
      <c r="O62" s="14">
        <f t="shared" si="160"/>
        <v>282718</v>
      </c>
      <c r="P62" s="14">
        <f>SUM(P63:P64)</f>
        <v>34310</v>
      </c>
      <c r="Q62" s="14">
        <f t="shared" ref="Q62:AA62" si="222">SUM(Q63:Q64)</f>
        <v>34897</v>
      </c>
      <c r="R62" s="14">
        <f t="shared" si="222"/>
        <v>37637</v>
      </c>
      <c r="S62" s="14">
        <f t="shared" si="222"/>
        <v>33950</v>
      </c>
      <c r="T62" s="14">
        <f t="shared" si="222"/>
        <v>34550</v>
      </c>
      <c r="U62" s="14">
        <f t="shared" si="222"/>
        <v>35665</v>
      </c>
      <c r="V62" s="14">
        <f t="shared" si="222"/>
        <v>37122</v>
      </c>
      <c r="W62" s="14">
        <f t="shared" si="222"/>
        <v>38396</v>
      </c>
      <c r="X62" s="14">
        <f t="shared" si="222"/>
        <v>36506</v>
      </c>
      <c r="Y62" s="14">
        <f t="shared" si="222"/>
        <v>37181</v>
      </c>
      <c r="Z62" s="14">
        <f t="shared" si="222"/>
        <v>40262</v>
      </c>
      <c r="AA62" s="14">
        <f t="shared" si="222"/>
        <v>42183</v>
      </c>
      <c r="AB62" s="14">
        <f t="shared" si="161"/>
        <v>442659</v>
      </c>
      <c r="AC62" s="14">
        <f>SUM(AC63:AC64)</f>
        <v>45874</v>
      </c>
      <c r="AD62" s="14">
        <f t="shared" ref="AD62:AN62" si="223">SUM(AD63:AD64)</f>
        <v>42567</v>
      </c>
      <c r="AE62" s="14">
        <f t="shared" si="223"/>
        <v>42301</v>
      </c>
      <c r="AF62" s="14">
        <f t="shared" si="223"/>
        <v>653</v>
      </c>
      <c r="AG62" s="14">
        <f t="shared" si="223"/>
        <v>0</v>
      </c>
      <c r="AH62" s="14">
        <f t="shared" si="223"/>
        <v>0</v>
      </c>
      <c r="AI62" s="14">
        <f t="shared" si="223"/>
        <v>0</v>
      </c>
      <c r="AJ62" s="14">
        <f t="shared" si="223"/>
        <v>0</v>
      </c>
      <c r="AK62" s="14">
        <f t="shared" si="223"/>
        <v>0</v>
      </c>
      <c r="AL62" s="14">
        <f t="shared" si="223"/>
        <v>0</v>
      </c>
      <c r="AM62" s="14">
        <f t="shared" si="223"/>
        <v>0</v>
      </c>
      <c r="AN62" s="14">
        <f t="shared" si="223"/>
        <v>14998</v>
      </c>
      <c r="AO62" s="14">
        <f t="shared" si="162"/>
        <v>146393</v>
      </c>
      <c r="AP62" s="14">
        <f>SUM(AP63:AP64)</f>
        <v>21072</v>
      </c>
      <c r="AQ62" s="14">
        <f t="shared" ref="AQ62:BA62" si="224">SUM(AQ63:AQ64)</f>
        <v>20014</v>
      </c>
      <c r="AR62" s="14">
        <f t="shared" si="224"/>
        <v>22063</v>
      </c>
      <c r="AS62" s="14">
        <f t="shared" si="224"/>
        <v>18587</v>
      </c>
      <c r="AT62" s="14">
        <f t="shared" si="224"/>
        <v>20556</v>
      </c>
      <c r="AU62" s="14">
        <f t="shared" si="224"/>
        <v>22315</v>
      </c>
      <c r="AV62" s="14">
        <f t="shared" si="224"/>
        <v>24506</v>
      </c>
      <c r="AW62" s="14">
        <f t="shared" si="224"/>
        <v>26408</v>
      </c>
      <c r="AX62" s="14">
        <f t="shared" si="224"/>
        <v>23888</v>
      </c>
      <c r="AY62" s="14">
        <f t="shared" si="224"/>
        <v>23963</v>
      </c>
      <c r="AZ62" s="14">
        <f t="shared" si="224"/>
        <v>23995</v>
      </c>
      <c r="BA62" s="14">
        <f t="shared" si="224"/>
        <v>23800</v>
      </c>
      <c r="BB62" s="14">
        <f t="shared" si="163"/>
        <v>271167</v>
      </c>
      <c r="BC62" s="14">
        <f>SUM(BC63:BC64)</f>
        <v>25109</v>
      </c>
      <c r="BD62" s="14">
        <f t="shared" ref="BD62:BN62" si="225">SUM(BD63:BD64)</f>
        <v>22618</v>
      </c>
      <c r="BE62" s="14">
        <f t="shared" si="225"/>
        <v>26161</v>
      </c>
      <c r="BF62" s="14">
        <f t="shared" si="225"/>
        <v>26247</v>
      </c>
      <c r="BG62" s="14">
        <f t="shared" si="225"/>
        <v>24581</v>
      </c>
      <c r="BH62" s="14">
        <f t="shared" si="225"/>
        <v>26024</v>
      </c>
      <c r="BI62" s="14">
        <f t="shared" si="225"/>
        <v>26140</v>
      </c>
      <c r="BJ62" s="14">
        <f t="shared" si="225"/>
        <v>28970</v>
      </c>
      <c r="BK62" s="14">
        <f t="shared" si="225"/>
        <v>27029</v>
      </c>
      <c r="BL62" s="14">
        <f t="shared" si="225"/>
        <v>27844</v>
      </c>
      <c r="BM62" s="14">
        <f t="shared" si="225"/>
        <v>26072</v>
      </c>
      <c r="BN62" s="14">
        <f t="shared" si="225"/>
        <v>26927</v>
      </c>
      <c r="BO62" s="14">
        <f t="shared" si="164"/>
        <v>313722</v>
      </c>
      <c r="BP62" s="14">
        <f>SUM(BP63:BP64)</f>
        <v>27171</v>
      </c>
      <c r="BQ62" s="14">
        <f t="shared" ref="BQ62:CA62" si="226">SUM(BQ63:BQ64)</f>
        <v>24530</v>
      </c>
      <c r="BR62" s="14">
        <f t="shared" si="226"/>
        <v>28843</v>
      </c>
      <c r="BS62" s="14">
        <f t="shared" si="226"/>
        <v>28622</v>
      </c>
      <c r="BT62" s="14">
        <f t="shared" si="226"/>
        <v>30610</v>
      </c>
      <c r="BU62" s="14">
        <f t="shared" si="226"/>
        <v>29599</v>
      </c>
      <c r="BV62" s="14">
        <f t="shared" si="226"/>
        <v>30126</v>
      </c>
      <c r="BW62" s="14">
        <f t="shared" si="226"/>
        <v>32550</v>
      </c>
      <c r="BX62" s="14">
        <f t="shared" si="226"/>
        <v>30085</v>
      </c>
      <c r="BY62" s="14">
        <f t="shared" si="226"/>
        <v>29886</v>
      </c>
      <c r="BZ62" s="14">
        <f t="shared" si="226"/>
        <v>29973</v>
      </c>
      <c r="CA62" s="14">
        <f t="shared" si="226"/>
        <v>28358</v>
      </c>
      <c r="CB62" s="14">
        <f t="shared" si="165"/>
        <v>350353</v>
      </c>
      <c r="CC62" s="14">
        <f>SUM(CC63:CC64)</f>
        <v>28498</v>
      </c>
      <c r="CD62" s="14">
        <f t="shared" ref="CD62:CN62" si="227">SUM(CD63:CD64)</f>
        <v>25756</v>
      </c>
      <c r="CE62" s="14">
        <f t="shared" si="227"/>
        <v>28957</v>
      </c>
      <c r="CF62" s="14">
        <f t="shared" si="227"/>
        <v>27528</v>
      </c>
      <c r="CG62" s="14">
        <f t="shared" si="227"/>
        <v>30591</v>
      </c>
      <c r="CH62" s="14">
        <f t="shared" si="227"/>
        <v>28864</v>
      </c>
      <c r="CI62" s="14">
        <f t="shared" si="227"/>
        <v>30921</v>
      </c>
      <c r="CJ62" s="14">
        <f t="shared" si="227"/>
        <v>32111</v>
      </c>
      <c r="CK62" s="14">
        <f t="shared" si="227"/>
        <v>29728</v>
      </c>
      <c r="CL62" s="14">
        <f t="shared" si="227"/>
        <v>28799</v>
      </c>
      <c r="CM62" s="14">
        <f t="shared" si="227"/>
        <v>28755</v>
      </c>
      <c r="CN62" s="14">
        <f t="shared" si="227"/>
        <v>28697</v>
      </c>
      <c r="CO62" s="14">
        <f t="shared" si="166"/>
        <v>349205</v>
      </c>
      <c r="CP62" s="14">
        <f>SUM(CP63:CP64)</f>
        <v>29039</v>
      </c>
      <c r="CQ62" s="14">
        <f t="shared" ref="CQ62:DA62" si="228">SUM(CQ63:CQ64)</f>
        <v>26648</v>
      </c>
      <c r="CR62" s="14">
        <f t="shared" si="228"/>
        <v>29167</v>
      </c>
      <c r="CS62" s="14">
        <f t="shared" si="228"/>
        <v>29240</v>
      </c>
      <c r="CT62" s="14">
        <f t="shared" si="228"/>
        <v>31250</v>
      </c>
      <c r="CU62" s="14">
        <f t="shared" si="228"/>
        <v>28893</v>
      </c>
      <c r="CV62" s="14">
        <f t="shared" si="228"/>
        <v>31670</v>
      </c>
      <c r="CW62" s="14">
        <f t="shared" si="228"/>
        <v>32275</v>
      </c>
      <c r="CX62" s="14">
        <f t="shared" si="228"/>
        <v>30567</v>
      </c>
      <c r="CY62" s="14">
        <f t="shared" si="228"/>
        <v>30871</v>
      </c>
      <c r="CZ62" s="14">
        <f t="shared" si="228"/>
        <v>30573</v>
      </c>
      <c r="DA62" s="14">
        <f t="shared" si="228"/>
        <v>30402</v>
      </c>
      <c r="DB62" s="14">
        <f t="shared" si="167"/>
        <v>360595</v>
      </c>
      <c r="DC62" s="14">
        <f>SUM(DC63:DC64)</f>
        <v>30029</v>
      </c>
      <c r="DD62" s="14">
        <f t="shared" ref="DD62:DN62" si="229">SUM(DD63:DD64)</f>
        <v>27702</v>
      </c>
      <c r="DE62" s="14">
        <f t="shared" si="229"/>
        <v>29049</v>
      </c>
      <c r="DF62" s="14">
        <f t="shared" si="229"/>
        <v>28342</v>
      </c>
      <c r="DG62" s="14">
        <f t="shared" si="229"/>
        <v>29643</v>
      </c>
      <c r="DH62" s="14">
        <f t="shared" si="229"/>
        <v>28764</v>
      </c>
      <c r="DI62" s="14">
        <f t="shared" si="229"/>
        <v>30480</v>
      </c>
      <c r="DJ62" s="14">
        <f t="shared" si="229"/>
        <v>31813</v>
      </c>
      <c r="DK62" s="14">
        <f t="shared" si="229"/>
        <v>29608</v>
      </c>
      <c r="DL62" s="14">
        <f t="shared" si="229"/>
        <v>31715</v>
      </c>
      <c r="DM62" s="14">
        <f t="shared" si="229"/>
        <v>29185</v>
      </c>
      <c r="DN62" s="14">
        <f t="shared" si="229"/>
        <v>30739</v>
      </c>
      <c r="DO62" s="14">
        <f t="shared" si="168"/>
        <v>357069</v>
      </c>
      <c r="DP62" s="14">
        <v>30756</v>
      </c>
      <c r="DQ62" s="14">
        <v>26373</v>
      </c>
      <c r="DR62" s="14">
        <v>29080</v>
      </c>
      <c r="DS62" s="14">
        <v>26086</v>
      </c>
      <c r="DT62" s="14">
        <v>31093</v>
      </c>
      <c r="DU62" s="14">
        <v>30626</v>
      </c>
      <c r="DV62" s="14">
        <v>33496</v>
      </c>
      <c r="DW62" s="14">
        <v>34278</v>
      </c>
      <c r="DX62" s="14">
        <v>33497</v>
      </c>
      <c r="DY62" s="14">
        <v>35057</v>
      </c>
      <c r="DZ62" s="14">
        <v>32404</v>
      </c>
      <c r="EA62" s="14">
        <v>34824</v>
      </c>
      <c r="EB62" s="14">
        <f t="shared" si="169"/>
        <v>377570</v>
      </c>
      <c r="EC62" s="14">
        <v>35337</v>
      </c>
      <c r="ED62" s="14">
        <v>33526</v>
      </c>
      <c r="EE62" s="14">
        <v>35132</v>
      </c>
      <c r="EF62" s="14">
        <v>32763</v>
      </c>
      <c r="EG62" s="14">
        <v>35524</v>
      </c>
      <c r="EH62" s="14">
        <v>81628</v>
      </c>
      <c r="EI62" s="14">
        <v>35443</v>
      </c>
      <c r="EJ62" s="14">
        <v>36557</v>
      </c>
      <c r="EK62" s="14">
        <v>35248</v>
      </c>
      <c r="EL62" s="14">
        <v>35216</v>
      </c>
      <c r="EM62" s="14">
        <v>34144</v>
      </c>
      <c r="EN62" s="14">
        <v>37756</v>
      </c>
      <c r="EO62" s="14">
        <f t="shared" si="170"/>
        <v>468274</v>
      </c>
      <c r="EP62" s="14">
        <f>SUM(EP63:EP64)</f>
        <v>30482</v>
      </c>
      <c r="EQ62" s="14">
        <v>29693</v>
      </c>
      <c r="ER62" s="14">
        <f t="shared" ref="ER62:FA62" si="230">SUM(ER63:ER64)</f>
        <v>27311</v>
      </c>
      <c r="ES62" s="14">
        <f t="shared" si="230"/>
        <v>30178</v>
      </c>
      <c r="ET62" s="14">
        <f t="shared" si="230"/>
        <v>69171</v>
      </c>
      <c r="EU62" s="14">
        <f t="shared" si="230"/>
        <v>32725</v>
      </c>
      <c r="EV62" s="14">
        <f t="shared" si="230"/>
        <v>35457</v>
      </c>
      <c r="EW62" s="14">
        <f t="shared" si="230"/>
        <v>38904</v>
      </c>
      <c r="EX62" s="14">
        <f t="shared" si="230"/>
        <v>34220</v>
      </c>
      <c r="EY62" s="14">
        <f t="shared" si="230"/>
        <v>34270</v>
      </c>
      <c r="EZ62" s="14">
        <f t="shared" si="230"/>
        <v>30429</v>
      </c>
      <c r="FA62" s="14">
        <f t="shared" si="230"/>
        <v>34326</v>
      </c>
      <c r="FB62" s="14">
        <f t="shared" si="171"/>
        <v>427166</v>
      </c>
      <c r="FC62" s="14">
        <f>SUM(FC63:FC64)</f>
        <v>38320</v>
      </c>
      <c r="FD62" s="14">
        <f>SUM(FD63:FD64)</f>
        <v>35626</v>
      </c>
      <c r="FE62" s="14">
        <f t="shared" ref="FE62:FN62" si="231">SUM(FE63:FE64)</f>
        <v>34788</v>
      </c>
      <c r="FF62" s="14">
        <f t="shared" si="231"/>
        <v>33503</v>
      </c>
      <c r="FG62" s="14">
        <f t="shared" si="231"/>
        <v>36708</v>
      </c>
      <c r="FH62" s="14">
        <f t="shared" si="231"/>
        <v>36206</v>
      </c>
      <c r="FI62" s="14">
        <f t="shared" si="231"/>
        <v>41543</v>
      </c>
      <c r="FJ62" s="14">
        <f t="shared" si="231"/>
        <v>41699</v>
      </c>
      <c r="FK62" s="14">
        <f t="shared" si="231"/>
        <v>38278</v>
      </c>
      <c r="FL62" s="14">
        <f t="shared" si="231"/>
        <v>38370</v>
      </c>
      <c r="FM62" s="14">
        <f t="shared" si="231"/>
        <v>38467</v>
      </c>
      <c r="FN62" s="14">
        <f t="shared" si="231"/>
        <v>39678</v>
      </c>
      <c r="FO62" s="14">
        <f t="shared" si="172"/>
        <v>453186</v>
      </c>
      <c r="FP62" s="14">
        <f>SUM(FP63:FP64)</f>
        <v>39637</v>
      </c>
      <c r="FQ62" s="14">
        <f>SUM(FQ63:FQ64)</f>
        <v>33529</v>
      </c>
      <c r="FR62" s="14">
        <f t="shared" ref="FR62:GA62" si="232">SUM(FR63:FR64)</f>
        <v>35229</v>
      </c>
      <c r="FS62" s="14">
        <f t="shared" si="232"/>
        <v>34236</v>
      </c>
      <c r="FT62" s="14">
        <f t="shared" si="232"/>
        <v>37243</v>
      </c>
      <c r="FU62" s="14">
        <f t="shared" si="232"/>
        <v>36067</v>
      </c>
      <c r="FV62" s="14">
        <f t="shared" si="232"/>
        <v>40878</v>
      </c>
      <c r="FW62" s="14">
        <f t="shared" si="232"/>
        <v>41317</v>
      </c>
      <c r="FX62" s="14">
        <f t="shared" si="232"/>
        <v>37986</v>
      </c>
      <c r="FY62" s="14">
        <v>39990</v>
      </c>
      <c r="FZ62" s="14">
        <v>36715</v>
      </c>
      <c r="GA62" s="14">
        <f t="shared" si="232"/>
        <v>40038</v>
      </c>
      <c r="GB62" s="14">
        <f>+SUM(FP62:GA62)</f>
        <v>452865</v>
      </c>
      <c r="GC62" s="14">
        <v>41394</v>
      </c>
      <c r="GD62" s="14">
        <v>75474</v>
      </c>
      <c r="GE62" s="14">
        <v>27663</v>
      </c>
      <c r="GF62" s="14">
        <v>23818</v>
      </c>
      <c r="GG62" s="14">
        <v>53752</v>
      </c>
      <c r="GH62" s="14">
        <v>22797</v>
      </c>
      <c r="GI62" s="14">
        <v>30972</v>
      </c>
      <c r="GJ62" s="14">
        <v>31874</v>
      </c>
      <c r="GK62" s="14">
        <v>34047</v>
      </c>
      <c r="GL62" s="14">
        <v>39946</v>
      </c>
      <c r="GM62" s="14">
        <v>39721</v>
      </c>
      <c r="GN62" s="14">
        <v>41739</v>
      </c>
      <c r="GO62" s="14">
        <f>+SUM(GC62:GN62)</f>
        <v>463197</v>
      </c>
      <c r="GP62" s="14">
        <v>43748</v>
      </c>
      <c r="GQ62" s="14">
        <v>37321</v>
      </c>
      <c r="GR62" s="14">
        <v>39031</v>
      </c>
      <c r="GS62" s="14">
        <v>35216</v>
      </c>
      <c r="GT62" s="14">
        <v>40884</v>
      </c>
      <c r="GU62" s="14">
        <v>40294</v>
      </c>
      <c r="GV62" s="14">
        <v>44733</v>
      </c>
      <c r="GW62" s="14">
        <v>46505</v>
      </c>
      <c r="GX62" s="130">
        <v>42438</v>
      </c>
      <c r="GY62" s="14">
        <v>43592</v>
      </c>
      <c r="GZ62" s="14">
        <v>36122</v>
      </c>
      <c r="HA62" s="14">
        <v>8548</v>
      </c>
      <c r="HB62" s="14">
        <f>+SUM(GP62:HA62)</f>
        <v>458432</v>
      </c>
      <c r="HC62" s="14">
        <v>40075</v>
      </c>
      <c r="HD62" s="14">
        <v>39417</v>
      </c>
      <c r="HE62" s="14"/>
      <c r="HF62" s="14"/>
      <c r="HG62" s="14"/>
      <c r="HH62" s="14"/>
      <c r="HI62" s="14"/>
      <c r="HJ62" s="14"/>
      <c r="HK62" s="130"/>
      <c r="HL62" s="14"/>
      <c r="HM62" s="14"/>
      <c r="HN62" s="14"/>
      <c r="HO62" s="14">
        <f>+SUM(HC62:HN62)</f>
        <v>79492</v>
      </c>
    </row>
    <row r="63" spans="2:223" x14ac:dyDescent="0.2">
      <c r="B63" s="15" t="s">
        <v>2</v>
      </c>
      <c r="C63" s="16">
        <v>0</v>
      </c>
      <c r="D63" s="16">
        <v>0</v>
      </c>
      <c r="E63" s="16">
        <v>0</v>
      </c>
      <c r="F63" s="16">
        <v>3366</v>
      </c>
      <c r="G63" s="16">
        <v>5815</v>
      </c>
      <c r="H63" s="16">
        <v>6387</v>
      </c>
      <c r="I63" s="16">
        <v>6809</v>
      </c>
      <c r="J63" s="16">
        <v>7346</v>
      </c>
      <c r="K63" s="16">
        <v>6399</v>
      </c>
      <c r="L63" s="16">
        <v>6379</v>
      </c>
      <c r="M63" s="16">
        <v>7006</v>
      </c>
      <c r="N63" s="16">
        <v>7627</v>
      </c>
      <c r="O63" s="16">
        <f t="shared" si="160"/>
        <v>57134</v>
      </c>
      <c r="P63" s="16">
        <v>7526</v>
      </c>
      <c r="Q63" s="16">
        <v>6873</v>
      </c>
      <c r="R63" s="16">
        <v>7157</v>
      </c>
      <c r="S63" s="16">
        <v>7153</v>
      </c>
      <c r="T63" s="16">
        <v>7047</v>
      </c>
      <c r="U63" s="16">
        <v>6935</v>
      </c>
      <c r="V63" s="16">
        <v>7960</v>
      </c>
      <c r="W63" s="16">
        <v>8207</v>
      </c>
      <c r="X63" s="16">
        <v>7655</v>
      </c>
      <c r="Y63" s="16">
        <v>7340</v>
      </c>
      <c r="Z63" s="16">
        <v>6900</v>
      </c>
      <c r="AA63" s="16">
        <v>8323</v>
      </c>
      <c r="AB63" s="16">
        <f t="shared" si="161"/>
        <v>89076</v>
      </c>
      <c r="AC63" s="16">
        <v>8519</v>
      </c>
      <c r="AD63" s="16">
        <v>6798</v>
      </c>
      <c r="AE63" s="16">
        <v>7499</v>
      </c>
      <c r="AF63" s="16">
        <v>465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3484</v>
      </c>
      <c r="AO63" s="16">
        <f t="shared" si="162"/>
        <v>26765</v>
      </c>
      <c r="AP63" s="16">
        <v>4819</v>
      </c>
      <c r="AQ63" s="16">
        <v>4494</v>
      </c>
      <c r="AR63" s="16">
        <v>4445</v>
      </c>
      <c r="AS63" s="16">
        <v>3635</v>
      </c>
      <c r="AT63" s="16">
        <v>4238</v>
      </c>
      <c r="AU63" s="16">
        <v>4042</v>
      </c>
      <c r="AV63" s="16">
        <v>5503</v>
      </c>
      <c r="AW63" s="16">
        <v>5384</v>
      </c>
      <c r="AX63" s="16">
        <v>4991</v>
      </c>
      <c r="AY63" s="16">
        <v>4813</v>
      </c>
      <c r="AZ63" s="16">
        <v>4815</v>
      </c>
      <c r="BA63" s="16">
        <v>5319</v>
      </c>
      <c r="BB63" s="16">
        <f t="shared" si="163"/>
        <v>56498</v>
      </c>
      <c r="BC63" s="16">
        <v>5774</v>
      </c>
      <c r="BD63" s="16">
        <v>4962</v>
      </c>
      <c r="BE63" s="16">
        <v>5192</v>
      </c>
      <c r="BF63" s="16">
        <v>5066</v>
      </c>
      <c r="BG63" s="16">
        <v>4733</v>
      </c>
      <c r="BH63" s="16">
        <v>5158</v>
      </c>
      <c r="BI63" s="16">
        <v>5768</v>
      </c>
      <c r="BJ63" s="16">
        <v>6270</v>
      </c>
      <c r="BK63" s="16">
        <v>5655</v>
      </c>
      <c r="BL63" s="16">
        <v>6078</v>
      </c>
      <c r="BM63" s="16">
        <v>5383</v>
      </c>
      <c r="BN63" s="16">
        <v>6233</v>
      </c>
      <c r="BO63" s="16">
        <f t="shared" si="164"/>
        <v>66272</v>
      </c>
      <c r="BP63" s="16">
        <v>6246</v>
      </c>
      <c r="BQ63" s="16">
        <v>5685</v>
      </c>
      <c r="BR63" s="16">
        <v>6478</v>
      </c>
      <c r="BS63" s="16">
        <v>6711</v>
      </c>
      <c r="BT63" s="16">
        <v>6156</v>
      </c>
      <c r="BU63" s="16">
        <v>6472</v>
      </c>
      <c r="BV63" s="16">
        <v>6986</v>
      </c>
      <c r="BW63" s="16">
        <v>7249</v>
      </c>
      <c r="BX63" s="16">
        <v>6645</v>
      </c>
      <c r="BY63" s="16">
        <v>6704</v>
      </c>
      <c r="BZ63" s="16">
        <v>6349</v>
      </c>
      <c r="CA63" s="16">
        <v>6996</v>
      </c>
      <c r="CB63" s="16">
        <f t="shared" si="165"/>
        <v>78677</v>
      </c>
      <c r="CC63" s="16">
        <v>6971</v>
      </c>
      <c r="CD63" s="16">
        <v>6023</v>
      </c>
      <c r="CE63" s="16">
        <v>5991</v>
      </c>
      <c r="CF63" s="16">
        <v>5835</v>
      </c>
      <c r="CG63" s="16">
        <v>6057</v>
      </c>
      <c r="CH63" s="16">
        <v>6015</v>
      </c>
      <c r="CI63" s="16">
        <v>6701</v>
      </c>
      <c r="CJ63" s="16">
        <v>7273</v>
      </c>
      <c r="CK63" s="16">
        <v>6715</v>
      </c>
      <c r="CL63" s="16">
        <v>6564</v>
      </c>
      <c r="CM63" s="16">
        <v>6143</v>
      </c>
      <c r="CN63" s="16">
        <v>7178</v>
      </c>
      <c r="CO63" s="16">
        <f t="shared" si="166"/>
        <v>77466</v>
      </c>
      <c r="CP63" s="16">
        <v>7063</v>
      </c>
      <c r="CQ63" s="16">
        <v>6158</v>
      </c>
      <c r="CR63" s="16">
        <v>6139</v>
      </c>
      <c r="CS63" s="16">
        <v>5762</v>
      </c>
      <c r="CT63" s="16">
        <v>6173</v>
      </c>
      <c r="CU63" s="16">
        <v>6071</v>
      </c>
      <c r="CV63" s="16">
        <v>7096</v>
      </c>
      <c r="CW63" s="16">
        <v>7369</v>
      </c>
      <c r="CX63" s="16">
        <v>6496</v>
      </c>
      <c r="CY63" s="16">
        <v>6359</v>
      </c>
      <c r="CZ63" s="16">
        <v>6596</v>
      </c>
      <c r="DA63" s="16">
        <v>7554</v>
      </c>
      <c r="DB63" s="16">
        <f t="shared" si="167"/>
        <v>78836</v>
      </c>
      <c r="DC63" s="16">
        <v>7347</v>
      </c>
      <c r="DD63" s="16">
        <v>6426</v>
      </c>
      <c r="DE63" s="16">
        <v>6304</v>
      </c>
      <c r="DF63" s="16">
        <v>6318</v>
      </c>
      <c r="DG63" s="16">
        <v>6476</v>
      </c>
      <c r="DH63" s="16">
        <v>6469</v>
      </c>
      <c r="DI63" s="16">
        <v>7636</v>
      </c>
      <c r="DJ63" s="16">
        <v>7489</v>
      </c>
      <c r="DK63" s="16">
        <v>7062</v>
      </c>
      <c r="DL63" s="16">
        <v>7606</v>
      </c>
      <c r="DM63" s="16">
        <v>6836</v>
      </c>
      <c r="DN63" s="16">
        <v>8349</v>
      </c>
      <c r="DO63" s="16">
        <f t="shared" si="168"/>
        <v>84318</v>
      </c>
      <c r="DP63" s="16">
        <v>8008</v>
      </c>
      <c r="DQ63" s="16">
        <v>5771</v>
      </c>
      <c r="DR63" s="16">
        <v>6166</v>
      </c>
      <c r="DS63" s="16">
        <v>5267</v>
      </c>
      <c r="DT63" s="16">
        <v>6129</v>
      </c>
      <c r="DU63" s="16">
        <v>7087</v>
      </c>
      <c r="DV63" s="16">
        <v>8317</v>
      </c>
      <c r="DW63" s="16">
        <v>8586</v>
      </c>
      <c r="DX63" s="16">
        <v>8010</v>
      </c>
      <c r="DY63" s="16">
        <v>8062</v>
      </c>
      <c r="DZ63" s="16">
        <v>7357</v>
      </c>
      <c r="EA63" s="16">
        <v>9221</v>
      </c>
      <c r="EB63" s="16">
        <f t="shared" si="169"/>
        <v>87981</v>
      </c>
      <c r="EC63" s="16">
        <v>9298</v>
      </c>
      <c r="ED63" s="16">
        <v>8585</v>
      </c>
      <c r="EE63" s="16">
        <v>8387</v>
      </c>
      <c r="EF63" s="16">
        <v>7774</v>
      </c>
      <c r="EG63" s="16">
        <v>8659</v>
      </c>
      <c r="EH63" s="16">
        <v>14262</v>
      </c>
      <c r="EI63" s="16">
        <v>10188</v>
      </c>
      <c r="EJ63" s="16">
        <v>10048</v>
      </c>
      <c r="EK63" s="16">
        <v>8928</v>
      </c>
      <c r="EL63" s="16">
        <v>9295</v>
      </c>
      <c r="EM63" s="16">
        <v>9003</v>
      </c>
      <c r="EN63" s="16">
        <v>10860</v>
      </c>
      <c r="EO63" s="16">
        <f t="shared" si="170"/>
        <v>115287</v>
      </c>
      <c r="EP63" s="16">
        <v>10683</v>
      </c>
      <c r="EQ63" s="16">
        <v>8889</v>
      </c>
      <c r="ER63" s="16">
        <v>8683</v>
      </c>
      <c r="ES63" s="16">
        <v>8698</v>
      </c>
      <c r="ET63" s="16">
        <v>20925</v>
      </c>
      <c r="EU63" s="16">
        <v>9270</v>
      </c>
      <c r="EV63" s="16">
        <v>11573</v>
      </c>
      <c r="EW63" s="16">
        <v>11625</v>
      </c>
      <c r="EX63" s="16">
        <v>10088</v>
      </c>
      <c r="EY63" s="16">
        <v>9945</v>
      </c>
      <c r="EZ63" s="16">
        <v>9401</v>
      </c>
      <c r="FA63" s="16">
        <v>11984</v>
      </c>
      <c r="FB63" s="16">
        <f t="shared" si="171"/>
        <v>131764</v>
      </c>
      <c r="FC63" s="16">
        <v>12102</v>
      </c>
      <c r="FD63" s="16">
        <v>10424</v>
      </c>
      <c r="FE63" s="16">
        <v>10970</v>
      </c>
      <c r="FF63" s="16">
        <v>9560</v>
      </c>
      <c r="FG63" s="16">
        <v>10347</v>
      </c>
      <c r="FH63" s="16">
        <v>9777</v>
      </c>
      <c r="FI63" s="16">
        <v>11237</v>
      </c>
      <c r="FJ63" s="16">
        <v>12411</v>
      </c>
      <c r="FK63" s="16">
        <v>10767</v>
      </c>
      <c r="FL63" s="16">
        <v>11129</v>
      </c>
      <c r="FM63" s="16">
        <v>10319</v>
      </c>
      <c r="FN63" s="16">
        <v>12526</v>
      </c>
      <c r="FO63" s="16">
        <f t="shared" si="172"/>
        <v>131569</v>
      </c>
      <c r="FP63" s="16">
        <v>12693</v>
      </c>
      <c r="FQ63" s="16">
        <v>10079</v>
      </c>
      <c r="FR63" s="16">
        <v>9956</v>
      </c>
      <c r="FS63" s="16">
        <v>9992</v>
      </c>
      <c r="FT63" s="16">
        <v>10146</v>
      </c>
      <c r="FU63" s="16">
        <v>10212</v>
      </c>
      <c r="FV63" s="16">
        <v>12212</v>
      </c>
      <c r="FW63" s="16">
        <v>12869</v>
      </c>
      <c r="FX63" s="16">
        <v>11330</v>
      </c>
      <c r="FY63" s="16">
        <v>11181</v>
      </c>
      <c r="FZ63" s="16">
        <v>10707</v>
      </c>
      <c r="GA63" s="16">
        <v>13102</v>
      </c>
      <c r="GB63" s="16"/>
      <c r="GC63" s="16">
        <v>13504</v>
      </c>
      <c r="GD63" s="16">
        <v>13614</v>
      </c>
      <c r="GE63" s="16">
        <v>7434</v>
      </c>
      <c r="GF63" s="16">
        <v>4591</v>
      </c>
      <c r="GG63" s="16">
        <v>13847</v>
      </c>
      <c r="GH63" s="16">
        <v>4467</v>
      </c>
      <c r="GI63" s="16">
        <v>9005</v>
      </c>
      <c r="GJ63" s="16">
        <v>9017</v>
      </c>
      <c r="GK63" s="16">
        <v>9219</v>
      </c>
      <c r="GL63" s="16">
        <v>11597</v>
      </c>
      <c r="GM63" s="16">
        <v>12490</v>
      </c>
      <c r="GN63" s="16">
        <v>13855</v>
      </c>
      <c r="GO63" s="16"/>
      <c r="GP63" s="16">
        <v>14927</v>
      </c>
      <c r="GQ63" s="16">
        <v>10202</v>
      </c>
      <c r="GR63" s="16">
        <v>12377</v>
      </c>
      <c r="GS63" s="16">
        <v>10160</v>
      </c>
      <c r="GT63" s="16">
        <v>12928</v>
      </c>
      <c r="GU63" s="16">
        <v>13162</v>
      </c>
      <c r="GV63" s="16">
        <v>16267</v>
      </c>
      <c r="GW63" s="16">
        <v>17664</v>
      </c>
      <c r="GX63" s="136">
        <v>14480</v>
      </c>
      <c r="GY63" s="16">
        <v>15383</v>
      </c>
      <c r="GZ63" s="16">
        <v>12272</v>
      </c>
      <c r="HA63" s="16">
        <v>4461</v>
      </c>
      <c r="HB63" s="16"/>
      <c r="HC63" s="16">
        <v>12992</v>
      </c>
      <c r="HD63" s="16">
        <v>12098</v>
      </c>
      <c r="HE63" s="16"/>
      <c r="HF63" s="16"/>
      <c r="HG63" s="16"/>
      <c r="HH63" s="16"/>
      <c r="HI63" s="16"/>
      <c r="HJ63" s="16"/>
      <c r="HK63" s="136"/>
      <c r="HL63" s="16"/>
      <c r="HM63" s="16"/>
      <c r="HN63" s="16"/>
      <c r="HO63" s="16"/>
    </row>
    <row r="64" spans="2:223" x14ac:dyDescent="0.2">
      <c r="B64" s="15" t="s">
        <v>3</v>
      </c>
      <c r="C64" s="16">
        <v>0</v>
      </c>
      <c r="D64" s="16">
        <v>0</v>
      </c>
      <c r="E64" s="16">
        <v>0</v>
      </c>
      <c r="F64" s="16">
        <v>15581</v>
      </c>
      <c r="G64" s="16">
        <v>29303</v>
      </c>
      <c r="H64" s="16">
        <v>28112</v>
      </c>
      <c r="I64" s="16">
        <v>26050</v>
      </c>
      <c r="J64" s="16">
        <v>25251</v>
      </c>
      <c r="K64" s="16">
        <v>24869</v>
      </c>
      <c r="L64" s="16">
        <v>24580</v>
      </c>
      <c r="M64" s="16">
        <v>25140</v>
      </c>
      <c r="N64" s="16">
        <v>26698</v>
      </c>
      <c r="O64" s="16">
        <f t="shared" si="160"/>
        <v>225584</v>
      </c>
      <c r="P64" s="16">
        <v>26784</v>
      </c>
      <c r="Q64" s="16">
        <v>28024</v>
      </c>
      <c r="R64" s="16">
        <v>30480</v>
      </c>
      <c r="S64" s="16">
        <v>26797</v>
      </c>
      <c r="T64" s="16">
        <v>27503</v>
      </c>
      <c r="U64" s="16">
        <v>28730</v>
      </c>
      <c r="V64" s="16">
        <v>29162</v>
      </c>
      <c r="W64" s="16">
        <v>30189</v>
      </c>
      <c r="X64" s="16">
        <v>28851</v>
      </c>
      <c r="Y64" s="16">
        <v>29841</v>
      </c>
      <c r="Z64" s="16">
        <v>33362</v>
      </c>
      <c r="AA64" s="16">
        <v>33860</v>
      </c>
      <c r="AB64" s="16">
        <f t="shared" si="161"/>
        <v>353583</v>
      </c>
      <c r="AC64" s="16">
        <v>37355</v>
      </c>
      <c r="AD64" s="16">
        <v>35769</v>
      </c>
      <c r="AE64" s="16">
        <v>34802</v>
      </c>
      <c r="AF64" s="16">
        <v>188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11514</v>
      </c>
      <c r="AO64" s="16">
        <f t="shared" si="162"/>
        <v>119628</v>
      </c>
      <c r="AP64" s="16">
        <v>16253</v>
      </c>
      <c r="AQ64" s="16">
        <v>15520</v>
      </c>
      <c r="AR64" s="16">
        <v>17618</v>
      </c>
      <c r="AS64" s="16">
        <v>14952</v>
      </c>
      <c r="AT64" s="16">
        <v>16318</v>
      </c>
      <c r="AU64" s="16">
        <v>18273</v>
      </c>
      <c r="AV64" s="16">
        <v>19003</v>
      </c>
      <c r="AW64" s="16">
        <v>21024</v>
      </c>
      <c r="AX64" s="16">
        <v>18897</v>
      </c>
      <c r="AY64" s="16">
        <v>19150</v>
      </c>
      <c r="AZ64" s="16">
        <v>19180</v>
      </c>
      <c r="BA64" s="16">
        <v>18481</v>
      </c>
      <c r="BB64" s="16">
        <f t="shared" si="163"/>
        <v>214669</v>
      </c>
      <c r="BC64" s="16">
        <v>19335</v>
      </c>
      <c r="BD64" s="16">
        <v>17656</v>
      </c>
      <c r="BE64" s="16">
        <v>20969</v>
      </c>
      <c r="BF64" s="16">
        <v>21181</v>
      </c>
      <c r="BG64" s="16">
        <v>19848</v>
      </c>
      <c r="BH64" s="16">
        <v>20866</v>
      </c>
      <c r="BI64" s="16">
        <v>20372</v>
      </c>
      <c r="BJ64" s="16">
        <v>22700</v>
      </c>
      <c r="BK64" s="16">
        <v>21374</v>
      </c>
      <c r="BL64" s="16">
        <v>21766</v>
      </c>
      <c r="BM64" s="16">
        <v>20689</v>
      </c>
      <c r="BN64" s="16">
        <v>20694</v>
      </c>
      <c r="BO64" s="16">
        <f t="shared" si="164"/>
        <v>247450</v>
      </c>
      <c r="BP64" s="16">
        <v>20925</v>
      </c>
      <c r="BQ64" s="16">
        <v>18845</v>
      </c>
      <c r="BR64" s="16">
        <v>22365</v>
      </c>
      <c r="BS64" s="16">
        <v>21911</v>
      </c>
      <c r="BT64" s="16">
        <v>24454</v>
      </c>
      <c r="BU64" s="16">
        <v>23127</v>
      </c>
      <c r="BV64" s="16">
        <v>23140</v>
      </c>
      <c r="BW64" s="16">
        <v>25301</v>
      </c>
      <c r="BX64" s="16">
        <v>23440</v>
      </c>
      <c r="BY64" s="16">
        <v>23182</v>
      </c>
      <c r="BZ64" s="16">
        <v>23624</v>
      </c>
      <c r="CA64" s="16">
        <v>21362</v>
      </c>
      <c r="CB64" s="16">
        <f t="shared" si="165"/>
        <v>271676</v>
      </c>
      <c r="CC64" s="16">
        <v>21527</v>
      </c>
      <c r="CD64" s="16">
        <v>19733</v>
      </c>
      <c r="CE64" s="16">
        <v>22966</v>
      </c>
      <c r="CF64" s="16">
        <v>21693</v>
      </c>
      <c r="CG64" s="16">
        <v>24534</v>
      </c>
      <c r="CH64" s="16">
        <v>22849</v>
      </c>
      <c r="CI64" s="16">
        <v>24220</v>
      </c>
      <c r="CJ64" s="16">
        <v>24838</v>
      </c>
      <c r="CK64" s="16">
        <v>23013</v>
      </c>
      <c r="CL64" s="16">
        <v>22235</v>
      </c>
      <c r="CM64" s="16">
        <v>22612</v>
      </c>
      <c r="CN64" s="16">
        <v>21519</v>
      </c>
      <c r="CO64" s="16">
        <f t="shared" si="166"/>
        <v>271739</v>
      </c>
      <c r="CP64" s="16">
        <v>21976</v>
      </c>
      <c r="CQ64" s="16">
        <v>20490</v>
      </c>
      <c r="CR64" s="16">
        <v>23028</v>
      </c>
      <c r="CS64" s="16">
        <v>23478</v>
      </c>
      <c r="CT64" s="16">
        <v>25077</v>
      </c>
      <c r="CU64" s="16">
        <v>22822</v>
      </c>
      <c r="CV64" s="16">
        <v>24574</v>
      </c>
      <c r="CW64" s="16">
        <v>24906</v>
      </c>
      <c r="CX64" s="16">
        <v>24071</v>
      </c>
      <c r="CY64" s="16">
        <v>24512</v>
      </c>
      <c r="CZ64" s="16">
        <v>23977</v>
      </c>
      <c r="DA64" s="16">
        <v>22848</v>
      </c>
      <c r="DB64" s="16">
        <f t="shared" si="167"/>
        <v>281759</v>
      </c>
      <c r="DC64" s="16">
        <v>22682</v>
      </c>
      <c r="DD64" s="16">
        <v>21276</v>
      </c>
      <c r="DE64" s="16">
        <v>22745</v>
      </c>
      <c r="DF64" s="16">
        <v>22024</v>
      </c>
      <c r="DG64" s="16">
        <v>23167</v>
      </c>
      <c r="DH64" s="16">
        <v>22295</v>
      </c>
      <c r="DI64" s="16">
        <v>22844</v>
      </c>
      <c r="DJ64" s="16">
        <v>24324</v>
      </c>
      <c r="DK64" s="16">
        <v>22546</v>
      </c>
      <c r="DL64" s="16">
        <v>24109</v>
      </c>
      <c r="DM64" s="16">
        <v>22349</v>
      </c>
      <c r="DN64" s="16">
        <v>22390</v>
      </c>
      <c r="DO64" s="16">
        <f t="shared" si="168"/>
        <v>272751</v>
      </c>
      <c r="DP64" s="16">
        <v>22748</v>
      </c>
      <c r="DQ64" s="16">
        <v>20602</v>
      </c>
      <c r="DR64" s="16">
        <v>22914</v>
      </c>
      <c r="DS64" s="16">
        <v>20819</v>
      </c>
      <c r="DT64" s="16">
        <v>24964</v>
      </c>
      <c r="DU64" s="16">
        <v>23539</v>
      </c>
      <c r="DV64" s="16">
        <v>25179</v>
      </c>
      <c r="DW64" s="16">
        <v>25692</v>
      </c>
      <c r="DX64" s="16">
        <v>25487</v>
      </c>
      <c r="DY64" s="16">
        <v>26995</v>
      </c>
      <c r="DZ64" s="16">
        <v>25047</v>
      </c>
      <c r="EA64" s="16">
        <v>25603</v>
      </c>
      <c r="EB64" s="16">
        <f t="shared" si="169"/>
        <v>289589</v>
      </c>
      <c r="EC64" s="16">
        <v>26039</v>
      </c>
      <c r="ED64" s="16">
        <v>24941</v>
      </c>
      <c r="EE64" s="16">
        <v>26745</v>
      </c>
      <c r="EF64" s="16">
        <v>24989</v>
      </c>
      <c r="EG64" s="16">
        <v>26865</v>
      </c>
      <c r="EH64" s="16">
        <v>67366</v>
      </c>
      <c r="EI64" s="16">
        <v>25255</v>
      </c>
      <c r="EJ64" s="16">
        <v>26509</v>
      </c>
      <c r="EK64" s="16">
        <v>26320</v>
      </c>
      <c r="EL64" s="16">
        <v>25921</v>
      </c>
      <c r="EM64" s="16">
        <v>25141</v>
      </c>
      <c r="EN64" s="16">
        <v>26896</v>
      </c>
      <c r="EO64" s="16">
        <f t="shared" si="170"/>
        <v>352987</v>
      </c>
      <c r="EP64" s="16">
        <v>19799</v>
      </c>
      <c r="EQ64" s="16">
        <v>20804</v>
      </c>
      <c r="ER64" s="16">
        <v>18628</v>
      </c>
      <c r="ES64" s="16">
        <v>21480</v>
      </c>
      <c r="ET64" s="16">
        <v>48246</v>
      </c>
      <c r="EU64" s="16">
        <v>23455</v>
      </c>
      <c r="EV64" s="16">
        <v>23884</v>
      </c>
      <c r="EW64" s="16">
        <v>27279</v>
      </c>
      <c r="EX64" s="16">
        <v>24132</v>
      </c>
      <c r="EY64" s="16">
        <v>24325</v>
      </c>
      <c r="EZ64" s="16">
        <v>21028</v>
      </c>
      <c r="FA64" s="16">
        <v>22342</v>
      </c>
      <c r="FB64" s="16">
        <f t="shared" si="171"/>
        <v>295402</v>
      </c>
      <c r="FC64" s="16">
        <v>26218</v>
      </c>
      <c r="FD64" s="16">
        <v>25202</v>
      </c>
      <c r="FE64" s="16">
        <v>23818</v>
      </c>
      <c r="FF64" s="16">
        <v>23943</v>
      </c>
      <c r="FG64" s="16">
        <v>26361</v>
      </c>
      <c r="FH64" s="16">
        <v>26429</v>
      </c>
      <c r="FI64" s="16">
        <v>30306</v>
      </c>
      <c r="FJ64" s="16">
        <v>29288</v>
      </c>
      <c r="FK64" s="16">
        <v>27511</v>
      </c>
      <c r="FL64" s="16">
        <v>27241</v>
      </c>
      <c r="FM64" s="16">
        <v>28148</v>
      </c>
      <c r="FN64" s="16">
        <v>27152</v>
      </c>
      <c r="FO64" s="16">
        <f t="shared" si="172"/>
        <v>321617</v>
      </c>
      <c r="FP64" s="16">
        <v>26944</v>
      </c>
      <c r="FQ64" s="16">
        <v>23450</v>
      </c>
      <c r="FR64" s="16">
        <v>25273</v>
      </c>
      <c r="FS64" s="16">
        <v>24244</v>
      </c>
      <c r="FT64" s="16">
        <v>27097</v>
      </c>
      <c r="FU64" s="16">
        <v>25855</v>
      </c>
      <c r="FV64" s="16">
        <v>28666</v>
      </c>
      <c r="FW64" s="16">
        <v>28448</v>
      </c>
      <c r="FX64" s="16">
        <v>26656</v>
      </c>
      <c r="FY64" s="16">
        <v>28809</v>
      </c>
      <c r="FZ64" s="16">
        <v>26306</v>
      </c>
      <c r="GA64" s="16">
        <v>26936</v>
      </c>
      <c r="GB64" s="16"/>
      <c r="GC64" s="16">
        <v>27890</v>
      </c>
      <c r="GD64" s="16">
        <v>61860</v>
      </c>
      <c r="GE64" s="16">
        <v>20229</v>
      </c>
      <c r="GF64" s="16">
        <v>19227</v>
      </c>
      <c r="GG64" s="16">
        <v>39905</v>
      </c>
      <c r="GH64" s="16">
        <v>18330</v>
      </c>
      <c r="GI64" s="16">
        <v>21967</v>
      </c>
      <c r="GJ64" s="16">
        <v>22857</v>
      </c>
      <c r="GK64" s="16">
        <v>24828</v>
      </c>
      <c r="GL64" s="16">
        <v>28349</v>
      </c>
      <c r="GM64" s="16">
        <v>27231</v>
      </c>
      <c r="GN64" s="16">
        <v>27884</v>
      </c>
      <c r="GO64" s="16"/>
      <c r="GP64" s="16">
        <v>28821</v>
      </c>
      <c r="GQ64" s="16">
        <v>27119</v>
      </c>
      <c r="GR64" s="16">
        <v>26654</v>
      </c>
      <c r="GS64" s="16">
        <v>25056</v>
      </c>
      <c r="GT64" s="16">
        <v>27956</v>
      </c>
      <c r="GU64" s="16">
        <v>27132</v>
      </c>
      <c r="GV64" s="16">
        <v>28466</v>
      </c>
      <c r="GW64" s="16">
        <v>28841</v>
      </c>
      <c r="GX64" s="136">
        <v>27958</v>
      </c>
      <c r="GY64" s="16">
        <v>28209</v>
      </c>
      <c r="GZ64" s="16">
        <v>23850</v>
      </c>
      <c r="HA64" s="16">
        <v>4087</v>
      </c>
      <c r="HB64" s="16"/>
      <c r="HC64" s="16">
        <v>27083</v>
      </c>
      <c r="HD64" s="16">
        <v>27319</v>
      </c>
      <c r="HE64" s="16"/>
      <c r="HF64" s="16"/>
      <c r="HG64" s="16"/>
      <c r="HH64" s="16"/>
      <c r="HI64" s="16"/>
      <c r="HJ64" s="16"/>
      <c r="HK64" s="136"/>
      <c r="HL64" s="16"/>
      <c r="HM64" s="16"/>
      <c r="HN64" s="16"/>
      <c r="HO64" s="16"/>
    </row>
    <row r="65" spans="2:223" ht="15" x14ac:dyDescent="0.25">
      <c r="B65" s="13" t="s">
        <v>44</v>
      </c>
      <c r="C65" s="14">
        <f>SUM(C66:C67)</f>
        <v>0</v>
      </c>
      <c r="D65" s="14">
        <f t="shared" ref="D65:N65" si="233">SUM(D66:D67)</f>
        <v>0</v>
      </c>
      <c r="E65" s="14">
        <f t="shared" si="233"/>
        <v>0</v>
      </c>
      <c r="F65" s="14">
        <f t="shared" si="233"/>
        <v>16562</v>
      </c>
      <c r="G65" s="14">
        <f t="shared" si="233"/>
        <v>51419</v>
      </c>
      <c r="H65" s="14">
        <f t="shared" si="233"/>
        <v>50521</v>
      </c>
      <c r="I65" s="14">
        <f t="shared" si="233"/>
        <v>52315</v>
      </c>
      <c r="J65" s="14">
        <f t="shared" si="233"/>
        <v>57282</v>
      </c>
      <c r="K65" s="14">
        <f t="shared" si="233"/>
        <v>55172</v>
      </c>
      <c r="L65" s="14">
        <f t="shared" si="233"/>
        <v>53284</v>
      </c>
      <c r="M65" s="14">
        <f t="shared" si="233"/>
        <v>54936</v>
      </c>
      <c r="N65" s="14">
        <f t="shared" si="233"/>
        <v>54285</v>
      </c>
      <c r="O65" s="14">
        <f t="shared" si="160"/>
        <v>445776</v>
      </c>
      <c r="P65" s="14">
        <f>SUM(P66:P67)</f>
        <v>52705</v>
      </c>
      <c r="Q65" s="14">
        <f t="shared" ref="Q65:AA65" si="234">SUM(Q66:Q67)</f>
        <v>51616</v>
      </c>
      <c r="R65" s="14">
        <f t="shared" si="234"/>
        <v>55407</v>
      </c>
      <c r="S65" s="14">
        <f t="shared" si="234"/>
        <v>49356</v>
      </c>
      <c r="T65" s="14">
        <f t="shared" si="234"/>
        <v>52186</v>
      </c>
      <c r="U65" s="14">
        <f t="shared" si="234"/>
        <v>54820</v>
      </c>
      <c r="V65" s="14">
        <f t="shared" si="234"/>
        <v>58767</v>
      </c>
      <c r="W65" s="14">
        <f t="shared" si="234"/>
        <v>62478</v>
      </c>
      <c r="X65" s="14">
        <f t="shared" si="234"/>
        <v>56953</v>
      </c>
      <c r="Y65" s="14">
        <f t="shared" si="234"/>
        <v>57279</v>
      </c>
      <c r="Z65" s="14">
        <f t="shared" si="234"/>
        <v>58749</v>
      </c>
      <c r="AA65" s="14">
        <f t="shared" si="234"/>
        <v>62665</v>
      </c>
      <c r="AB65" s="14">
        <f t="shared" si="161"/>
        <v>672981</v>
      </c>
      <c r="AC65" s="14">
        <f>SUM(AC66:AC67)</f>
        <v>64958</v>
      </c>
      <c r="AD65" s="14">
        <f t="shared" ref="AD65:AN65" si="235">SUM(AD66:AD67)</f>
        <v>58271</v>
      </c>
      <c r="AE65" s="14">
        <f t="shared" si="235"/>
        <v>52597</v>
      </c>
      <c r="AF65" s="14">
        <f t="shared" si="235"/>
        <v>0</v>
      </c>
      <c r="AG65" s="14">
        <f t="shared" si="235"/>
        <v>0</v>
      </c>
      <c r="AH65" s="14">
        <f t="shared" si="235"/>
        <v>0</v>
      </c>
      <c r="AI65" s="14">
        <f t="shared" si="235"/>
        <v>0</v>
      </c>
      <c r="AJ65" s="14">
        <f t="shared" si="235"/>
        <v>0</v>
      </c>
      <c r="AK65" s="14">
        <f t="shared" si="235"/>
        <v>0</v>
      </c>
      <c r="AL65" s="14">
        <f t="shared" si="235"/>
        <v>0</v>
      </c>
      <c r="AM65" s="14">
        <f t="shared" si="235"/>
        <v>0</v>
      </c>
      <c r="AN65" s="14">
        <f t="shared" si="235"/>
        <v>0</v>
      </c>
      <c r="AO65" s="14">
        <f t="shared" si="162"/>
        <v>175826</v>
      </c>
      <c r="AP65" s="14">
        <f>SUM(AP66:AP67)</f>
        <v>0</v>
      </c>
      <c r="AQ65" s="14">
        <f t="shared" ref="AQ65:BA65" si="236">SUM(AQ66:AQ67)</f>
        <v>0</v>
      </c>
      <c r="AR65" s="14">
        <f t="shared" si="236"/>
        <v>0</v>
      </c>
      <c r="AS65" s="14">
        <f t="shared" si="236"/>
        <v>0</v>
      </c>
      <c r="AT65" s="14">
        <f t="shared" si="236"/>
        <v>0</v>
      </c>
      <c r="AU65" s="14">
        <f t="shared" si="236"/>
        <v>0</v>
      </c>
      <c r="AV65" s="14">
        <f t="shared" si="236"/>
        <v>0</v>
      </c>
      <c r="AW65" s="14">
        <f t="shared" si="236"/>
        <v>0</v>
      </c>
      <c r="AX65" s="14">
        <f t="shared" si="236"/>
        <v>0</v>
      </c>
      <c r="AY65" s="14">
        <f t="shared" si="236"/>
        <v>0</v>
      </c>
      <c r="AZ65" s="14">
        <f t="shared" si="236"/>
        <v>0</v>
      </c>
      <c r="BA65" s="14">
        <f t="shared" si="236"/>
        <v>0</v>
      </c>
      <c r="BB65" s="14">
        <f t="shared" si="163"/>
        <v>0</v>
      </c>
      <c r="BC65" s="14">
        <f>SUM(BC66:BC67)</f>
        <v>0</v>
      </c>
      <c r="BD65" s="14">
        <f t="shared" ref="BD65:BN65" si="237">SUM(BD66:BD67)</f>
        <v>0</v>
      </c>
      <c r="BE65" s="14">
        <f t="shared" si="237"/>
        <v>0</v>
      </c>
      <c r="BF65" s="14">
        <f t="shared" si="237"/>
        <v>0</v>
      </c>
      <c r="BG65" s="14">
        <f t="shared" si="237"/>
        <v>0</v>
      </c>
      <c r="BH65" s="14">
        <f t="shared" si="237"/>
        <v>0</v>
      </c>
      <c r="BI65" s="14">
        <f t="shared" si="237"/>
        <v>0</v>
      </c>
      <c r="BJ65" s="14">
        <f t="shared" si="237"/>
        <v>0</v>
      </c>
      <c r="BK65" s="14">
        <f t="shared" si="237"/>
        <v>0</v>
      </c>
      <c r="BL65" s="14">
        <f t="shared" si="237"/>
        <v>0</v>
      </c>
      <c r="BM65" s="14">
        <f t="shared" si="237"/>
        <v>0</v>
      </c>
      <c r="BN65" s="14">
        <f t="shared" si="237"/>
        <v>0</v>
      </c>
      <c r="BO65" s="14">
        <f t="shared" si="164"/>
        <v>0</v>
      </c>
      <c r="BP65" s="14">
        <f>SUM(BP66:BP67)</f>
        <v>53771</v>
      </c>
      <c r="BQ65" s="14">
        <f t="shared" ref="BQ65:CA65" si="238">SUM(BQ66:BQ67)</f>
        <v>66065</v>
      </c>
      <c r="BR65" s="14">
        <f t="shared" si="238"/>
        <v>68941</v>
      </c>
      <c r="BS65" s="14">
        <f t="shared" si="238"/>
        <v>68020</v>
      </c>
      <c r="BT65" s="14">
        <f t="shared" si="238"/>
        <v>75656</v>
      </c>
      <c r="BU65" s="14">
        <f t="shared" si="238"/>
        <v>79698</v>
      </c>
      <c r="BV65" s="14">
        <f t="shared" si="238"/>
        <v>88752</v>
      </c>
      <c r="BW65" s="14">
        <f t="shared" si="238"/>
        <v>102965</v>
      </c>
      <c r="BX65" s="14">
        <f t="shared" si="238"/>
        <v>91787</v>
      </c>
      <c r="BY65" s="14">
        <f t="shared" si="238"/>
        <v>89474</v>
      </c>
      <c r="BZ65" s="14">
        <f t="shared" si="238"/>
        <v>90474</v>
      </c>
      <c r="CA65" s="14">
        <f t="shared" si="238"/>
        <v>94460</v>
      </c>
      <c r="CB65" s="14">
        <f t="shared" si="165"/>
        <v>970063</v>
      </c>
      <c r="CC65" s="14">
        <f>SUM(CC66:CC67)</f>
        <v>82668</v>
      </c>
      <c r="CD65" s="14">
        <f t="shared" ref="CD65:CN65" si="239">SUM(CD66:CD67)</f>
        <v>73310</v>
      </c>
      <c r="CE65" s="14">
        <f t="shared" si="239"/>
        <v>82159</v>
      </c>
      <c r="CF65" s="14">
        <f t="shared" si="239"/>
        <v>72544</v>
      </c>
      <c r="CG65" s="14">
        <f t="shared" si="239"/>
        <v>77473</v>
      </c>
      <c r="CH65" s="14">
        <f t="shared" si="239"/>
        <v>76975</v>
      </c>
      <c r="CI65" s="14">
        <f t="shared" si="239"/>
        <v>84285</v>
      </c>
      <c r="CJ65" s="14">
        <f t="shared" si="239"/>
        <v>89128</v>
      </c>
      <c r="CK65" s="14">
        <f t="shared" si="239"/>
        <v>82843</v>
      </c>
      <c r="CL65" s="14">
        <f t="shared" si="239"/>
        <v>82706</v>
      </c>
      <c r="CM65" s="14">
        <f t="shared" si="239"/>
        <v>82070</v>
      </c>
      <c r="CN65" s="14">
        <f t="shared" si="239"/>
        <v>79292</v>
      </c>
      <c r="CO65" s="14">
        <f t="shared" si="166"/>
        <v>965453</v>
      </c>
      <c r="CP65" s="14">
        <f>SUM(CP66:CP67)</f>
        <v>79307</v>
      </c>
      <c r="CQ65" s="14">
        <f t="shared" ref="CQ65:DA65" si="240">SUM(CQ66:CQ67)</f>
        <v>72953</v>
      </c>
      <c r="CR65" s="14">
        <f t="shared" si="240"/>
        <v>79789</v>
      </c>
      <c r="CS65" s="14">
        <f t="shared" si="240"/>
        <v>79025</v>
      </c>
      <c r="CT65" s="14">
        <f t="shared" si="240"/>
        <v>78523</v>
      </c>
      <c r="CU65" s="14">
        <f t="shared" si="240"/>
        <v>75031</v>
      </c>
      <c r="CV65" s="14">
        <f t="shared" si="240"/>
        <v>82575</v>
      </c>
      <c r="CW65" s="14">
        <f t="shared" si="240"/>
        <v>88139</v>
      </c>
      <c r="CX65" s="14">
        <f t="shared" si="240"/>
        <v>81506</v>
      </c>
      <c r="CY65" s="14">
        <f t="shared" si="240"/>
        <v>81719</v>
      </c>
      <c r="CZ65" s="14">
        <f t="shared" si="240"/>
        <v>79668</v>
      </c>
      <c r="DA65" s="14">
        <f t="shared" si="240"/>
        <v>82672</v>
      </c>
      <c r="DB65" s="14">
        <f t="shared" si="167"/>
        <v>960907</v>
      </c>
      <c r="DC65" s="14">
        <f>SUM(DC66:DC67)</f>
        <v>78282</v>
      </c>
      <c r="DD65" s="14">
        <f t="shared" ref="DD65:DN65" si="241">SUM(DD66:DD67)</f>
        <v>70932</v>
      </c>
      <c r="DE65" s="14">
        <f t="shared" si="241"/>
        <v>75607</v>
      </c>
      <c r="DF65" s="14">
        <f t="shared" si="241"/>
        <v>71540</v>
      </c>
      <c r="DG65" s="14">
        <f t="shared" si="241"/>
        <v>76651</v>
      </c>
      <c r="DH65" s="14">
        <f t="shared" si="241"/>
        <v>78038</v>
      </c>
      <c r="DI65" s="14">
        <f t="shared" si="241"/>
        <v>82643</v>
      </c>
      <c r="DJ65" s="14">
        <f t="shared" si="241"/>
        <v>89278</v>
      </c>
      <c r="DK65" s="14">
        <f t="shared" si="241"/>
        <v>84459</v>
      </c>
      <c r="DL65" s="14">
        <f t="shared" si="241"/>
        <v>88386</v>
      </c>
      <c r="DM65" s="14">
        <f t="shared" si="241"/>
        <v>83192</v>
      </c>
      <c r="DN65" s="14">
        <f t="shared" si="241"/>
        <v>83653</v>
      </c>
      <c r="DO65" s="14">
        <f t="shared" si="168"/>
        <v>962661</v>
      </c>
      <c r="DP65" s="14">
        <v>84393</v>
      </c>
      <c r="DQ65" s="14">
        <v>73736</v>
      </c>
      <c r="DR65" s="14">
        <v>77563</v>
      </c>
      <c r="DS65" s="14">
        <v>74635</v>
      </c>
      <c r="DT65" s="14">
        <v>83001</v>
      </c>
      <c r="DU65" s="14">
        <v>81705</v>
      </c>
      <c r="DV65" s="14">
        <v>92240</v>
      </c>
      <c r="DW65" s="14">
        <v>101016</v>
      </c>
      <c r="DX65" s="14">
        <v>97032</v>
      </c>
      <c r="DY65" s="14">
        <v>98556</v>
      </c>
      <c r="DZ65" s="14">
        <v>95937</v>
      </c>
      <c r="EA65" s="14">
        <v>100422</v>
      </c>
      <c r="EB65" s="14">
        <f t="shared" si="169"/>
        <v>1060236</v>
      </c>
      <c r="EC65" s="14">
        <v>97543</v>
      </c>
      <c r="ED65" s="14">
        <v>91243</v>
      </c>
      <c r="EE65" s="14">
        <v>92184</v>
      </c>
      <c r="EF65" s="14">
        <v>89294</v>
      </c>
      <c r="EG65" s="14">
        <v>92387</v>
      </c>
      <c r="EH65" s="14">
        <v>69109</v>
      </c>
      <c r="EI65" s="14">
        <v>98388</v>
      </c>
      <c r="EJ65" s="14">
        <v>106264</v>
      </c>
      <c r="EK65" s="14">
        <v>100490</v>
      </c>
      <c r="EL65" s="14">
        <v>101826</v>
      </c>
      <c r="EM65" s="14">
        <v>99362</v>
      </c>
      <c r="EN65" s="14">
        <v>106998</v>
      </c>
      <c r="EO65" s="14">
        <f t="shared" si="170"/>
        <v>1145088</v>
      </c>
      <c r="EP65" s="14">
        <f>SUM(EP66:EP67)</f>
        <v>58927</v>
      </c>
      <c r="EQ65" s="14">
        <v>85725</v>
      </c>
      <c r="ER65" s="14">
        <f t="shared" ref="ER65:FA65" si="242">SUM(ER66:ER67)</f>
        <v>68385</v>
      </c>
      <c r="ES65" s="14">
        <f t="shared" si="242"/>
        <v>74458</v>
      </c>
      <c r="ET65" s="14">
        <f t="shared" si="242"/>
        <v>85313</v>
      </c>
      <c r="EU65" s="14">
        <f t="shared" si="242"/>
        <v>111211</v>
      </c>
      <c r="EV65" s="14">
        <f t="shared" si="242"/>
        <v>99755</v>
      </c>
      <c r="EW65" s="14">
        <f t="shared" si="242"/>
        <v>103442</v>
      </c>
      <c r="EX65" s="14">
        <f t="shared" si="242"/>
        <v>103556</v>
      </c>
      <c r="EY65" s="14">
        <f t="shared" si="242"/>
        <v>120967</v>
      </c>
      <c r="EZ65" s="14">
        <f t="shared" si="242"/>
        <v>106327</v>
      </c>
      <c r="FA65" s="14">
        <f t="shared" si="242"/>
        <v>103279</v>
      </c>
      <c r="FB65" s="14">
        <f t="shared" si="171"/>
        <v>1121345</v>
      </c>
      <c r="FC65" s="14">
        <f>SUM(FC66:FC67)</f>
        <v>104386</v>
      </c>
      <c r="FD65" s="14">
        <f>SUM(FD66:FD67)</f>
        <v>93287</v>
      </c>
      <c r="FE65" s="14">
        <f t="shared" ref="FE65:FN65" si="243">SUM(FE66:FE67)</f>
        <v>93929</v>
      </c>
      <c r="FF65" s="14">
        <f t="shared" si="243"/>
        <v>88320</v>
      </c>
      <c r="FG65" s="14">
        <f t="shared" si="243"/>
        <v>93641</v>
      </c>
      <c r="FH65" s="14">
        <f t="shared" si="243"/>
        <v>93131</v>
      </c>
      <c r="FI65" s="14">
        <f t="shared" si="243"/>
        <v>101276</v>
      </c>
      <c r="FJ65" s="14">
        <f t="shared" si="243"/>
        <v>110635</v>
      </c>
      <c r="FK65" s="14">
        <f t="shared" si="243"/>
        <v>104170</v>
      </c>
      <c r="FL65" s="14">
        <f t="shared" si="243"/>
        <v>106066</v>
      </c>
      <c r="FM65" s="14">
        <f t="shared" si="243"/>
        <v>105361</v>
      </c>
      <c r="FN65" s="14">
        <f t="shared" si="243"/>
        <v>107960</v>
      </c>
      <c r="FO65" s="14">
        <f t="shared" si="172"/>
        <v>1202162</v>
      </c>
      <c r="FP65" s="14">
        <f>SUM(FP66:FP67)</f>
        <v>102999</v>
      </c>
      <c r="FQ65" s="14">
        <f>SUM(FQ66:FQ67)</f>
        <v>87879</v>
      </c>
      <c r="FR65" s="14">
        <f t="shared" ref="FR65:GA65" si="244">SUM(FR66:FR67)</f>
        <v>93943</v>
      </c>
      <c r="FS65" s="14">
        <f t="shared" si="244"/>
        <v>87021</v>
      </c>
      <c r="FT65" s="14">
        <f t="shared" si="244"/>
        <v>94388</v>
      </c>
      <c r="FU65" s="14">
        <f t="shared" si="244"/>
        <v>95132</v>
      </c>
      <c r="FV65" s="14">
        <f t="shared" si="244"/>
        <v>105430</v>
      </c>
      <c r="FW65" s="14">
        <f t="shared" si="244"/>
        <v>110621</v>
      </c>
      <c r="FX65" s="14">
        <f t="shared" si="244"/>
        <v>102383</v>
      </c>
      <c r="FY65" s="14">
        <v>107691</v>
      </c>
      <c r="FZ65" s="14">
        <v>102084</v>
      </c>
      <c r="GA65" s="14">
        <f t="shared" si="244"/>
        <v>108426</v>
      </c>
      <c r="GB65" s="14">
        <f>+SUM(FP65:GA65)</f>
        <v>1197997</v>
      </c>
      <c r="GC65" s="14">
        <v>106875</v>
      </c>
      <c r="GD65" s="14">
        <v>72676</v>
      </c>
      <c r="GE65" s="14">
        <v>76209</v>
      </c>
      <c r="GF65" s="14">
        <v>27748</v>
      </c>
      <c r="GG65" s="14">
        <v>41510</v>
      </c>
      <c r="GH65" s="14">
        <v>65966</v>
      </c>
      <c r="GI65" s="14">
        <v>88043</v>
      </c>
      <c r="GJ65" s="14">
        <v>95410</v>
      </c>
      <c r="GK65" s="14">
        <v>107180</v>
      </c>
      <c r="GL65" s="14">
        <v>116570</v>
      </c>
      <c r="GM65" s="14">
        <v>113738</v>
      </c>
      <c r="GN65" s="14">
        <v>116552</v>
      </c>
      <c r="GO65" s="14">
        <f>+SUM(GC65:GN65)</f>
        <v>1028477</v>
      </c>
      <c r="GP65" s="14">
        <v>116328</v>
      </c>
      <c r="GQ65" s="14">
        <v>106680</v>
      </c>
      <c r="GR65" s="14">
        <v>106019</v>
      </c>
      <c r="GS65" s="14">
        <v>100732</v>
      </c>
      <c r="GT65" s="14">
        <v>109618</v>
      </c>
      <c r="GU65" s="14">
        <v>106459</v>
      </c>
      <c r="GV65" s="14">
        <v>114344</v>
      </c>
      <c r="GW65" s="14">
        <v>121658</v>
      </c>
      <c r="GX65" s="130">
        <v>120455</v>
      </c>
      <c r="GY65" s="14">
        <v>123830</v>
      </c>
      <c r="GZ65" s="14">
        <v>114304</v>
      </c>
      <c r="HA65" s="14">
        <v>90671</v>
      </c>
      <c r="HB65" s="14">
        <f>+SUM(GP65:HA65)</f>
        <v>1331098</v>
      </c>
      <c r="HC65" s="14">
        <v>130856</v>
      </c>
      <c r="HD65" s="14">
        <v>125831</v>
      </c>
      <c r="HE65" s="14"/>
      <c r="HF65" s="14"/>
      <c r="HG65" s="14"/>
      <c r="HH65" s="14"/>
      <c r="HI65" s="14"/>
      <c r="HJ65" s="14"/>
      <c r="HK65" s="130"/>
      <c r="HL65" s="14"/>
      <c r="HM65" s="14"/>
      <c r="HN65" s="14"/>
      <c r="HO65" s="14">
        <f>+SUM(HC65:HN65)</f>
        <v>256687</v>
      </c>
    </row>
    <row r="66" spans="2:223" x14ac:dyDescent="0.2">
      <c r="B66" s="15" t="s">
        <v>2</v>
      </c>
      <c r="C66" s="16">
        <v>0</v>
      </c>
      <c r="D66" s="16">
        <v>0</v>
      </c>
      <c r="E66" s="16">
        <v>0</v>
      </c>
      <c r="F66" s="16">
        <v>2301</v>
      </c>
      <c r="G66" s="16">
        <v>7892</v>
      </c>
      <c r="H66" s="16">
        <v>8647</v>
      </c>
      <c r="I66" s="16">
        <v>9323</v>
      </c>
      <c r="J66" s="16">
        <v>8637</v>
      </c>
      <c r="K66" s="16">
        <v>7512</v>
      </c>
      <c r="L66" s="16">
        <v>7479</v>
      </c>
      <c r="M66" s="16">
        <v>8489</v>
      </c>
      <c r="N66" s="16">
        <v>8834</v>
      </c>
      <c r="O66" s="16">
        <f t="shared" si="160"/>
        <v>69114</v>
      </c>
      <c r="P66" s="16">
        <v>8686</v>
      </c>
      <c r="Q66" s="16">
        <v>7533</v>
      </c>
      <c r="R66" s="16">
        <v>7905</v>
      </c>
      <c r="S66" s="16">
        <v>7612</v>
      </c>
      <c r="T66" s="16">
        <v>7346</v>
      </c>
      <c r="U66" s="16">
        <v>7398</v>
      </c>
      <c r="V66" s="16">
        <v>7932</v>
      </c>
      <c r="W66" s="16">
        <v>7915</v>
      </c>
      <c r="X66" s="16">
        <v>5704</v>
      </c>
      <c r="Y66" s="16">
        <v>5646</v>
      </c>
      <c r="Z66" s="16">
        <v>5453</v>
      </c>
      <c r="AA66" s="16">
        <v>6646</v>
      </c>
      <c r="AB66" s="16">
        <f t="shared" si="161"/>
        <v>85776</v>
      </c>
      <c r="AC66" s="16">
        <v>6396</v>
      </c>
      <c r="AD66" s="16">
        <v>5199</v>
      </c>
      <c r="AE66" s="16">
        <v>4674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f t="shared" si="162"/>
        <v>16269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f t="shared" si="163"/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f t="shared" si="164"/>
        <v>0</v>
      </c>
      <c r="BP66" s="16">
        <v>6898</v>
      </c>
      <c r="BQ66" s="16">
        <v>8396</v>
      </c>
      <c r="BR66" s="16">
        <v>7525</v>
      </c>
      <c r="BS66" s="16">
        <v>7700</v>
      </c>
      <c r="BT66" s="16">
        <v>7878</v>
      </c>
      <c r="BU66" s="16">
        <v>9018</v>
      </c>
      <c r="BV66" s="16">
        <v>10416</v>
      </c>
      <c r="BW66" s="16">
        <v>11890</v>
      </c>
      <c r="BX66" s="16">
        <v>9740</v>
      </c>
      <c r="BY66" s="16">
        <v>10080</v>
      </c>
      <c r="BZ66" s="16">
        <v>9855</v>
      </c>
      <c r="CA66" s="16">
        <v>10494</v>
      </c>
      <c r="CB66" s="16">
        <f t="shared" si="165"/>
        <v>109890</v>
      </c>
      <c r="CC66" s="16">
        <v>9615</v>
      </c>
      <c r="CD66" s="16">
        <v>8424</v>
      </c>
      <c r="CE66" s="16">
        <v>7920</v>
      </c>
      <c r="CF66" s="16">
        <v>7303</v>
      </c>
      <c r="CG66" s="16">
        <v>7516</v>
      </c>
      <c r="CH66" s="16">
        <v>7547</v>
      </c>
      <c r="CI66" s="16">
        <v>8798</v>
      </c>
      <c r="CJ66" s="16">
        <v>9877</v>
      </c>
      <c r="CK66" s="16">
        <v>7931</v>
      </c>
      <c r="CL66" s="16">
        <v>8036</v>
      </c>
      <c r="CM66" s="16">
        <v>7412</v>
      </c>
      <c r="CN66" s="16">
        <v>9545</v>
      </c>
      <c r="CO66" s="16">
        <f t="shared" si="166"/>
        <v>99924</v>
      </c>
      <c r="CP66" s="16">
        <v>9506</v>
      </c>
      <c r="CQ66" s="16">
        <v>7998</v>
      </c>
      <c r="CR66" s="16">
        <v>8270</v>
      </c>
      <c r="CS66" s="16">
        <v>6976</v>
      </c>
      <c r="CT66" s="16">
        <v>7559</v>
      </c>
      <c r="CU66" s="16">
        <v>7499</v>
      </c>
      <c r="CV66" s="16">
        <v>9092</v>
      </c>
      <c r="CW66" s="16">
        <v>10397</v>
      </c>
      <c r="CX66" s="16">
        <v>8046</v>
      </c>
      <c r="CY66" s="16">
        <v>8163</v>
      </c>
      <c r="CZ66" s="16">
        <v>8347</v>
      </c>
      <c r="DA66" s="16">
        <v>10416</v>
      </c>
      <c r="DB66" s="16">
        <f t="shared" si="167"/>
        <v>102269</v>
      </c>
      <c r="DC66" s="16">
        <v>9842</v>
      </c>
      <c r="DD66" s="16">
        <v>8164</v>
      </c>
      <c r="DE66" s="16">
        <v>7940</v>
      </c>
      <c r="DF66" s="16">
        <v>7615</v>
      </c>
      <c r="DG66" s="16">
        <v>7815</v>
      </c>
      <c r="DH66" s="16">
        <v>7599</v>
      </c>
      <c r="DI66" s="16">
        <v>9630</v>
      </c>
      <c r="DJ66" s="16">
        <v>10402</v>
      </c>
      <c r="DK66" s="16">
        <v>9176</v>
      </c>
      <c r="DL66" s="16">
        <v>10021</v>
      </c>
      <c r="DM66" s="16">
        <v>8681</v>
      </c>
      <c r="DN66" s="16">
        <v>11772</v>
      </c>
      <c r="DO66" s="16">
        <f t="shared" si="168"/>
        <v>108657</v>
      </c>
      <c r="DP66" s="16">
        <v>11557</v>
      </c>
      <c r="DQ66" s="16">
        <v>9095</v>
      </c>
      <c r="DR66" s="16">
        <v>8821</v>
      </c>
      <c r="DS66" s="16">
        <v>8050</v>
      </c>
      <c r="DT66" s="16">
        <v>9709</v>
      </c>
      <c r="DU66" s="16">
        <v>9727</v>
      </c>
      <c r="DV66" s="16">
        <v>11840</v>
      </c>
      <c r="DW66" s="16">
        <v>13123</v>
      </c>
      <c r="DX66" s="16">
        <v>11228</v>
      </c>
      <c r="DY66" s="16">
        <v>11714</v>
      </c>
      <c r="DZ66" s="16">
        <v>11196</v>
      </c>
      <c r="EA66" s="16">
        <v>15153</v>
      </c>
      <c r="EB66" s="16">
        <f t="shared" si="169"/>
        <v>131213</v>
      </c>
      <c r="EC66" s="16">
        <v>13932</v>
      </c>
      <c r="ED66" s="16">
        <v>12599</v>
      </c>
      <c r="EE66" s="16">
        <v>11743</v>
      </c>
      <c r="EF66" s="16">
        <v>10726</v>
      </c>
      <c r="EG66" s="16">
        <v>11785</v>
      </c>
      <c r="EH66" s="16">
        <v>17527</v>
      </c>
      <c r="EI66" s="16">
        <v>14910</v>
      </c>
      <c r="EJ66" s="16">
        <v>14506</v>
      </c>
      <c r="EK66" s="16">
        <v>12081</v>
      </c>
      <c r="EL66" s="16">
        <v>12504</v>
      </c>
      <c r="EM66" s="16">
        <v>11954</v>
      </c>
      <c r="EN66" s="16">
        <v>15811</v>
      </c>
      <c r="EO66" s="16">
        <f t="shared" si="170"/>
        <v>160078</v>
      </c>
      <c r="EP66" s="16">
        <v>15388</v>
      </c>
      <c r="EQ66" s="16">
        <v>11546</v>
      </c>
      <c r="ER66" s="16">
        <v>9510</v>
      </c>
      <c r="ES66" s="16">
        <v>9166</v>
      </c>
      <c r="ET66" s="16">
        <v>18302</v>
      </c>
      <c r="EU66" s="16">
        <v>11878</v>
      </c>
      <c r="EV66" s="16">
        <v>14852</v>
      </c>
      <c r="EW66" s="16">
        <v>15313</v>
      </c>
      <c r="EX66" s="16">
        <v>12178</v>
      </c>
      <c r="EY66" s="16">
        <v>12521</v>
      </c>
      <c r="EZ66" s="16">
        <v>12140</v>
      </c>
      <c r="FA66" s="16">
        <v>16891</v>
      </c>
      <c r="FB66" s="16">
        <f t="shared" si="171"/>
        <v>159685</v>
      </c>
      <c r="FC66" s="16">
        <v>16601</v>
      </c>
      <c r="FD66" s="16">
        <v>13829</v>
      </c>
      <c r="FE66" s="16">
        <v>13137</v>
      </c>
      <c r="FF66" s="16">
        <v>11170</v>
      </c>
      <c r="FG66" s="16">
        <v>12002</v>
      </c>
      <c r="FH66" s="16">
        <v>11993</v>
      </c>
      <c r="FI66" s="16">
        <v>14501</v>
      </c>
      <c r="FJ66" s="16">
        <v>17005</v>
      </c>
      <c r="FK66" s="16">
        <v>13767</v>
      </c>
      <c r="FL66" s="16">
        <v>14735</v>
      </c>
      <c r="FM66" s="16">
        <v>13653</v>
      </c>
      <c r="FN66" s="16">
        <v>17682</v>
      </c>
      <c r="FO66" s="16">
        <f t="shared" si="172"/>
        <v>170075</v>
      </c>
      <c r="FP66" s="16">
        <v>16955</v>
      </c>
      <c r="FQ66" s="16">
        <v>12821</v>
      </c>
      <c r="FR66" s="16">
        <v>11967</v>
      </c>
      <c r="FS66" s="16">
        <v>11837</v>
      </c>
      <c r="FT66" s="16">
        <v>12797</v>
      </c>
      <c r="FU66" s="16">
        <v>12153</v>
      </c>
      <c r="FV66" s="16">
        <v>15638</v>
      </c>
      <c r="FW66" s="16">
        <v>17651</v>
      </c>
      <c r="FX66" s="16">
        <v>13844</v>
      </c>
      <c r="FY66" s="16">
        <v>14271</v>
      </c>
      <c r="FZ66" s="16">
        <v>13916</v>
      </c>
      <c r="GA66" s="16">
        <v>18782</v>
      </c>
      <c r="GB66" s="16"/>
      <c r="GC66" s="16">
        <v>18479</v>
      </c>
      <c r="GD66" s="16">
        <v>17449</v>
      </c>
      <c r="GE66" s="16">
        <v>12164</v>
      </c>
      <c r="GF66" s="16">
        <v>5418</v>
      </c>
      <c r="GG66" s="16">
        <v>10613</v>
      </c>
      <c r="GH66" s="16">
        <v>10401</v>
      </c>
      <c r="GI66" s="16">
        <v>18239</v>
      </c>
      <c r="GJ66" s="16">
        <v>19044</v>
      </c>
      <c r="GK66" s="16">
        <v>21224</v>
      </c>
      <c r="GL66" s="16">
        <v>21235</v>
      </c>
      <c r="GM66" s="16">
        <v>20551</v>
      </c>
      <c r="GN66" s="16">
        <v>23270</v>
      </c>
      <c r="GO66" s="16"/>
      <c r="GP66" s="16">
        <v>23639</v>
      </c>
      <c r="GQ66" s="16">
        <v>17825</v>
      </c>
      <c r="GR66" s="16">
        <v>19646</v>
      </c>
      <c r="GS66" s="16">
        <v>17313</v>
      </c>
      <c r="GT66" s="16">
        <v>20682</v>
      </c>
      <c r="GU66" s="16">
        <v>20863</v>
      </c>
      <c r="GV66" s="16">
        <v>25199</v>
      </c>
      <c r="GW66" s="16">
        <v>28782</v>
      </c>
      <c r="GX66" s="136">
        <v>23613</v>
      </c>
      <c r="GY66" s="16">
        <v>26091</v>
      </c>
      <c r="GZ66" s="16">
        <v>22758</v>
      </c>
      <c r="HA66" s="16">
        <v>23757</v>
      </c>
      <c r="HB66" s="16"/>
      <c r="HC66" s="16">
        <v>27173</v>
      </c>
      <c r="HD66" s="16">
        <v>25367</v>
      </c>
      <c r="HE66" s="16"/>
      <c r="HF66" s="16"/>
      <c r="HG66" s="16"/>
      <c r="HH66" s="16"/>
      <c r="HI66" s="16"/>
      <c r="HJ66" s="16"/>
      <c r="HK66" s="136"/>
      <c r="HL66" s="16"/>
      <c r="HM66" s="16"/>
      <c r="HN66" s="16"/>
      <c r="HO66" s="16"/>
    </row>
    <row r="67" spans="2:223" x14ac:dyDescent="0.2">
      <c r="B67" s="15" t="s">
        <v>3</v>
      </c>
      <c r="C67" s="16">
        <v>0</v>
      </c>
      <c r="D67" s="16">
        <v>0</v>
      </c>
      <c r="E67" s="16">
        <v>0</v>
      </c>
      <c r="F67" s="16">
        <v>14261</v>
      </c>
      <c r="G67" s="16">
        <v>43527</v>
      </c>
      <c r="H67" s="16">
        <v>41874</v>
      </c>
      <c r="I67" s="16">
        <v>42992</v>
      </c>
      <c r="J67" s="16">
        <v>48645</v>
      </c>
      <c r="K67" s="16">
        <v>47660</v>
      </c>
      <c r="L67" s="16">
        <v>45805</v>
      </c>
      <c r="M67" s="16">
        <v>46447</v>
      </c>
      <c r="N67" s="16">
        <v>45451</v>
      </c>
      <c r="O67" s="16">
        <f t="shared" si="160"/>
        <v>376662</v>
      </c>
      <c r="P67" s="16">
        <v>44019</v>
      </c>
      <c r="Q67" s="16">
        <v>44083</v>
      </c>
      <c r="R67" s="16">
        <v>47502</v>
      </c>
      <c r="S67" s="16">
        <v>41744</v>
      </c>
      <c r="T67" s="16">
        <v>44840</v>
      </c>
      <c r="U67" s="16">
        <v>47422</v>
      </c>
      <c r="V67" s="16">
        <v>50835</v>
      </c>
      <c r="W67" s="16">
        <v>54563</v>
      </c>
      <c r="X67" s="16">
        <v>51249</v>
      </c>
      <c r="Y67" s="16">
        <v>51633</v>
      </c>
      <c r="Z67" s="16">
        <v>53296</v>
      </c>
      <c r="AA67" s="16">
        <v>56019</v>
      </c>
      <c r="AB67" s="16">
        <f t="shared" si="161"/>
        <v>587205</v>
      </c>
      <c r="AC67" s="16">
        <v>58562</v>
      </c>
      <c r="AD67" s="16">
        <v>53072</v>
      </c>
      <c r="AE67" s="16">
        <v>47923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f t="shared" si="162"/>
        <v>159557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f t="shared" si="163"/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f t="shared" si="164"/>
        <v>0</v>
      </c>
      <c r="BP67" s="16">
        <v>46873</v>
      </c>
      <c r="BQ67" s="16">
        <v>57669</v>
      </c>
      <c r="BR67" s="16">
        <v>61416</v>
      </c>
      <c r="BS67" s="16">
        <v>60320</v>
      </c>
      <c r="BT67" s="16">
        <v>67778</v>
      </c>
      <c r="BU67" s="16">
        <v>70680</v>
      </c>
      <c r="BV67" s="16">
        <v>78336</v>
      </c>
      <c r="BW67" s="16">
        <v>91075</v>
      </c>
      <c r="BX67" s="16">
        <v>82047</v>
      </c>
      <c r="BY67" s="16">
        <v>79394</v>
      </c>
      <c r="BZ67" s="16">
        <v>80619</v>
      </c>
      <c r="CA67" s="16">
        <v>83966</v>
      </c>
      <c r="CB67" s="16">
        <f t="shared" si="165"/>
        <v>860173</v>
      </c>
      <c r="CC67" s="16">
        <v>73053</v>
      </c>
      <c r="CD67" s="16">
        <v>64886</v>
      </c>
      <c r="CE67" s="16">
        <v>74239</v>
      </c>
      <c r="CF67" s="16">
        <v>65241</v>
      </c>
      <c r="CG67" s="16">
        <v>69957</v>
      </c>
      <c r="CH67" s="16">
        <v>69428</v>
      </c>
      <c r="CI67" s="16">
        <v>75487</v>
      </c>
      <c r="CJ67" s="16">
        <v>79251</v>
      </c>
      <c r="CK67" s="16">
        <v>74912</v>
      </c>
      <c r="CL67" s="16">
        <v>74670</v>
      </c>
      <c r="CM67" s="16">
        <v>74658</v>
      </c>
      <c r="CN67" s="16">
        <v>69747</v>
      </c>
      <c r="CO67" s="16">
        <f t="shared" si="166"/>
        <v>865529</v>
      </c>
      <c r="CP67" s="16">
        <v>69801</v>
      </c>
      <c r="CQ67" s="16">
        <v>64955</v>
      </c>
      <c r="CR67" s="16">
        <v>71519</v>
      </c>
      <c r="CS67" s="16">
        <v>72049</v>
      </c>
      <c r="CT67" s="16">
        <v>70964</v>
      </c>
      <c r="CU67" s="16">
        <v>67532</v>
      </c>
      <c r="CV67" s="16">
        <v>73483</v>
      </c>
      <c r="CW67" s="16">
        <v>77742</v>
      </c>
      <c r="CX67" s="16">
        <v>73460</v>
      </c>
      <c r="CY67" s="16">
        <v>73556</v>
      </c>
      <c r="CZ67" s="16">
        <v>71321</v>
      </c>
      <c r="DA67" s="16">
        <v>72256</v>
      </c>
      <c r="DB67" s="16">
        <f t="shared" si="167"/>
        <v>858638</v>
      </c>
      <c r="DC67" s="16">
        <v>68440</v>
      </c>
      <c r="DD67" s="16">
        <v>62768</v>
      </c>
      <c r="DE67" s="16">
        <v>67667</v>
      </c>
      <c r="DF67" s="16">
        <v>63925</v>
      </c>
      <c r="DG67" s="16">
        <v>68836</v>
      </c>
      <c r="DH67" s="16">
        <v>70439</v>
      </c>
      <c r="DI67" s="16">
        <v>73013</v>
      </c>
      <c r="DJ67" s="16">
        <v>78876</v>
      </c>
      <c r="DK67" s="16">
        <v>75283</v>
      </c>
      <c r="DL67" s="16">
        <v>78365</v>
      </c>
      <c r="DM67" s="16">
        <v>74511</v>
      </c>
      <c r="DN67" s="16">
        <v>71881</v>
      </c>
      <c r="DO67" s="16">
        <f t="shared" si="168"/>
        <v>854004</v>
      </c>
      <c r="DP67" s="16">
        <v>72836</v>
      </c>
      <c r="DQ67" s="16">
        <v>64641</v>
      </c>
      <c r="DR67" s="16">
        <v>68742</v>
      </c>
      <c r="DS67" s="16">
        <v>66585</v>
      </c>
      <c r="DT67" s="16">
        <v>73292</v>
      </c>
      <c r="DU67" s="16">
        <v>71978</v>
      </c>
      <c r="DV67" s="16">
        <v>80400</v>
      </c>
      <c r="DW67" s="16">
        <v>87893</v>
      </c>
      <c r="DX67" s="16">
        <v>85804</v>
      </c>
      <c r="DY67" s="16">
        <v>86842</v>
      </c>
      <c r="DZ67" s="16">
        <v>84741</v>
      </c>
      <c r="EA67" s="16">
        <v>85269</v>
      </c>
      <c r="EB67" s="16">
        <f t="shared" si="169"/>
        <v>929023</v>
      </c>
      <c r="EC67" s="16">
        <v>83611</v>
      </c>
      <c r="ED67" s="16">
        <v>78644</v>
      </c>
      <c r="EE67" s="16">
        <v>80441</v>
      </c>
      <c r="EF67" s="16">
        <v>78568</v>
      </c>
      <c r="EG67" s="16">
        <v>80602</v>
      </c>
      <c r="EH67" s="16">
        <v>51582</v>
      </c>
      <c r="EI67" s="16">
        <v>83478</v>
      </c>
      <c r="EJ67" s="16">
        <v>91758</v>
      </c>
      <c r="EK67" s="16">
        <v>88409</v>
      </c>
      <c r="EL67" s="16">
        <v>89322</v>
      </c>
      <c r="EM67" s="16">
        <v>87408</v>
      </c>
      <c r="EN67" s="16">
        <v>91187</v>
      </c>
      <c r="EO67" s="16">
        <f t="shared" si="170"/>
        <v>985010</v>
      </c>
      <c r="EP67" s="16">
        <v>43539</v>
      </c>
      <c r="EQ67" s="16">
        <v>74179</v>
      </c>
      <c r="ER67" s="16">
        <v>58875</v>
      </c>
      <c r="ES67" s="16">
        <v>65292</v>
      </c>
      <c r="ET67" s="16">
        <v>67011</v>
      </c>
      <c r="EU67" s="16">
        <v>99333</v>
      </c>
      <c r="EV67" s="16">
        <v>84903</v>
      </c>
      <c r="EW67" s="16">
        <v>88129</v>
      </c>
      <c r="EX67" s="16">
        <v>91378</v>
      </c>
      <c r="EY67" s="16">
        <v>108446</v>
      </c>
      <c r="EZ67" s="16">
        <v>94187</v>
      </c>
      <c r="FA67" s="16">
        <v>86388</v>
      </c>
      <c r="FB67" s="16">
        <f t="shared" si="171"/>
        <v>961660</v>
      </c>
      <c r="FC67" s="16">
        <v>87785</v>
      </c>
      <c r="FD67" s="16">
        <v>79458</v>
      </c>
      <c r="FE67" s="16">
        <v>80792</v>
      </c>
      <c r="FF67" s="16">
        <v>77150</v>
      </c>
      <c r="FG67" s="16">
        <v>81639</v>
      </c>
      <c r="FH67" s="16">
        <v>81138</v>
      </c>
      <c r="FI67" s="16">
        <v>86775</v>
      </c>
      <c r="FJ67" s="16">
        <v>93630</v>
      </c>
      <c r="FK67" s="16">
        <v>90403</v>
      </c>
      <c r="FL67" s="16">
        <v>91331</v>
      </c>
      <c r="FM67" s="16">
        <v>91708</v>
      </c>
      <c r="FN67" s="16">
        <v>90278</v>
      </c>
      <c r="FO67" s="16">
        <f t="shared" si="172"/>
        <v>1032087</v>
      </c>
      <c r="FP67" s="16">
        <v>86044</v>
      </c>
      <c r="FQ67" s="16">
        <v>75058</v>
      </c>
      <c r="FR67" s="16">
        <v>81976</v>
      </c>
      <c r="FS67" s="16">
        <v>75184</v>
      </c>
      <c r="FT67" s="16">
        <v>81591</v>
      </c>
      <c r="FU67" s="16">
        <v>82979</v>
      </c>
      <c r="FV67" s="16">
        <v>89792</v>
      </c>
      <c r="FW67" s="16">
        <v>92970</v>
      </c>
      <c r="FX67" s="16">
        <v>88539</v>
      </c>
      <c r="FY67" s="16">
        <v>93420</v>
      </c>
      <c r="FZ67" s="16">
        <v>88535</v>
      </c>
      <c r="GA67" s="16">
        <v>89644</v>
      </c>
      <c r="GB67" s="16"/>
      <c r="GC67" s="16">
        <v>88396</v>
      </c>
      <c r="GD67" s="16">
        <v>55227</v>
      </c>
      <c r="GE67" s="16">
        <v>64045</v>
      </c>
      <c r="GF67" s="16">
        <v>22330</v>
      </c>
      <c r="GG67" s="16">
        <v>30897</v>
      </c>
      <c r="GH67" s="16">
        <v>55565</v>
      </c>
      <c r="GI67" s="16">
        <v>69804</v>
      </c>
      <c r="GJ67" s="16">
        <v>76366</v>
      </c>
      <c r="GK67" s="16">
        <v>85956</v>
      </c>
      <c r="GL67" s="16">
        <v>95335</v>
      </c>
      <c r="GM67" s="16">
        <v>93187</v>
      </c>
      <c r="GN67" s="16">
        <v>93282</v>
      </c>
      <c r="GO67" s="16"/>
      <c r="GP67" s="16">
        <v>92689</v>
      </c>
      <c r="GQ67" s="16">
        <v>88855</v>
      </c>
      <c r="GR67" s="16">
        <v>86373</v>
      </c>
      <c r="GS67" s="16">
        <v>83419</v>
      </c>
      <c r="GT67" s="16">
        <v>88936</v>
      </c>
      <c r="GU67" s="16">
        <v>85596</v>
      </c>
      <c r="GV67" s="16">
        <v>89145</v>
      </c>
      <c r="GW67" s="16">
        <v>92876</v>
      </c>
      <c r="GX67" s="136">
        <v>96842</v>
      </c>
      <c r="GY67" s="16">
        <v>97739</v>
      </c>
      <c r="GZ67" s="16">
        <v>91546</v>
      </c>
      <c r="HA67" s="16">
        <v>66914</v>
      </c>
      <c r="HB67" s="16"/>
      <c r="HC67" s="16">
        <v>103683</v>
      </c>
      <c r="HD67" s="16">
        <v>100464</v>
      </c>
      <c r="HE67" s="16"/>
      <c r="HF67" s="16"/>
      <c r="HG67" s="16"/>
      <c r="HH67" s="16"/>
      <c r="HI67" s="16"/>
      <c r="HJ67" s="16"/>
      <c r="HK67" s="136"/>
      <c r="HL67" s="16"/>
      <c r="HM67" s="16"/>
      <c r="HN67" s="16"/>
      <c r="HO67" s="16"/>
    </row>
    <row r="68" spans="2:223" ht="15" x14ac:dyDescent="0.25">
      <c r="B68" s="13" t="s">
        <v>45</v>
      </c>
      <c r="C68" s="14">
        <f>SUM(C69:C70)</f>
        <v>0</v>
      </c>
      <c r="D68" s="14">
        <f t="shared" ref="D68:N68" si="245">SUM(D69:D70)</f>
        <v>0</v>
      </c>
      <c r="E68" s="14">
        <f t="shared" si="245"/>
        <v>0</v>
      </c>
      <c r="F68" s="14">
        <f t="shared" si="245"/>
        <v>0</v>
      </c>
      <c r="G68" s="14">
        <f t="shared" si="245"/>
        <v>0</v>
      </c>
      <c r="H68" s="14">
        <f t="shared" si="245"/>
        <v>0</v>
      </c>
      <c r="I68" s="14">
        <f t="shared" si="245"/>
        <v>0</v>
      </c>
      <c r="J68" s="14">
        <f t="shared" si="245"/>
        <v>0</v>
      </c>
      <c r="K68" s="14">
        <f t="shared" si="245"/>
        <v>0</v>
      </c>
      <c r="L68" s="14">
        <f t="shared" si="245"/>
        <v>0</v>
      </c>
      <c r="M68" s="14">
        <f t="shared" si="245"/>
        <v>0</v>
      </c>
      <c r="N68" s="14">
        <f t="shared" si="245"/>
        <v>0</v>
      </c>
      <c r="O68" s="14">
        <f t="shared" si="160"/>
        <v>0</v>
      </c>
      <c r="P68" s="14">
        <f>SUM(P69:P70)</f>
        <v>0</v>
      </c>
      <c r="Q68" s="14">
        <f t="shared" ref="Q68:AA68" si="246">SUM(Q69:Q70)</f>
        <v>0</v>
      </c>
      <c r="R68" s="14">
        <f t="shared" si="246"/>
        <v>0</v>
      </c>
      <c r="S68" s="14">
        <f t="shared" si="246"/>
        <v>0</v>
      </c>
      <c r="T68" s="14">
        <f t="shared" si="246"/>
        <v>0</v>
      </c>
      <c r="U68" s="14">
        <f t="shared" si="246"/>
        <v>0</v>
      </c>
      <c r="V68" s="14">
        <f t="shared" si="246"/>
        <v>0</v>
      </c>
      <c r="W68" s="14">
        <f t="shared" si="246"/>
        <v>0</v>
      </c>
      <c r="X68" s="14">
        <f t="shared" si="246"/>
        <v>0</v>
      </c>
      <c r="Y68" s="14">
        <f t="shared" si="246"/>
        <v>0</v>
      </c>
      <c r="Z68" s="14">
        <f t="shared" si="246"/>
        <v>0</v>
      </c>
      <c r="AA68" s="14">
        <f t="shared" si="246"/>
        <v>0</v>
      </c>
      <c r="AB68" s="14">
        <f t="shared" si="161"/>
        <v>0</v>
      </c>
      <c r="AC68" s="14">
        <f>SUM(AC69:AC70)</f>
        <v>0</v>
      </c>
      <c r="AD68" s="14">
        <f t="shared" ref="AD68:AN68" si="247">SUM(AD69:AD70)</f>
        <v>0</v>
      </c>
      <c r="AE68" s="14">
        <f t="shared" si="247"/>
        <v>0</v>
      </c>
      <c r="AF68" s="14">
        <f t="shared" si="247"/>
        <v>0</v>
      </c>
      <c r="AG68" s="14">
        <f t="shared" si="247"/>
        <v>0</v>
      </c>
      <c r="AH68" s="14">
        <f t="shared" si="247"/>
        <v>0</v>
      </c>
      <c r="AI68" s="14">
        <f t="shared" si="247"/>
        <v>0</v>
      </c>
      <c r="AJ68" s="14">
        <f t="shared" si="247"/>
        <v>0</v>
      </c>
      <c r="AK68" s="14">
        <f t="shared" si="247"/>
        <v>0</v>
      </c>
      <c r="AL68" s="14">
        <f t="shared" si="247"/>
        <v>0</v>
      </c>
      <c r="AM68" s="14">
        <f t="shared" si="247"/>
        <v>0</v>
      </c>
      <c r="AN68" s="14">
        <f t="shared" si="247"/>
        <v>0</v>
      </c>
      <c r="AO68" s="14">
        <f t="shared" si="162"/>
        <v>0</v>
      </c>
      <c r="AP68" s="14">
        <f>SUM(AP69:AP70)</f>
        <v>0</v>
      </c>
      <c r="AQ68" s="14">
        <f t="shared" ref="AQ68:BA68" si="248">SUM(AQ69:AQ70)</f>
        <v>0</v>
      </c>
      <c r="AR68" s="14">
        <f t="shared" si="248"/>
        <v>0</v>
      </c>
      <c r="AS68" s="14">
        <f t="shared" si="248"/>
        <v>0</v>
      </c>
      <c r="AT68" s="14">
        <f t="shared" si="248"/>
        <v>0</v>
      </c>
      <c r="AU68" s="14">
        <f t="shared" si="248"/>
        <v>0</v>
      </c>
      <c r="AV68" s="14">
        <f t="shared" si="248"/>
        <v>0</v>
      </c>
      <c r="AW68" s="14">
        <f t="shared" si="248"/>
        <v>0</v>
      </c>
      <c r="AX68" s="14">
        <f t="shared" si="248"/>
        <v>0</v>
      </c>
      <c r="AY68" s="14">
        <f t="shared" si="248"/>
        <v>0</v>
      </c>
      <c r="AZ68" s="14">
        <f t="shared" si="248"/>
        <v>0</v>
      </c>
      <c r="BA68" s="14">
        <f t="shared" si="248"/>
        <v>0</v>
      </c>
      <c r="BB68" s="14">
        <f t="shared" si="163"/>
        <v>0</v>
      </c>
      <c r="BC68" s="14">
        <f>SUM(BC69:BC70)</f>
        <v>19539</v>
      </c>
      <c r="BD68" s="14">
        <f t="shared" ref="BD68:BN68" si="249">SUM(BD69:BD70)</f>
        <v>23744</v>
      </c>
      <c r="BE68" s="14">
        <f t="shared" si="249"/>
        <v>26872</v>
      </c>
      <c r="BF68" s="14">
        <f t="shared" si="249"/>
        <v>26011</v>
      </c>
      <c r="BG68" s="14">
        <f t="shared" si="249"/>
        <v>27268</v>
      </c>
      <c r="BH68" s="14">
        <f t="shared" si="249"/>
        <v>28016</v>
      </c>
      <c r="BI68" s="14">
        <f t="shared" si="249"/>
        <v>31218</v>
      </c>
      <c r="BJ68" s="14">
        <f t="shared" si="249"/>
        <v>29836</v>
      </c>
      <c r="BK68" s="14">
        <f t="shared" si="249"/>
        <v>29188</v>
      </c>
      <c r="BL68" s="14">
        <f t="shared" si="249"/>
        <v>29441</v>
      </c>
      <c r="BM68" s="14">
        <f t="shared" si="249"/>
        <v>28614</v>
      </c>
      <c r="BN68" s="14">
        <f t="shared" si="249"/>
        <v>28753</v>
      </c>
      <c r="BO68" s="14">
        <f t="shared" si="164"/>
        <v>328500</v>
      </c>
      <c r="BP68" s="14">
        <f>SUM(BP69:BP70)</f>
        <v>27155</v>
      </c>
      <c r="BQ68" s="14">
        <f t="shared" ref="BQ68:CA68" si="250">SUM(BQ69:BQ70)</f>
        <v>26406</v>
      </c>
      <c r="BR68" s="14">
        <f t="shared" si="250"/>
        <v>26908</v>
      </c>
      <c r="BS68" s="14">
        <f t="shared" si="250"/>
        <v>28709</v>
      </c>
      <c r="BT68" s="14">
        <f t="shared" si="250"/>
        <v>30078</v>
      </c>
      <c r="BU68" s="14">
        <f t="shared" si="250"/>
        <v>29355</v>
      </c>
      <c r="BV68" s="14">
        <f t="shared" si="250"/>
        <v>30613</v>
      </c>
      <c r="BW68" s="14">
        <f t="shared" si="250"/>
        <v>32665</v>
      </c>
      <c r="BX68" s="14">
        <f t="shared" si="250"/>
        <v>30615</v>
      </c>
      <c r="BY68" s="14">
        <f t="shared" si="250"/>
        <v>31765</v>
      </c>
      <c r="BZ68" s="14">
        <f t="shared" si="250"/>
        <v>29416</v>
      </c>
      <c r="CA68" s="14">
        <f t="shared" si="250"/>
        <v>27653</v>
      </c>
      <c r="CB68" s="14">
        <f t="shared" si="165"/>
        <v>351338</v>
      </c>
      <c r="CC68" s="14">
        <f>SUM(CC69:CC70)</f>
        <v>29607</v>
      </c>
      <c r="CD68" s="14">
        <f t="shared" ref="CD68:CN68" si="251">SUM(CD69:CD70)</f>
        <v>30906</v>
      </c>
      <c r="CE68" s="14">
        <f t="shared" si="251"/>
        <v>31995</v>
      </c>
      <c r="CF68" s="14">
        <f t="shared" si="251"/>
        <v>31439</v>
      </c>
      <c r="CG68" s="14">
        <f t="shared" si="251"/>
        <v>34084</v>
      </c>
      <c r="CH68" s="14">
        <f t="shared" si="251"/>
        <v>35002</v>
      </c>
      <c r="CI68" s="14">
        <f t="shared" si="251"/>
        <v>37565</v>
      </c>
      <c r="CJ68" s="14">
        <f t="shared" si="251"/>
        <v>41518</v>
      </c>
      <c r="CK68" s="14">
        <f t="shared" si="251"/>
        <v>39673</v>
      </c>
      <c r="CL68" s="14">
        <f t="shared" si="251"/>
        <v>37862</v>
      </c>
      <c r="CM68" s="14">
        <f t="shared" si="251"/>
        <v>36726</v>
      </c>
      <c r="CN68" s="14">
        <f t="shared" si="251"/>
        <v>37905</v>
      </c>
      <c r="CO68" s="14">
        <f t="shared" si="166"/>
        <v>424282</v>
      </c>
      <c r="CP68" s="14">
        <f>SUM(CP69:CP70)</f>
        <v>35935</v>
      </c>
      <c r="CQ68" s="14">
        <f t="shared" ref="CQ68:DA68" si="252">SUM(CQ69:CQ70)</f>
        <v>33863</v>
      </c>
      <c r="CR68" s="14">
        <f t="shared" si="252"/>
        <v>36022</v>
      </c>
      <c r="CS68" s="14">
        <f t="shared" si="252"/>
        <v>35714</v>
      </c>
      <c r="CT68" s="14">
        <f t="shared" si="252"/>
        <v>36461</v>
      </c>
      <c r="CU68" s="14">
        <f t="shared" si="252"/>
        <v>36861</v>
      </c>
      <c r="CV68" s="14">
        <f t="shared" si="252"/>
        <v>38708</v>
      </c>
      <c r="CW68" s="14">
        <f t="shared" si="252"/>
        <v>41545</v>
      </c>
      <c r="CX68" s="14">
        <f t="shared" si="252"/>
        <v>37106</v>
      </c>
      <c r="CY68" s="14">
        <f t="shared" si="252"/>
        <v>36818</v>
      </c>
      <c r="CZ68" s="14">
        <f t="shared" si="252"/>
        <v>37245</v>
      </c>
      <c r="DA68" s="14">
        <f t="shared" si="252"/>
        <v>37950</v>
      </c>
      <c r="DB68" s="14">
        <f t="shared" si="167"/>
        <v>444228</v>
      </c>
      <c r="DC68" s="14">
        <f>SUM(DC69:DC70)</f>
        <v>35333</v>
      </c>
      <c r="DD68" s="14">
        <f t="shared" ref="DD68:DN68" si="253">SUM(DD69:DD70)</f>
        <v>34456</v>
      </c>
      <c r="DE68" s="14">
        <f t="shared" si="253"/>
        <v>35249</v>
      </c>
      <c r="DF68" s="14">
        <f t="shared" si="253"/>
        <v>32369</v>
      </c>
      <c r="DG68" s="14">
        <f t="shared" si="253"/>
        <v>37263</v>
      </c>
      <c r="DH68" s="14">
        <f t="shared" si="253"/>
        <v>37155</v>
      </c>
      <c r="DI68" s="14">
        <f t="shared" si="253"/>
        <v>39614</v>
      </c>
      <c r="DJ68" s="14">
        <f t="shared" si="253"/>
        <v>42766</v>
      </c>
      <c r="DK68" s="14">
        <f t="shared" si="253"/>
        <v>38788</v>
      </c>
      <c r="DL68" s="14">
        <f t="shared" si="253"/>
        <v>40772</v>
      </c>
      <c r="DM68" s="14">
        <f t="shared" si="253"/>
        <v>39982</v>
      </c>
      <c r="DN68" s="14">
        <f t="shared" si="253"/>
        <v>35993</v>
      </c>
      <c r="DO68" s="14">
        <f t="shared" si="168"/>
        <v>449740</v>
      </c>
      <c r="DP68" s="14">
        <v>39606</v>
      </c>
      <c r="DQ68" s="14">
        <v>26825</v>
      </c>
      <c r="DR68" s="14">
        <v>39538</v>
      </c>
      <c r="DS68" s="14">
        <v>38817</v>
      </c>
      <c r="DT68" s="14">
        <v>42451</v>
      </c>
      <c r="DU68" s="14">
        <v>43073</v>
      </c>
      <c r="DV68" s="14">
        <v>45318</v>
      </c>
      <c r="DW68" s="14">
        <v>48619</v>
      </c>
      <c r="DX68" s="14">
        <v>46330</v>
      </c>
      <c r="DY68" s="14">
        <v>46168</v>
      </c>
      <c r="DZ68" s="14">
        <v>46346</v>
      </c>
      <c r="EA68" s="14">
        <v>50995</v>
      </c>
      <c r="EB68" s="14">
        <f t="shared" si="169"/>
        <v>514086</v>
      </c>
      <c r="EC68" s="14">
        <v>48909</v>
      </c>
      <c r="ED68" s="14">
        <v>46655</v>
      </c>
      <c r="EE68" s="14">
        <v>50336</v>
      </c>
      <c r="EF68" s="14">
        <v>49592</v>
      </c>
      <c r="EG68" s="14">
        <v>51292</v>
      </c>
      <c r="EH68" s="14">
        <v>23938</v>
      </c>
      <c r="EI68" s="14">
        <v>49019</v>
      </c>
      <c r="EJ68" s="14">
        <v>53247</v>
      </c>
      <c r="EK68" s="14">
        <v>49142</v>
      </c>
      <c r="EL68" s="14">
        <v>48314</v>
      </c>
      <c r="EM68" s="14">
        <v>45731</v>
      </c>
      <c r="EN68" s="14">
        <v>49369</v>
      </c>
      <c r="EO68" s="14">
        <f t="shared" si="170"/>
        <v>565544</v>
      </c>
      <c r="EP68" s="14">
        <f>SUM(EP69:EP70)</f>
        <v>39090</v>
      </c>
      <c r="EQ68" s="14">
        <v>43331</v>
      </c>
      <c r="ER68" s="14">
        <f t="shared" ref="ER68:FA68" si="254">SUM(ER69:ER70)</f>
        <v>45298</v>
      </c>
      <c r="ES68" s="14">
        <f t="shared" si="254"/>
        <v>45477</v>
      </c>
      <c r="ET68" s="14">
        <f t="shared" si="254"/>
        <v>66778</v>
      </c>
      <c r="EU68" s="14">
        <f t="shared" si="254"/>
        <v>48440</v>
      </c>
      <c r="EV68" s="14">
        <f t="shared" si="254"/>
        <v>53837</v>
      </c>
      <c r="EW68" s="14">
        <f t="shared" si="254"/>
        <v>56591</v>
      </c>
      <c r="EX68" s="14">
        <f t="shared" si="254"/>
        <v>52989</v>
      </c>
      <c r="EY68" s="14">
        <f t="shared" si="254"/>
        <v>53130</v>
      </c>
      <c r="EZ68" s="14">
        <f t="shared" si="254"/>
        <v>45613</v>
      </c>
      <c r="FA68" s="14">
        <f t="shared" si="254"/>
        <v>51833</v>
      </c>
      <c r="FB68" s="14">
        <f t="shared" si="171"/>
        <v>602407</v>
      </c>
      <c r="FC68" s="14">
        <f>SUM(FC69:FC70)</f>
        <v>56711</v>
      </c>
      <c r="FD68" s="14">
        <f>SUM(FD69:FD70)</f>
        <v>51604</v>
      </c>
      <c r="FE68" s="14">
        <f t="shared" ref="FE68:FN68" si="255">SUM(FE69:FE70)</f>
        <v>50977</v>
      </c>
      <c r="FF68" s="14">
        <f t="shared" si="255"/>
        <v>49099</v>
      </c>
      <c r="FG68" s="14">
        <f t="shared" si="255"/>
        <v>55285</v>
      </c>
      <c r="FH68" s="14">
        <f t="shared" si="255"/>
        <v>53803</v>
      </c>
      <c r="FI68" s="14">
        <f t="shared" si="255"/>
        <v>58494</v>
      </c>
      <c r="FJ68" s="14">
        <f t="shared" si="255"/>
        <v>62731</v>
      </c>
      <c r="FK68" s="14">
        <f t="shared" si="255"/>
        <v>58023</v>
      </c>
      <c r="FL68" s="14">
        <f t="shared" si="255"/>
        <v>58865</v>
      </c>
      <c r="FM68" s="14">
        <f t="shared" si="255"/>
        <v>58867</v>
      </c>
      <c r="FN68" s="14">
        <f t="shared" si="255"/>
        <v>60593</v>
      </c>
      <c r="FO68" s="14">
        <f t="shared" si="172"/>
        <v>675052</v>
      </c>
      <c r="FP68" s="14">
        <f>SUM(FP69:FP70)</f>
        <v>53399</v>
      </c>
      <c r="FQ68" s="14">
        <f>SUM(FQ69:FQ70)</f>
        <v>49674</v>
      </c>
      <c r="FR68" s="14">
        <f t="shared" ref="FR68:GA68" si="256">SUM(FR69:FR70)</f>
        <v>54537</v>
      </c>
      <c r="FS68" s="14">
        <f t="shared" si="256"/>
        <v>53890</v>
      </c>
      <c r="FT68" s="14">
        <f t="shared" si="256"/>
        <v>56078</v>
      </c>
      <c r="FU68" s="14">
        <f t="shared" si="256"/>
        <v>54536</v>
      </c>
      <c r="FV68" s="14">
        <f t="shared" si="256"/>
        <v>58987</v>
      </c>
      <c r="FW68" s="14">
        <f t="shared" si="256"/>
        <v>60486</v>
      </c>
      <c r="FX68" s="14">
        <f t="shared" si="256"/>
        <v>59925</v>
      </c>
      <c r="FY68" s="14">
        <v>63824</v>
      </c>
      <c r="FZ68" s="14">
        <v>61085</v>
      </c>
      <c r="GA68" s="14">
        <f t="shared" si="256"/>
        <v>63128</v>
      </c>
      <c r="GB68" s="14">
        <f>+SUM(FP68:GA68)</f>
        <v>689549</v>
      </c>
      <c r="GC68" s="14">
        <v>59526</v>
      </c>
      <c r="GD68" s="14">
        <v>87283</v>
      </c>
      <c r="GE68" s="14">
        <v>41079</v>
      </c>
      <c r="GF68" s="14">
        <v>39907</v>
      </c>
      <c r="GG68" s="14">
        <v>56840</v>
      </c>
      <c r="GH68" s="14">
        <v>36897</v>
      </c>
      <c r="GI68" s="14">
        <v>50958</v>
      </c>
      <c r="GJ68" s="14">
        <v>53767</v>
      </c>
      <c r="GK68" s="14">
        <v>61504</v>
      </c>
      <c r="GL68" s="14">
        <v>65984</v>
      </c>
      <c r="GM68" s="14">
        <v>62781</v>
      </c>
      <c r="GN68" s="14">
        <v>63388</v>
      </c>
      <c r="GO68" s="14">
        <f>+SUM(GC68:GN68)</f>
        <v>679914</v>
      </c>
      <c r="GP68" s="14">
        <v>63413</v>
      </c>
      <c r="GQ68" s="14">
        <v>53734</v>
      </c>
      <c r="GR68" s="14">
        <v>58708</v>
      </c>
      <c r="GS68" s="14">
        <v>51997</v>
      </c>
      <c r="GT68" s="14">
        <v>61258</v>
      </c>
      <c r="GU68" s="14">
        <v>58506</v>
      </c>
      <c r="GV68" s="14">
        <v>65384</v>
      </c>
      <c r="GW68" s="14">
        <v>68859</v>
      </c>
      <c r="GX68" s="130">
        <v>66123</v>
      </c>
      <c r="GY68" s="14">
        <v>66818</v>
      </c>
      <c r="GZ68" s="14">
        <v>61842</v>
      </c>
      <c r="HA68" s="14">
        <v>58216</v>
      </c>
      <c r="HB68" s="14">
        <f>+SUM(GP68:HA68)</f>
        <v>734858</v>
      </c>
      <c r="HC68" s="14">
        <v>61715</v>
      </c>
      <c r="HD68" s="14">
        <v>58760</v>
      </c>
      <c r="HE68" s="14"/>
      <c r="HF68" s="14"/>
      <c r="HG68" s="14"/>
      <c r="HH68" s="14"/>
      <c r="HI68" s="14"/>
      <c r="HJ68" s="14"/>
      <c r="HK68" s="130"/>
      <c r="HL68" s="14"/>
      <c r="HM68" s="14"/>
      <c r="HN68" s="14"/>
      <c r="HO68" s="14">
        <f>+SUM(HC68:HN68)</f>
        <v>120475</v>
      </c>
    </row>
    <row r="69" spans="2:223" x14ac:dyDescent="0.2">
      <c r="B69" s="15" t="s">
        <v>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f t="shared" si="160"/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f t="shared" si="161"/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f t="shared" si="162"/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f t="shared" si="163"/>
        <v>0</v>
      </c>
      <c r="BC69" s="16">
        <v>9247</v>
      </c>
      <c r="BD69" s="16">
        <v>11849</v>
      </c>
      <c r="BE69" s="16">
        <v>12587</v>
      </c>
      <c r="BF69" s="16">
        <v>11614</v>
      </c>
      <c r="BG69" s="16">
        <v>11749</v>
      </c>
      <c r="BH69" s="16">
        <v>11581</v>
      </c>
      <c r="BI69" s="16">
        <v>12645</v>
      </c>
      <c r="BJ69" s="16">
        <v>13478</v>
      </c>
      <c r="BK69" s="16">
        <v>12760</v>
      </c>
      <c r="BL69" s="16">
        <v>13456</v>
      </c>
      <c r="BM69" s="16">
        <v>12765</v>
      </c>
      <c r="BN69" s="16">
        <v>13931</v>
      </c>
      <c r="BO69" s="16">
        <f t="shared" si="164"/>
        <v>147662</v>
      </c>
      <c r="BP69" s="16">
        <v>13372</v>
      </c>
      <c r="BQ69" s="16">
        <v>12054</v>
      </c>
      <c r="BR69" s="16">
        <v>11988</v>
      </c>
      <c r="BS69" s="16">
        <v>12246</v>
      </c>
      <c r="BT69" s="16">
        <v>12490</v>
      </c>
      <c r="BU69" s="16">
        <v>12885</v>
      </c>
      <c r="BV69" s="16">
        <v>13057</v>
      </c>
      <c r="BW69" s="16">
        <v>13596</v>
      </c>
      <c r="BX69" s="16">
        <v>12312</v>
      </c>
      <c r="BY69" s="16">
        <v>13275</v>
      </c>
      <c r="BZ69" s="16">
        <v>12010</v>
      </c>
      <c r="CA69" s="16">
        <v>12854</v>
      </c>
      <c r="CB69" s="16">
        <f t="shared" si="165"/>
        <v>152139</v>
      </c>
      <c r="CC69" s="16">
        <v>13889</v>
      </c>
      <c r="CD69" s="16">
        <v>13556</v>
      </c>
      <c r="CE69" s="16">
        <v>14318</v>
      </c>
      <c r="CF69" s="16">
        <v>13172</v>
      </c>
      <c r="CG69" s="16">
        <v>14442</v>
      </c>
      <c r="CH69" s="16">
        <v>14767</v>
      </c>
      <c r="CI69" s="16">
        <v>15776</v>
      </c>
      <c r="CJ69" s="16">
        <v>17254</v>
      </c>
      <c r="CK69" s="16">
        <v>15996</v>
      </c>
      <c r="CL69" s="16">
        <v>17496</v>
      </c>
      <c r="CM69" s="16">
        <v>16923</v>
      </c>
      <c r="CN69" s="16">
        <v>18689</v>
      </c>
      <c r="CO69" s="16">
        <f t="shared" si="166"/>
        <v>186278</v>
      </c>
      <c r="CP69" s="16">
        <v>18240</v>
      </c>
      <c r="CQ69" s="16">
        <v>16634</v>
      </c>
      <c r="CR69" s="16">
        <v>17765</v>
      </c>
      <c r="CS69" s="16">
        <v>16746</v>
      </c>
      <c r="CT69" s="16">
        <v>17318</v>
      </c>
      <c r="CU69" s="16">
        <v>17916</v>
      </c>
      <c r="CV69" s="16">
        <v>18997</v>
      </c>
      <c r="CW69" s="16">
        <v>20101</v>
      </c>
      <c r="CX69" s="16">
        <v>17882</v>
      </c>
      <c r="CY69" s="16">
        <v>17862</v>
      </c>
      <c r="CZ69" s="16">
        <v>17676</v>
      </c>
      <c r="DA69" s="16">
        <v>19839</v>
      </c>
      <c r="DB69" s="16">
        <f t="shared" si="167"/>
        <v>216976</v>
      </c>
      <c r="DC69" s="16">
        <v>18415</v>
      </c>
      <c r="DD69" s="16">
        <v>16648</v>
      </c>
      <c r="DE69" s="16">
        <v>17831</v>
      </c>
      <c r="DF69" s="16">
        <v>15188</v>
      </c>
      <c r="DG69" s="16">
        <v>17221</v>
      </c>
      <c r="DH69" s="16">
        <v>17844</v>
      </c>
      <c r="DI69" s="16">
        <v>18947</v>
      </c>
      <c r="DJ69" s="16">
        <v>21133</v>
      </c>
      <c r="DK69" s="16">
        <v>19014</v>
      </c>
      <c r="DL69" s="16">
        <v>20090</v>
      </c>
      <c r="DM69" s="16">
        <v>18921</v>
      </c>
      <c r="DN69" s="16">
        <v>18347</v>
      </c>
      <c r="DO69" s="16">
        <f t="shared" si="168"/>
        <v>219599</v>
      </c>
      <c r="DP69" s="16">
        <v>18767</v>
      </c>
      <c r="DQ69" s="16">
        <v>11570</v>
      </c>
      <c r="DR69" s="16">
        <v>18294</v>
      </c>
      <c r="DS69" s="16">
        <v>17637</v>
      </c>
      <c r="DT69" s="16">
        <v>19925</v>
      </c>
      <c r="DU69" s="16">
        <v>20347</v>
      </c>
      <c r="DV69" s="16">
        <v>21440</v>
      </c>
      <c r="DW69" s="16">
        <v>22825</v>
      </c>
      <c r="DX69" s="16">
        <v>20533</v>
      </c>
      <c r="DY69" s="16">
        <v>19849</v>
      </c>
      <c r="DZ69" s="16">
        <v>20920</v>
      </c>
      <c r="EA69" s="16">
        <v>23918</v>
      </c>
      <c r="EB69" s="16">
        <f t="shared" si="169"/>
        <v>236025</v>
      </c>
      <c r="EC69" s="16">
        <v>23288</v>
      </c>
      <c r="ED69" s="16">
        <v>22241</v>
      </c>
      <c r="EE69" s="16">
        <v>22509</v>
      </c>
      <c r="EF69" s="16">
        <v>22383</v>
      </c>
      <c r="EG69" s="16">
        <v>23012</v>
      </c>
      <c r="EH69" s="16">
        <v>11603</v>
      </c>
      <c r="EI69" s="16">
        <v>23960</v>
      </c>
      <c r="EJ69" s="16">
        <v>26075</v>
      </c>
      <c r="EK69" s="16">
        <v>23411</v>
      </c>
      <c r="EL69" s="16">
        <v>24297</v>
      </c>
      <c r="EM69" s="16">
        <v>23232</v>
      </c>
      <c r="EN69" s="16">
        <v>25804</v>
      </c>
      <c r="EO69" s="16">
        <f t="shared" si="170"/>
        <v>271815</v>
      </c>
      <c r="EP69" s="16">
        <v>23964</v>
      </c>
      <c r="EQ69" s="16">
        <v>22506</v>
      </c>
      <c r="ER69" s="16">
        <v>23491</v>
      </c>
      <c r="ES69" s="16">
        <v>22783</v>
      </c>
      <c r="ET69" s="16">
        <v>25257</v>
      </c>
      <c r="EU69" s="16">
        <v>24146</v>
      </c>
      <c r="EV69" s="16">
        <v>26352</v>
      </c>
      <c r="EW69" s="16">
        <v>27122</v>
      </c>
      <c r="EX69" s="16">
        <v>24755</v>
      </c>
      <c r="EY69" s="16">
        <v>25244</v>
      </c>
      <c r="EZ69" s="16">
        <v>23389</v>
      </c>
      <c r="FA69" s="16">
        <v>27861</v>
      </c>
      <c r="FB69" s="16">
        <f t="shared" si="171"/>
        <v>296870</v>
      </c>
      <c r="FC69" s="16">
        <v>26777</v>
      </c>
      <c r="FD69" s="16">
        <v>24872</v>
      </c>
      <c r="FE69" s="16">
        <v>25389</v>
      </c>
      <c r="FF69" s="16">
        <v>24312</v>
      </c>
      <c r="FG69" s="16">
        <v>25216</v>
      </c>
      <c r="FH69" s="16">
        <v>24960</v>
      </c>
      <c r="FI69" s="16">
        <v>27365</v>
      </c>
      <c r="FJ69" s="16">
        <v>29534</v>
      </c>
      <c r="FK69" s="16">
        <v>26652</v>
      </c>
      <c r="FL69" s="16">
        <v>27673</v>
      </c>
      <c r="FM69" s="16">
        <v>25522</v>
      </c>
      <c r="FN69" s="16">
        <v>28600</v>
      </c>
      <c r="FO69" s="16">
        <f t="shared" si="172"/>
        <v>316872</v>
      </c>
      <c r="FP69" s="16">
        <v>24185</v>
      </c>
      <c r="FQ69" s="16">
        <v>22721</v>
      </c>
      <c r="FR69" s="16">
        <v>24947</v>
      </c>
      <c r="FS69" s="16">
        <v>23670</v>
      </c>
      <c r="FT69" s="16">
        <v>24074</v>
      </c>
      <c r="FU69" s="16">
        <v>24412</v>
      </c>
      <c r="FV69" s="16">
        <v>25634</v>
      </c>
      <c r="FW69" s="16">
        <v>28456</v>
      </c>
      <c r="FX69" s="16">
        <v>24673</v>
      </c>
      <c r="FY69" s="16">
        <v>25553</v>
      </c>
      <c r="FZ69" s="16">
        <v>25109</v>
      </c>
      <c r="GA69" s="16">
        <v>28756</v>
      </c>
      <c r="GB69" s="16"/>
      <c r="GC69" s="16">
        <v>27200</v>
      </c>
      <c r="GD69" s="16">
        <v>27361</v>
      </c>
      <c r="GE69" s="16">
        <v>16585</v>
      </c>
      <c r="GF69" s="16">
        <v>8850</v>
      </c>
      <c r="GG69" s="16">
        <v>16357</v>
      </c>
      <c r="GH69" s="16">
        <v>12215</v>
      </c>
      <c r="GI69" s="16">
        <v>17658</v>
      </c>
      <c r="GJ69" s="16">
        <v>19727</v>
      </c>
      <c r="GK69" s="16">
        <v>23514</v>
      </c>
      <c r="GL69" s="16">
        <v>28041</v>
      </c>
      <c r="GM69" s="16">
        <v>28292</v>
      </c>
      <c r="GN69" s="16">
        <v>29711</v>
      </c>
      <c r="GO69" s="16"/>
      <c r="GP69" s="16">
        <v>28596</v>
      </c>
      <c r="GQ69" s="16">
        <v>23021</v>
      </c>
      <c r="GR69" s="16">
        <v>25650</v>
      </c>
      <c r="GS69" s="16">
        <v>22845</v>
      </c>
      <c r="GT69" s="16">
        <v>27404</v>
      </c>
      <c r="GU69" s="16">
        <v>26995</v>
      </c>
      <c r="GV69" s="16">
        <v>30559</v>
      </c>
      <c r="GW69" s="16">
        <v>32121</v>
      </c>
      <c r="GX69" s="136">
        <v>29738</v>
      </c>
      <c r="GY69" s="16">
        <v>29830</v>
      </c>
      <c r="GZ69" s="16">
        <v>27626</v>
      </c>
      <c r="HA69" s="16">
        <v>27951</v>
      </c>
      <c r="HB69" s="16"/>
      <c r="HC69" s="16">
        <v>27763</v>
      </c>
      <c r="HD69" s="16">
        <v>25889</v>
      </c>
      <c r="HE69" s="16"/>
      <c r="HF69" s="16"/>
      <c r="HG69" s="16"/>
      <c r="HH69" s="16"/>
      <c r="HI69" s="16"/>
      <c r="HJ69" s="16"/>
      <c r="HK69" s="136"/>
      <c r="HL69" s="16"/>
      <c r="HM69" s="16"/>
      <c r="HN69" s="16"/>
      <c r="HO69" s="16"/>
    </row>
    <row r="70" spans="2:223" x14ac:dyDescent="0.2">
      <c r="B70" s="15" t="s">
        <v>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f t="shared" si="160"/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f t="shared" si="161"/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f t="shared" si="162"/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f t="shared" si="163"/>
        <v>0</v>
      </c>
      <c r="BC70" s="16">
        <v>10292</v>
      </c>
      <c r="BD70" s="16">
        <v>11895</v>
      </c>
      <c r="BE70" s="16">
        <v>14285</v>
      </c>
      <c r="BF70" s="16">
        <v>14397</v>
      </c>
      <c r="BG70" s="16">
        <v>15519</v>
      </c>
      <c r="BH70" s="16">
        <v>16435</v>
      </c>
      <c r="BI70" s="16">
        <v>18573</v>
      </c>
      <c r="BJ70" s="16">
        <v>16358</v>
      </c>
      <c r="BK70" s="16">
        <v>16428</v>
      </c>
      <c r="BL70" s="16">
        <v>15985</v>
      </c>
      <c r="BM70" s="16">
        <v>15849</v>
      </c>
      <c r="BN70" s="16">
        <v>14822</v>
      </c>
      <c r="BO70" s="16">
        <f t="shared" si="164"/>
        <v>180838</v>
      </c>
      <c r="BP70" s="16">
        <v>13783</v>
      </c>
      <c r="BQ70" s="16">
        <v>14352</v>
      </c>
      <c r="BR70" s="16">
        <v>14920</v>
      </c>
      <c r="BS70" s="16">
        <v>16463</v>
      </c>
      <c r="BT70" s="16">
        <v>17588</v>
      </c>
      <c r="BU70" s="16">
        <v>16470</v>
      </c>
      <c r="BV70" s="16">
        <v>17556</v>
      </c>
      <c r="BW70" s="16">
        <v>19069</v>
      </c>
      <c r="BX70" s="16">
        <v>18303</v>
      </c>
      <c r="BY70" s="16">
        <v>18490</v>
      </c>
      <c r="BZ70" s="16">
        <v>17406</v>
      </c>
      <c r="CA70" s="16">
        <v>14799</v>
      </c>
      <c r="CB70" s="16">
        <f t="shared" si="165"/>
        <v>199199</v>
      </c>
      <c r="CC70" s="16">
        <v>15718</v>
      </c>
      <c r="CD70" s="16">
        <v>17350</v>
      </c>
      <c r="CE70" s="16">
        <v>17677</v>
      </c>
      <c r="CF70" s="16">
        <v>18267</v>
      </c>
      <c r="CG70" s="16">
        <v>19642</v>
      </c>
      <c r="CH70" s="16">
        <v>20235</v>
      </c>
      <c r="CI70" s="16">
        <v>21789</v>
      </c>
      <c r="CJ70" s="16">
        <v>24264</v>
      </c>
      <c r="CK70" s="16">
        <v>23677</v>
      </c>
      <c r="CL70" s="16">
        <v>20366</v>
      </c>
      <c r="CM70" s="16">
        <v>19803</v>
      </c>
      <c r="CN70" s="16">
        <v>19216</v>
      </c>
      <c r="CO70" s="16">
        <f t="shared" si="166"/>
        <v>238004</v>
      </c>
      <c r="CP70" s="16">
        <v>17695</v>
      </c>
      <c r="CQ70" s="16">
        <v>17229</v>
      </c>
      <c r="CR70" s="16">
        <v>18257</v>
      </c>
      <c r="CS70" s="16">
        <v>18968</v>
      </c>
      <c r="CT70" s="16">
        <v>19143</v>
      </c>
      <c r="CU70" s="16">
        <v>18945</v>
      </c>
      <c r="CV70" s="16">
        <v>19711</v>
      </c>
      <c r="CW70" s="16">
        <v>21444</v>
      </c>
      <c r="CX70" s="16">
        <v>19224</v>
      </c>
      <c r="CY70" s="16">
        <v>18956</v>
      </c>
      <c r="CZ70" s="16">
        <v>19569</v>
      </c>
      <c r="DA70" s="16">
        <v>18111</v>
      </c>
      <c r="DB70" s="16">
        <f t="shared" si="167"/>
        <v>227252</v>
      </c>
      <c r="DC70" s="16">
        <v>16918</v>
      </c>
      <c r="DD70" s="16">
        <v>17808</v>
      </c>
      <c r="DE70" s="16">
        <v>17418</v>
      </c>
      <c r="DF70" s="16">
        <v>17181</v>
      </c>
      <c r="DG70" s="16">
        <v>20042</v>
      </c>
      <c r="DH70" s="16">
        <v>19311</v>
      </c>
      <c r="DI70" s="16">
        <v>20667</v>
      </c>
      <c r="DJ70" s="16">
        <v>21633</v>
      </c>
      <c r="DK70" s="16">
        <v>19774</v>
      </c>
      <c r="DL70" s="16">
        <v>20682</v>
      </c>
      <c r="DM70" s="16">
        <v>21061</v>
      </c>
      <c r="DN70" s="16">
        <v>17646</v>
      </c>
      <c r="DO70" s="16">
        <f t="shared" si="168"/>
        <v>230141</v>
      </c>
      <c r="DP70" s="16">
        <v>20839</v>
      </c>
      <c r="DQ70" s="16">
        <v>15255</v>
      </c>
      <c r="DR70" s="16">
        <v>21244</v>
      </c>
      <c r="DS70" s="16">
        <v>21180</v>
      </c>
      <c r="DT70" s="16">
        <v>22526</v>
      </c>
      <c r="DU70" s="16">
        <v>22726</v>
      </c>
      <c r="DV70" s="16">
        <v>23878</v>
      </c>
      <c r="DW70" s="16">
        <v>25794</v>
      </c>
      <c r="DX70" s="16">
        <v>25797</v>
      </c>
      <c r="DY70" s="16">
        <v>26319</v>
      </c>
      <c r="DZ70" s="16">
        <v>25426</v>
      </c>
      <c r="EA70" s="16">
        <v>27077</v>
      </c>
      <c r="EB70" s="16">
        <f t="shared" si="169"/>
        <v>278061</v>
      </c>
      <c r="EC70" s="16">
        <v>25621</v>
      </c>
      <c r="ED70" s="16">
        <v>24414</v>
      </c>
      <c r="EE70" s="16">
        <v>27827</v>
      </c>
      <c r="EF70" s="16">
        <v>27209</v>
      </c>
      <c r="EG70" s="16">
        <v>28280</v>
      </c>
      <c r="EH70" s="16">
        <v>12335</v>
      </c>
      <c r="EI70" s="16">
        <v>25059</v>
      </c>
      <c r="EJ70" s="16">
        <v>27172</v>
      </c>
      <c r="EK70" s="16">
        <v>25731</v>
      </c>
      <c r="EL70" s="16">
        <v>24017</v>
      </c>
      <c r="EM70" s="16">
        <v>22499</v>
      </c>
      <c r="EN70" s="16">
        <v>23565</v>
      </c>
      <c r="EO70" s="16">
        <f t="shared" si="170"/>
        <v>293729</v>
      </c>
      <c r="EP70" s="16">
        <v>15126</v>
      </c>
      <c r="EQ70" s="16">
        <v>20825</v>
      </c>
      <c r="ER70" s="16">
        <v>21807</v>
      </c>
      <c r="ES70" s="16">
        <v>22694</v>
      </c>
      <c r="ET70" s="16">
        <v>41521</v>
      </c>
      <c r="EU70" s="16">
        <v>24294</v>
      </c>
      <c r="EV70" s="16">
        <v>27485</v>
      </c>
      <c r="EW70" s="16">
        <v>29469</v>
      </c>
      <c r="EX70" s="16">
        <v>28234</v>
      </c>
      <c r="EY70" s="16">
        <v>27886</v>
      </c>
      <c r="EZ70" s="16">
        <v>22224</v>
      </c>
      <c r="FA70" s="16">
        <v>23972</v>
      </c>
      <c r="FB70" s="16">
        <f t="shared" si="171"/>
        <v>305537</v>
      </c>
      <c r="FC70" s="16">
        <v>29934</v>
      </c>
      <c r="FD70" s="16">
        <v>26732</v>
      </c>
      <c r="FE70" s="16">
        <v>25588</v>
      </c>
      <c r="FF70" s="16">
        <v>24787</v>
      </c>
      <c r="FG70" s="16">
        <v>30069</v>
      </c>
      <c r="FH70" s="16">
        <v>28843</v>
      </c>
      <c r="FI70" s="16">
        <v>31129</v>
      </c>
      <c r="FJ70" s="16">
        <v>33197</v>
      </c>
      <c r="FK70" s="16">
        <v>31371</v>
      </c>
      <c r="FL70" s="16">
        <v>31192</v>
      </c>
      <c r="FM70" s="16">
        <v>33345</v>
      </c>
      <c r="FN70" s="16">
        <v>31993</v>
      </c>
      <c r="FO70" s="16">
        <f t="shared" si="172"/>
        <v>358180</v>
      </c>
      <c r="FP70" s="16">
        <v>29214</v>
      </c>
      <c r="FQ70" s="16">
        <v>26953</v>
      </c>
      <c r="FR70" s="16">
        <v>29590</v>
      </c>
      <c r="FS70" s="16">
        <v>30220</v>
      </c>
      <c r="FT70" s="16">
        <v>32004</v>
      </c>
      <c r="FU70" s="16">
        <v>30124</v>
      </c>
      <c r="FV70" s="16">
        <v>33353</v>
      </c>
      <c r="FW70" s="16">
        <v>32030</v>
      </c>
      <c r="FX70" s="16">
        <v>35252</v>
      </c>
      <c r="FY70" s="16">
        <v>38271</v>
      </c>
      <c r="FZ70" s="16">
        <v>36299</v>
      </c>
      <c r="GA70" s="16">
        <v>34372</v>
      </c>
      <c r="GB70" s="16"/>
      <c r="GC70" s="16">
        <v>32326</v>
      </c>
      <c r="GD70" s="16">
        <v>59922</v>
      </c>
      <c r="GE70" s="16">
        <v>24494</v>
      </c>
      <c r="GF70" s="16">
        <v>31057</v>
      </c>
      <c r="GG70" s="16">
        <v>40483</v>
      </c>
      <c r="GH70" s="16">
        <v>24682</v>
      </c>
      <c r="GI70" s="16">
        <v>33300</v>
      </c>
      <c r="GJ70" s="16">
        <v>34040</v>
      </c>
      <c r="GK70" s="16">
        <v>37990</v>
      </c>
      <c r="GL70" s="16">
        <v>37943</v>
      </c>
      <c r="GM70" s="16">
        <v>34489</v>
      </c>
      <c r="GN70" s="16">
        <v>33677</v>
      </c>
      <c r="GO70" s="16"/>
      <c r="GP70" s="16">
        <v>34817</v>
      </c>
      <c r="GQ70" s="16">
        <v>30713</v>
      </c>
      <c r="GR70" s="16">
        <v>33058</v>
      </c>
      <c r="GS70" s="16">
        <v>29152</v>
      </c>
      <c r="GT70" s="16">
        <v>33854</v>
      </c>
      <c r="GU70" s="16">
        <v>31511</v>
      </c>
      <c r="GV70" s="16">
        <v>34825</v>
      </c>
      <c r="GW70" s="16">
        <v>36738</v>
      </c>
      <c r="GX70" s="136">
        <v>36385</v>
      </c>
      <c r="GY70" s="16">
        <v>36988</v>
      </c>
      <c r="GZ70" s="16">
        <v>34216</v>
      </c>
      <c r="HA70" s="16">
        <v>30265</v>
      </c>
      <c r="HB70" s="16"/>
      <c r="HC70" s="16">
        <v>33952</v>
      </c>
      <c r="HD70" s="16">
        <v>32871</v>
      </c>
      <c r="HE70" s="16"/>
      <c r="HF70" s="16"/>
      <c r="HG70" s="16"/>
      <c r="HH70" s="16"/>
      <c r="HI70" s="16"/>
      <c r="HJ70" s="16"/>
      <c r="HK70" s="136"/>
      <c r="HL70" s="16"/>
      <c r="HM70" s="16"/>
      <c r="HN70" s="16"/>
      <c r="HO70" s="16"/>
    </row>
    <row r="71" spans="2:223" ht="15" x14ac:dyDescent="0.25">
      <c r="B71" s="13" t="s">
        <v>46</v>
      </c>
      <c r="C71" s="14">
        <f>SUM(C72:C73)</f>
        <v>0</v>
      </c>
      <c r="D71" s="14">
        <f t="shared" ref="D71:N71" si="257">SUM(D72:D73)</f>
        <v>0</v>
      </c>
      <c r="E71" s="14">
        <f t="shared" si="257"/>
        <v>0</v>
      </c>
      <c r="F71" s="14">
        <f t="shared" si="257"/>
        <v>30940</v>
      </c>
      <c r="G71" s="14">
        <f t="shared" si="257"/>
        <v>52566</v>
      </c>
      <c r="H71" s="14">
        <f t="shared" si="257"/>
        <v>53963</v>
      </c>
      <c r="I71" s="14">
        <f t="shared" si="257"/>
        <v>53415</v>
      </c>
      <c r="J71" s="14">
        <f t="shared" si="257"/>
        <v>54745</v>
      </c>
      <c r="K71" s="14">
        <f t="shared" si="257"/>
        <v>52349</v>
      </c>
      <c r="L71" s="14">
        <f t="shared" si="257"/>
        <v>49938</v>
      </c>
      <c r="M71" s="14">
        <f t="shared" si="257"/>
        <v>52960</v>
      </c>
      <c r="N71" s="14">
        <f t="shared" si="257"/>
        <v>54267</v>
      </c>
      <c r="O71" s="14">
        <f t="shared" si="160"/>
        <v>455143</v>
      </c>
      <c r="P71" s="14">
        <f>SUM(P72:P73)</f>
        <v>54695</v>
      </c>
      <c r="Q71" s="14">
        <f t="shared" ref="Q71:AA71" si="258">SUM(Q72:Q73)</f>
        <v>53586</v>
      </c>
      <c r="R71" s="14">
        <f t="shared" si="258"/>
        <v>59745</v>
      </c>
      <c r="S71" s="14">
        <f t="shared" si="258"/>
        <v>53661</v>
      </c>
      <c r="T71" s="14">
        <f t="shared" si="258"/>
        <v>57475</v>
      </c>
      <c r="U71" s="14">
        <f t="shared" si="258"/>
        <v>60346</v>
      </c>
      <c r="V71" s="14">
        <f t="shared" si="258"/>
        <v>61451</v>
      </c>
      <c r="W71" s="14">
        <f t="shared" si="258"/>
        <v>64095</v>
      </c>
      <c r="X71" s="14">
        <f t="shared" si="258"/>
        <v>61017</v>
      </c>
      <c r="Y71" s="14">
        <f t="shared" si="258"/>
        <v>60850</v>
      </c>
      <c r="Z71" s="14">
        <f t="shared" si="258"/>
        <v>62360</v>
      </c>
      <c r="AA71" s="14">
        <f t="shared" si="258"/>
        <v>67276</v>
      </c>
      <c r="AB71" s="14">
        <f t="shared" si="161"/>
        <v>716557</v>
      </c>
      <c r="AC71" s="14">
        <f>SUM(AC72:AC73)</f>
        <v>69103</v>
      </c>
      <c r="AD71" s="14">
        <f t="shared" ref="AD71:AN71" si="259">SUM(AD72:AD73)</f>
        <v>62850</v>
      </c>
      <c r="AE71" s="14">
        <f t="shared" si="259"/>
        <v>66614</v>
      </c>
      <c r="AF71" s="14">
        <f t="shared" si="259"/>
        <v>5426</v>
      </c>
      <c r="AG71" s="14">
        <f t="shared" si="259"/>
        <v>0</v>
      </c>
      <c r="AH71" s="14">
        <f t="shared" si="259"/>
        <v>0</v>
      </c>
      <c r="AI71" s="14">
        <f t="shared" si="259"/>
        <v>0</v>
      </c>
      <c r="AJ71" s="14">
        <f t="shared" si="259"/>
        <v>0</v>
      </c>
      <c r="AK71" s="14">
        <f t="shared" si="259"/>
        <v>0</v>
      </c>
      <c r="AL71" s="14">
        <f t="shared" si="259"/>
        <v>0</v>
      </c>
      <c r="AM71" s="14">
        <f t="shared" si="259"/>
        <v>0</v>
      </c>
      <c r="AN71" s="14">
        <f t="shared" si="259"/>
        <v>0</v>
      </c>
      <c r="AO71" s="14">
        <f t="shared" si="162"/>
        <v>203993</v>
      </c>
      <c r="AP71" s="14">
        <f>SUM(AP72:AP73)</f>
        <v>0</v>
      </c>
      <c r="AQ71" s="14">
        <f t="shared" ref="AQ71:BA71" si="260">SUM(AQ72:AQ73)</f>
        <v>0</v>
      </c>
      <c r="AR71" s="14">
        <f t="shared" si="260"/>
        <v>0</v>
      </c>
      <c r="AS71" s="14">
        <f t="shared" si="260"/>
        <v>0</v>
      </c>
      <c r="AT71" s="14">
        <f t="shared" si="260"/>
        <v>0</v>
      </c>
      <c r="AU71" s="14">
        <f t="shared" si="260"/>
        <v>0</v>
      </c>
      <c r="AV71" s="14">
        <f t="shared" si="260"/>
        <v>0</v>
      </c>
      <c r="AW71" s="14">
        <f t="shared" si="260"/>
        <v>0</v>
      </c>
      <c r="AX71" s="14">
        <f t="shared" si="260"/>
        <v>0</v>
      </c>
      <c r="AY71" s="14">
        <f t="shared" si="260"/>
        <v>0</v>
      </c>
      <c r="AZ71" s="14">
        <f t="shared" si="260"/>
        <v>0</v>
      </c>
      <c r="BA71" s="14">
        <f t="shared" si="260"/>
        <v>0</v>
      </c>
      <c r="BB71" s="14">
        <f t="shared" si="163"/>
        <v>0</v>
      </c>
      <c r="BC71" s="14">
        <f>SUM(BC72:BC73)</f>
        <v>0</v>
      </c>
      <c r="BD71" s="14">
        <f t="shared" ref="BD71:BN71" si="261">SUM(BD72:BD73)</f>
        <v>0</v>
      </c>
      <c r="BE71" s="14">
        <f t="shared" si="261"/>
        <v>0</v>
      </c>
      <c r="BF71" s="14">
        <f t="shared" si="261"/>
        <v>0</v>
      </c>
      <c r="BG71" s="14">
        <f t="shared" si="261"/>
        <v>0</v>
      </c>
      <c r="BH71" s="14">
        <f t="shared" si="261"/>
        <v>0</v>
      </c>
      <c r="BI71" s="14">
        <f t="shared" si="261"/>
        <v>0</v>
      </c>
      <c r="BJ71" s="14">
        <f t="shared" si="261"/>
        <v>0</v>
      </c>
      <c r="BK71" s="14">
        <f t="shared" si="261"/>
        <v>0</v>
      </c>
      <c r="BL71" s="14">
        <f t="shared" si="261"/>
        <v>0</v>
      </c>
      <c r="BM71" s="14">
        <f t="shared" si="261"/>
        <v>0</v>
      </c>
      <c r="BN71" s="14">
        <f t="shared" si="261"/>
        <v>0</v>
      </c>
      <c r="BO71" s="14">
        <f t="shared" si="164"/>
        <v>0</v>
      </c>
      <c r="BP71" s="14">
        <f>SUM(BP72:BP73)</f>
        <v>27712</v>
      </c>
      <c r="BQ71" s="14">
        <f t="shared" ref="BQ71:CA71" si="262">SUM(BQ72:BQ73)</f>
        <v>35916</v>
      </c>
      <c r="BR71" s="14">
        <f t="shared" si="262"/>
        <v>39716</v>
      </c>
      <c r="BS71" s="14">
        <f t="shared" si="262"/>
        <v>39897</v>
      </c>
      <c r="BT71" s="14">
        <f t="shared" si="262"/>
        <v>42956</v>
      </c>
      <c r="BU71" s="14">
        <f t="shared" si="262"/>
        <v>42250</v>
      </c>
      <c r="BV71" s="14">
        <f t="shared" si="262"/>
        <v>44318</v>
      </c>
      <c r="BW71" s="14">
        <f t="shared" si="262"/>
        <v>46816</v>
      </c>
      <c r="BX71" s="14">
        <f t="shared" si="262"/>
        <v>43830</v>
      </c>
      <c r="BY71" s="14">
        <f t="shared" si="262"/>
        <v>43909</v>
      </c>
      <c r="BZ71" s="14">
        <f t="shared" si="262"/>
        <v>42021</v>
      </c>
      <c r="CA71" s="14">
        <f t="shared" si="262"/>
        <v>42513</v>
      </c>
      <c r="CB71" s="14">
        <f t="shared" si="165"/>
        <v>491854</v>
      </c>
      <c r="CC71" s="14">
        <f>SUM(CC72:CC73)</f>
        <v>41175</v>
      </c>
      <c r="CD71" s="14">
        <f t="shared" ref="CD71:CN71" si="263">SUM(CD72:CD73)</f>
        <v>38165</v>
      </c>
      <c r="CE71" s="14">
        <f t="shared" si="263"/>
        <v>43062</v>
      </c>
      <c r="CF71" s="14">
        <f t="shared" si="263"/>
        <v>40499</v>
      </c>
      <c r="CG71" s="14">
        <f t="shared" si="263"/>
        <v>44150</v>
      </c>
      <c r="CH71" s="14">
        <f t="shared" si="263"/>
        <v>42817</v>
      </c>
      <c r="CI71" s="14">
        <f t="shared" si="263"/>
        <v>46277</v>
      </c>
      <c r="CJ71" s="14">
        <f t="shared" si="263"/>
        <v>47521</v>
      </c>
      <c r="CK71" s="14">
        <f t="shared" si="263"/>
        <v>44394</v>
      </c>
      <c r="CL71" s="14">
        <f t="shared" si="263"/>
        <v>43391</v>
      </c>
      <c r="CM71" s="14">
        <f t="shared" si="263"/>
        <v>42890</v>
      </c>
      <c r="CN71" s="14">
        <f t="shared" si="263"/>
        <v>43480</v>
      </c>
      <c r="CO71" s="14">
        <f t="shared" si="166"/>
        <v>517821</v>
      </c>
      <c r="CP71" s="14">
        <f>SUM(CP72:CP73)</f>
        <v>42597</v>
      </c>
      <c r="CQ71" s="14">
        <f t="shared" ref="CQ71:DA71" si="264">SUM(CQ72:CQ73)</f>
        <v>39071</v>
      </c>
      <c r="CR71" s="14">
        <f t="shared" si="264"/>
        <v>43892</v>
      </c>
      <c r="CS71" s="14">
        <f t="shared" si="264"/>
        <v>42796</v>
      </c>
      <c r="CT71" s="14">
        <f t="shared" si="264"/>
        <v>44062</v>
      </c>
      <c r="CU71" s="14">
        <f t="shared" si="264"/>
        <v>42773</v>
      </c>
      <c r="CV71" s="14">
        <f t="shared" si="264"/>
        <v>46425</v>
      </c>
      <c r="CW71" s="14">
        <f t="shared" si="264"/>
        <v>47766</v>
      </c>
      <c r="CX71" s="14">
        <f t="shared" si="264"/>
        <v>45315</v>
      </c>
      <c r="CY71" s="14">
        <f t="shared" si="264"/>
        <v>44695</v>
      </c>
      <c r="CZ71" s="14">
        <f t="shared" si="264"/>
        <v>43164</v>
      </c>
      <c r="DA71" s="14">
        <f t="shared" si="264"/>
        <v>45919</v>
      </c>
      <c r="DB71" s="14">
        <f t="shared" si="167"/>
        <v>528475</v>
      </c>
      <c r="DC71" s="14">
        <f>SUM(DC72:DC73)</f>
        <v>43599</v>
      </c>
      <c r="DD71" s="14">
        <f t="shared" ref="DD71:DN71" si="265">SUM(DD72:DD73)</f>
        <v>40724</v>
      </c>
      <c r="DE71" s="14">
        <f t="shared" si="265"/>
        <v>43212</v>
      </c>
      <c r="DF71" s="14">
        <f t="shared" si="265"/>
        <v>42104</v>
      </c>
      <c r="DG71" s="14">
        <f t="shared" si="265"/>
        <v>44833</v>
      </c>
      <c r="DH71" s="14">
        <f t="shared" si="265"/>
        <v>45447</v>
      </c>
      <c r="DI71" s="14">
        <f t="shared" si="265"/>
        <v>47789</v>
      </c>
      <c r="DJ71" s="14">
        <f t="shared" si="265"/>
        <v>49803</v>
      </c>
      <c r="DK71" s="14">
        <f t="shared" si="265"/>
        <v>47247</v>
      </c>
      <c r="DL71" s="14">
        <f t="shared" si="265"/>
        <v>49075</v>
      </c>
      <c r="DM71" s="14">
        <f t="shared" si="265"/>
        <v>46574</v>
      </c>
      <c r="DN71" s="14">
        <f t="shared" si="265"/>
        <v>48587</v>
      </c>
      <c r="DO71" s="14">
        <f t="shared" si="168"/>
        <v>548994</v>
      </c>
      <c r="DP71" s="14">
        <v>48176</v>
      </c>
      <c r="DQ71" s="14">
        <v>43095</v>
      </c>
      <c r="DR71" s="14">
        <v>47447</v>
      </c>
      <c r="DS71" s="14">
        <v>44559</v>
      </c>
      <c r="DT71" s="14">
        <v>48606</v>
      </c>
      <c r="DU71" s="14">
        <v>47231</v>
      </c>
      <c r="DV71" s="14">
        <v>51235</v>
      </c>
      <c r="DW71" s="14">
        <v>55669</v>
      </c>
      <c r="DX71" s="14">
        <v>53603</v>
      </c>
      <c r="DY71" s="14">
        <v>54059</v>
      </c>
      <c r="DZ71" s="14">
        <v>52244</v>
      </c>
      <c r="EA71" s="14">
        <v>56680</v>
      </c>
      <c r="EB71" s="14">
        <f t="shared" si="169"/>
        <v>602604</v>
      </c>
      <c r="EC71" s="14">
        <v>55557</v>
      </c>
      <c r="ED71" s="14">
        <v>51537</v>
      </c>
      <c r="EE71" s="14">
        <v>53307</v>
      </c>
      <c r="EF71" s="14">
        <v>51863</v>
      </c>
      <c r="EG71" s="14">
        <v>55403</v>
      </c>
      <c r="EH71" s="14">
        <v>56266</v>
      </c>
      <c r="EI71" s="14">
        <v>59430</v>
      </c>
      <c r="EJ71" s="14">
        <v>62415</v>
      </c>
      <c r="EK71" s="14">
        <v>57053</v>
      </c>
      <c r="EL71" s="14">
        <v>58536</v>
      </c>
      <c r="EM71" s="14">
        <v>55824</v>
      </c>
      <c r="EN71" s="14">
        <v>62278</v>
      </c>
      <c r="EO71" s="14">
        <f t="shared" si="170"/>
        <v>679469</v>
      </c>
      <c r="EP71" s="14">
        <f>SUM(EP72:EP73)</f>
        <v>55343</v>
      </c>
      <c r="EQ71" s="14">
        <v>48762</v>
      </c>
      <c r="ER71" s="14">
        <f t="shared" ref="ER71:FA71" si="266">SUM(ER72:ER73)</f>
        <v>46896</v>
      </c>
      <c r="ES71" s="14">
        <f t="shared" si="266"/>
        <v>47676</v>
      </c>
      <c r="ET71" s="14">
        <f t="shared" si="266"/>
        <v>35576</v>
      </c>
      <c r="EU71" s="14">
        <f t="shared" si="266"/>
        <v>53813</v>
      </c>
      <c r="EV71" s="14">
        <f t="shared" si="266"/>
        <v>57210</v>
      </c>
      <c r="EW71" s="14">
        <f t="shared" si="266"/>
        <v>59939</v>
      </c>
      <c r="EX71" s="14">
        <f t="shared" si="266"/>
        <v>56049</v>
      </c>
      <c r="EY71" s="14">
        <f t="shared" si="266"/>
        <v>55951</v>
      </c>
      <c r="EZ71" s="14">
        <f t="shared" si="266"/>
        <v>52016</v>
      </c>
      <c r="FA71" s="14">
        <f t="shared" si="266"/>
        <v>58475</v>
      </c>
      <c r="FB71" s="14">
        <f t="shared" si="171"/>
        <v>627706</v>
      </c>
      <c r="FC71" s="14">
        <f>SUM(FC72:FC73)</f>
        <v>61354</v>
      </c>
      <c r="FD71" s="14">
        <f>SUM(FD72:FD73)</f>
        <v>55255</v>
      </c>
      <c r="FE71" s="14">
        <f t="shared" ref="FE71:FN71" si="267">SUM(FE72:FE73)</f>
        <v>56917</v>
      </c>
      <c r="FF71" s="14">
        <f t="shared" si="267"/>
        <v>54363</v>
      </c>
      <c r="FG71" s="14">
        <f t="shared" si="267"/>
        <v>58052</v>
      </c>
      <c r="FH71" s="14">
        <f t="shared" si="267"/>
        <v>56716</v>
      </c>
      <c r="FI71" s="14">
        <f t="shared" si="267"/>
        <v>61641</v>
      </c>
      <c r="FJ71" s="14">
        <f t="shared" si="267"/>
        <v>65456</v>
      </c>
      <c r="FK71" s="14">
        <f t="shared" si="267"/>
        <v>61751</v>
      </c>
      <c r="FL71" s="14">
        <f t="shared" si="267"/>
        <v>62771</v>
      </c>
      <c r="FM71" s="14">
        <f t="shared" si="267"/>
        <v>61024</v>
      </c>
      <c r="FN71" s="14">
        <f t="shared" si="267"/>
        <v>65642</v>
      </c>
      <c r="FO71" s="14">
        <f t="shared" si="172"/>
        <v>720942</v>
      </c>
      <c r="FP71" s="14">
        <f>SUM(FP72:FP73)</f>
        <v>62477</v>
      </c>
      <c r="FQ71" s="14">
        <f>SUM(FQ72:FQ73)</f>
        <v>53826</v>
      </c>
      <c r="FR71" s="14">
        <f t="shared" ref="FR71:FX71" si="268">SUM(FR72:FR73)</f>
        <v>57556</v>
      </c>
      <c r="FS71" s="14">
        <f t="shared" si="268"/>
        <v>54972</v>
      </c>
      <c r="FT71" s="14">
        <f t="shared" si="268"/>
        <v>58632</v>
      </c>
      <c r="FU71" s="14">
        <f t="shared" si="268"/>
        <v>58570</v>
      </c>
      <c r="FV71" s="14">
        <f t="shared" si="268"/>
        <v>63686</v>
      </c>
      <c r="FW71" s="14">
        <f t="shared" si="268"/>
        <v>65877</v>
      </c>
      <c r="FX71" s="14">
        <f t="shared" si="268"/>
        <v>61457</v>
      </c>
      <c r="FY71" s="14">
        <v>62655</v>
      </c>
      <c r="FZ71" s="14">
        <v>60001</v>
      </c>
      <c r="GA71" s="14">
        <f>SUM(GA72:GA73)</f>
        <v>65155</v>
      </c>
      <c r="GB71" s="14">
        <f>+SUM(FP71:GA71)</f>
        <v>724864</v>
      </c>
      <c r="GC71" s="14">
        <v>63030</v>
      </c>
      <c r="GD71" s="14">
        <v>79266</v>
      </c>
      <c r="GE71" s="14">
        <v>40984</v>
      </c>
      <c r="GF71" s="14">
        <v>30798</v>
      </c>
      <c r="GG71" s="14">
        <v>43861</v>
      </c>
      <c r="GH71" s="14">
        <v>33496</v>
      </c>
      <c r="GI71" s="14">
        <v>46228</v>
      </c>
      <c r="GJ71" s="14">
        <v>49797</v>
      </c>
      <c r="GK71" s="14">
        <v>55193</v>
      </c>
      <c r="GL71" s="14">
        <v>66389</v>
      </c>
      <c r="GM71" s="14">
        <v>65662</v>
      </c>
      <c r="GN71" s="14">
        <v>69465</v>
      </c>
      <c r="GO71" s="14">
        <f>+SUM(GC71:GN71)</f>
        <v>644169</v>
      </c>
      <c r="GP71" s="14">
        <v>70692</v>
      </c>
      <c r="GQ71" s="14">
        <v>60796</v>
      </c>
      <c r="GR71" s="14">
        <v>63854</v>
      </c>
      <c r="GS71" s="14">
        <v>58277</v>
      </c>
      <c r="GT71" s="14">
        <v>67430</v>
      </c>
      <c r="GU71" s="14">
        <v>65525</v>
      </c>
      <c r="GV71" s="14">
        <v>71975</v>
      </c>
      <c r="GW71" s="14">
        <v>74970</v>
      </c>
      <c r="GX71" s="130">
        <v>70636</v>
      </c>
      <c r="GY71" s="14">
        <v>72968</v>
      </c>
      <c r="GZ71" s="14">
        <v>63457</v>
      </c>
      <c r="HA71" s="14">
        <v>46798</v>
      </c>
      <c r="HB71" s="14">
        <f>+SUM(GP71:HA71)</f>
        <v>787378</v>
      </c>
      <c r="HC71" s="14">
        <v>69198</v>
      </c>
      <c r="HD71" s="14">
        <v>65798</v>
      </c>
      <c r="HE71" s="14"/>
      <c r="HF71" s="14"/>
      <c r="HG71" s="14"/>
      <c r="HH71" s="14"/>
      <c r="HI71" s="14"/>
      <c r="HJ71" s="14"/>
      <c r="HK71" s="130"/>
      <c r="HL71" s="14"/>
      <c r="HM71" s="14"/>
      <c r="HN71" s="14"/>
      <c r="HO71" s="14">
        <f>+SUM(HC71:HN71)</f>
        <v>134996</v>
      </c>
    </row>
    <row r="72" spans="2:223" x14ac:dyDescent="0.2">
      <c r="B72" s="15" t="s">
        <v>2</v>
      </c>
      <c r="C72" s="16">
        <v>0</v>
      </c>
      <c r="D72" s="16">
        <v>0</v>
      </c>
      <c r="E72" s="16">
        <v>0</v>
      </c>
      <c r="F72" s="16">
        <v>6171</v>
      </c>
      <c r="G72" s="16">
        <v>10651</v>
      </c>
      <c r="H72" s="16">
        <v>14371</v>
      </c>
      <c r="I72" s="16">
        <v>15145</v>
      </c>
      <c r="J72" s="16">
        <v>15724</v>
      </c>
      <c r="K72" s="16">
        <v>14081</v>
      </c>
      <c r="L72" s="16">
        <v>13348</v>
      </c>
      <c r="M72" s="16">
        <v>13633</v>
      </c>
      <c r="N72" s="16">
        <v>14490</v>
      </c>
      <c r="O72" s="16">
        <f t="shared" si="160"/>
        <v>117614</v>
      </c>
      <c r="P72" s="16">
        <v>15246</v>
      </c>
      <c r="Q72" s="16">
        <v>13947</v>
      </c>
      <c r="R72" s="16">
        <v>15034</v>
      </c>
      <c r="S72" s="16">
        <v>14389</v>
      </c>
      <c r="T72" s="16">
        <v>15321</v>
      </c>
      <c r="U72" s="16">
        <v>15402</v>
      </c>
      <c r="V72" s="16">
        <v>16581</v>
      </c>
      <c r="W72" s="16">
        <v>17146</v>
      </c>
      <c r="X72" s="16">
        <v>17188</v>
      </c>
      <c r="Y72" s="16">
        <v>16411</v>
      </c>
      <c r="Z72" s="16">
        <v>15614</v>
      </c>
      <c r="AA72" s="16">
        <v>18198</v>
      </c>
      <c r="AB72" s="16">
        <f t="shared" si="161"/>
        <v>190477</v>
      </c>
      <c r="AC72" s="16">
        <v>17304</v>
      </c>
      <c r="AD72" s="16">
        <v>15668</v>
      </c>
      <c r="AE72" s="16">
        <v>16764</v>
      </c>
      <c r="AF72" s="16">
        <v>3535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f t="shared" si="162"/>
        <v>53271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f t="shared" si="163"/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f t="shared" si="164"/>
        <v>0</v>
      </c>
      <c r="BP72" s="16">
        <v>8182</v>
      </c>
      <c r="BQ72" s="16">
        <v>10386</v>
      </c>
      <c r="BR72" s="16">
        <v>11089</v>
      </c>
      <c r="BS72" s="16">
        <v>11311</v>
      </c>
      <c r="BT72" s="16">
        <v>11428</v>
      </c>
      <c r="BU72" s="16">
        <v>11796</v>
      </c>
      <c r="BV72" s="16">
        <v>12929</v>
      </c>
      <c r="BW72" s="16">
        <v>13580</v>
      </c>
      <c r="BX72" s="16">
        <v>12559</v>
      </c>
      <c r="BY72" s="16">
        <v>12545</v>
      </c>
      <c r="BZ72" s="16">
        <v>11583</v>
      </c>
      <c r="CA72" s="16">
        <v>12910</v>
      </c>
      <c r="CB72" s="16">
        <f t="shared" si="165"/>
        <v>140298</v>
      </c>
      <c r="CC72" s="16">
        <v>13027</v>
      </c>
      <c r="CD72" s="16">
        <v>11479</v>
      </c>
      <c r="CE72" s="16">
        <v>11884</v>
      </c>
      <c r="CF72" s="16">
        <v>11365</v>
      </c>
      <c r="CG72" s="16">
        <v>12087</v>
      </c>
      <c r="CH72" s="16">
        <v>11856</v>
      </c>
      <c r="CI72" s="16">
        <v>13423</v>
      </c>
      <c r="CJ72" s="16">
        <v>14057</v>
      </c>
      <c r="CK72" s="16">
        <v>12841</v>
      </c>
      <c r="CL72" s="16">
        <v>12354</v>
      </c>
      <c r="CM72" s="16">
        <v>11795</v>
      </c>
      <c r="CN72" s="16">
        <v>13539</v>
      </c>
      <c r="CO72" s="16">
        <f t="shared" si="166"/>
        <v>149707</v>
      </c>
      <c r="CP72" s="16">
        <v>13438</v>
      </c>
      <c r="CQ72" s="16">
        <v>11553</v>
      </c>
      <c r="CR72" s="16">
        <v>12063</v>
      </c>
      <c r="CS72" s="16">
        <v>11208</v>
      </c>
      <c r="CT72" s="16">
        <v>11995</v>
      </c>
      <c r="CU72" s="16">
        <v>12073</v>
      </c>
      <c r="CV72" s="16">
        <v>13652</v>
      </c>
      <c r="CW72" s="16">
        <v>14670</v>
      </c>
      <c r="CX72" s="16">
        <v>12959</v>
      </c>
      <c r="CY72" s="16">
        <v>12843</v>
      </c>
      <c r="CZ72" s="16">
        <v>12752</v>
      </c>
      <c r="DA72" s="16">
        <v>14608</v>
      </c>
      <c r="DB72" s="16">
        <f t="shared" si="167"/>
        <v>153814</v>
      </c>
      <c r="DC72" s="16">
        <v>14230</v>
      </c>
      <c r="DD72" s="16">
        <v>12385</v>
      </c>
      <c r="DE72" s="16">
        <v>12757</v>
      </c>
      <c r="DF72" s="16">
        <v>12366</v>
      </c>
      <c r="DG72" s="16">
        <v>13269</v>
      </c>
      <c r="DH72" s="16">
        <v>13482</v>
      </c>
      <c r="DI72" s="16">
        <v>15361</v>
      </c>
      <c r="DJ72" s="16">
        <v>15626</v>
      </c>
      <c r="DK72" s="16">
        <v>15040</v>
      </c>
      <c r="DL72" s="16">
        <v>15598</v>
      </c>
      <c r="DM72" s="16">
        <v>14414</v>
      </c>
      <c r="DN72" s="16">
        <v>16796</v>
      </c>
      <c r="DO72" s="16">
        <f t="shared" si="168"/>
        <v>171324</v>
      </c>
      <c r="DP72" s="16">
        <v>16732</v>
      </c>
      <c r="DQ72" s="16">
        <v>14656</v>
      </c>
      <c r="DR72" s="16">
        <v>15564</v>
      </c>
      <c r="DS72" s="16">
        <v>14393</v>
      </c>
      <c r="DT72" s="16">
        <v>16140</v>
      </c>
      <c r="DU72" s="16">
        <v>15738</v>
      </c>
      <c r="DV72" s="16">
        <v>17396</v>
      </c>
      <c r="DW72" s="16">
        <v>18956</v>
      </c>
      <c r="DX72" s="16">
        <v>17705</v>
      </c>
      <c r="DY72" s="16">
        <v>17738</v>
      </c>
      <c r="DZ72" s="16">
        <v>17523</v>
      </c>
      <c r="EA72" s="16">
        <v>21527</v>
      </c>
      <c r="EB72" s="16">
        <f t="shared" si="169"/>
        <v>204068</v>
      </c>
      <c r="EC72" s="16">
        <v>20689</v>
      </c>
      <c r="ED72" s="16">
        <v>18804</v>
      </c>
      <c r="EE72" s="16">
        <v>18655</v>
      </c>
      <c r="EF72" s="16">
        <v>17944</v>
      </c>
      <c r="EG72" s="16">
        <v>19301</v>
      </c>
      <c r="EH72" s="16">
        <v>19281</v>
      </c>
      <c r="EI72" s="16">
        <v>22091</v>
      </c>
      <c r="EJ72" s="16">
        <v>22112</v>
      </c>
      <c r="EK72" s="16">
        <v>20840</v>
      </c>
      <c r="EL72" s="16">
        <v>21589</v>
      </c>
      <c r="EM72" s="16">
        <v>20038</v>
      </c>
      <c r="EN72" s="16">
        <v>24117</v>
      </c>
      <c r="EO72" s="16">
        <f t="shared" si="170"/>
        <v>245461</v>
      </c>
      <c r="EP72" s="16">
        <v>23659</v>
      </c>
      <c r="EQ72" s="16">
        <v>20053</v>
      </c>
      <c r="ER72" s="16">
        <v>20330</v>
      </c>
      <c r="ES72" s="16">
        <v>20080</v>
      </c>
      <c r="ET72" s="16">
        <v>11496</v>
      </c>
      <c r="EU72" s="16">
        <v>21105</v>
      </c>
      <c r="EV72" s="16">
        <v>24798</v>
      </c>
      <c r="EW72" s="16">
        <v>25292</v>
      </c>
      <c r="EX72" s="16">
        <v>23289</v>
      </c>
      <c r="EY72" s="16">
        <v>22625</v>
      </c>
      <c r="EZ72" s="16">
        <v>22030</v>
      </c>
      <c r="FA72" s="16">
        <v>26364</v>
      </c>
      <c r="FB72" s="16">
        <f t="shared" si="171"/>
        <v>261121</v>
      </c>
      <c r="FC72" s="16">
        <v>26060</v>
      </c>
      <c r="FD72" s="16">
        <v>22659</v>
      </c>
      <c r="FE72" s="16">
        <v>23735</v>
      </c>
      <c r="FF72" s="16">
        <v>21633</v>
      </c>
      <c r="FG72" s="16">
        <v>22752</v>
      </c>
      <c r="FH72" s="16">
        <v>21863</v>
      </c>
      <c r="FI72" s="16">
        <v>24933</v>
      </c>
      <c r="FJ72" s="16">
        <v>26861</v>
      </c>
      <c r="FK72" s="16">
        <v>24265</v>
      </c>
      <c r="FL72" s="16">
        <v>24629</v>
      </c>
      <c r="FM72" s="16">
        <v>23734</v>
      </c>
      <c r="FN72" s="16">
        <v>27936</v>
      </c>
      <c r="FO72" s="16">
        <f t="shared" si="172"/>
        <v>291060</v>
      </c>
      <c r="FP72" s="16">
        <v>26170</v>
      </c>
      <c r="FQ72" s="16">
        <v>21550</v>
      </c>
      <c r="FR72" s="16">
        <v>22369</v>
      </c>
      <c r="FS72" s="16">
        <v>21790</v>
      </c>
      <c r="FT72" s="16">
        <v>22898</v>
      </c>
      <c r="FU72" s="16">
        <v>22123</v>
      </c>
      <c r="FV72" s="16">
        <v>24612</v>
      </c>
      <c r="FW72" s="16">
        <v>26868</v>
      </c>
      <c r="FX72" s="16">
        <v>24038</v>
      </c>
      <c r="FY72" s="16">
        <v>23335</v>
      </c>
      <c r="FZ72" s="16">
        <v>22137</v>
      </c>
      <c r="GA72" s="16">
        <v>26759</v>
      </c>
      <c r="GB72" s="16"/>
      <c r="GC72" s="16">
        <v>25333</v>
      </c>
      <c r="GD72" s="16">
        <v>23415</v>
      </c>
      <c r="GE72" s="16">
        <v>12660</v>
      </c>
      <c r="GF72" s="16">
        <v>5093</v>
      </c>
      <c r="GG72" s="16">
        <v>10769</v>
      </c>
      <c r="GH72" s="16">
        <v>7993</v>
      </c>
      <c r="GI72" s="16">
        <v>15395</v>
      </c>
      <c r="GJ72" s="16">
        <v>16441</v>
      </c>
      <c r="GK72" s="16">
        <v>20142</v>
      </c>
      <c r="GL72" s="16">
        <v>25329</v>
      </c>
      <c r="GM72" s="16">
        <v>26259</v>
      </c>
      <c r="GN72" s="16">
        <v>29675</v>
      </c>
      <c r="GO72" s="16"/>
      <c r="GP72" s="16">
        <v>30066</v>
      </c>
      <c r="GQ72" s="16">
        <v>22648</v>
      </c>
      <c r="GR72" s="16">
        <v>26166</v>
      </c>
      <c r="GS72" s="16">
        <v>22595</v>
      </c>
      <c r="GT72" s="16">
        <v>27236</v>
      </c>
      <c r="GU72" s="16">
        <v>27265</v>
      </c>
      <c r="GV72" s="16">
        <v>31782</v>
      </c>
      <c r="GW72" s="16">
        <v>34170</v>
      </c>
      <c r="GX72" s="136">
        <v>29548</v>
      </c>
      <c r="GY72" s="16">
        <v>31309</v>
      </c>
      <c r="GZ72" s="16">
        <v>27160</v>
      </c>
      <c r="HA72" s="16">
        <v>26573</v>
      </c>
      <c r="HB72" s="16"/>
      <c r="HC72" s="16">
        <v>29959</v>
      </c>
      <c r="HD72" s="16">
        <v>26973</v>
      </c>
      <c r="HE72" s="16"/>
      <c r="HF72" s="16"/>
      <c r="HG72" s="16"/>
      <c r="HH72" s="16"/>
      <c r="HI72" s="16"/>
      <c r="HJ72" s="16"/>
      <c r="HK72" s="136"/>
      <c r="HL72" s="16"/>
      <c r="HM72" s="16"/>
      <c r="HN72" s="16"/>
      <c r="HO72" s="16"/>
    </row>
    <row r="73" spans="2:223" x14ac:dyDescent="0.2">
      <c r="B73" s="15" t="s">
        <v>3</v>
      </c>
      <c r="C73" s="16">
        <v>0</v>
      </c>
      <c r="D73" s="16">
        <v>0</v>
      </c>
      <c r="E73" s="16">
        <v>0</v>
      </c>
      <c r="F73" s="16">
        <v>24769</v>
      </c>
      <c r="G73" s="16">
        <v>41915</v>
      </c>
      <c r="H73" s="16">
        <v>39592</v>
      </c>
      <c r="I73" s="16">
        <v>38270</v>
      </c>
      <c r="J73" s="16">
        <v>39021</v>
      </c>
      <c r="K73" s="16">
        <v>38268</v>
      </c>
      <c r="L73" s="16">
        <v>36590</v>
      </c>
      <c r="M73" s="16">
        <v>39327</v>
      </c>
      <c r="N73" s="16">
        <v>39777</v>
      </c>
      <c r="O73" s="16">
        <f t="shared" si="160"/>
        <v>337529</v>
      </c>
      <c r="P73" s="16">
        <v>39449</v>
      </c>
      <c r="Q73" s="16">
        <v>39639</v>
      </c>
      <c r="R73" s="16">
        <v>44711</v>
      </c>
      <c r="S73" s="16">
        <v>39272</v>
      </c>
      <c r="T73" s="16">
        <v>42154</v>
      </c>
      <c r="U73" s="16">
        <v>44944</v>
      </c>
      <c r="V73" s="16">
        <v>44870</v>
      </c>
      <c r="W73" s="16">
        <v>46949</v>
      </c>
      <c r="X73" s="16">
        <v>43829</v>
      </c>
      <c r="Y73" s="16">
        <v>44439</v>
      </c>
      <c r="Z73" s="16">
        <v>46746</v>
      </c>
      <c r="AA73" s="16">
        <v>49078</v>
      </c>
      <c r="AB73" s="16">
        <f t="shared" si="161"/>
        <v>526080</v>
      </c>
      <c r="AC73" s="16">
        <v>51799</v>
      </c>
      <c r="AD73" s="16">
        <v>47182</v>
      </c>
      <c r="AE73" s="16">
        <v>49850</v>
      </c>
      <c r="AF73" s="16">
        <v>1891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f t="shared" si="162"/>
        <v>150722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f t="shared" si="163"/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f t="shared" si="164"/>
        <v>0</v>
      </c>
      <c r="BP73" s="16">
        <v>19530</v>
      </c>
      <c r="BQ73" s="16">
        <v>25530</v>
      </c>
      <c r="BR73" s="16">
        <v>28627</v>
      </c>
      <c r="BS73" s="16">
        <v>28586</v>
      </c>
      <c r="BT73" s="16">
        <v>31528</v>
      </c>
      <c r="BU73" s="16">
        <v>30454</v>
      </c>
      <c r="BV73" s="16">
        <v>31389</v>
      </c>
      <c r="BW73" s="16">
        <v>33236</v>
      </c>
      <c r="BX73" s="16">
        <v>31271</v>
      </c>
      <c r="BY73" s="16">
        <v>31364</v>
      </c>
      <c r="BZ73" s="16">
        <v>30438</v>
      </c>
      <c r="CA73" s="16">
        <v>29603</v>
      </c>
      <c r="CB73" s="16">
        <f t="shared" si="165"/>
        <v>351556</v>
      </c>
      <c r="CC73" s="16">
        <v>28148</v>
      </c>
      <c r="CD73" s="16">
        <v>26686</v>
      </c>
      <c r="CE73" s="16">
        <v>31178</v>
      </c>
      <c r="CF73" s="16">
        <v>29134</v>
      </c>
      <c r="CG73" s="16">
        <v>32063</v>
      </c>
      <c r="CH73" s="16">
        <v>30961</v>
      </c>
      <c r="CI73" s="16">
        <v>32854</v>
      </c>
      <c r="CJ73" s="16">
        <v>33464</v>
      </c>
      <c r="CK73" s="16">
        <v>31553</v>
      </c>
      <c r="CL73" s="16">
        <v>31037</v>
      </c>
      <c r="CM73" s="16">
        <v>31095</v>
      </c>
      <c r="CN73" s="16">
        <v>29941</v>
      </c>
      <c r="CO73" s="16">
        <f t="shared" si="166"/>
        <v>368114</v>
      </c>
      <c r="CP73" s="16">
        <v>29159</v>
      </c>
      <c r="CQ73" s="16">
        <v>27518</v>
      </c>
      <c r="CR73" s="16">
        <v>31829</v>
      </c>
      <c r="CS73" s="16">
        <v>31588</v>
      </c>
      <c r="CT73" s="16">
        <v>32067</v>
      </c>
      <c r="CU73" s="16">
        <v>30700</v>
      </c>
      <c r="CV73" s="16">
        <v>32773</v>
      </c>
      <c r="CW73" s="16">
        <v>33096</v>
      </c>
      <c r="CX73" s="16">
        <v>32356</v>
      </c>
      <c r="CY73" s="16">
        <v>31852</v>
      </c>
      <c r="CZ73" s="16">
        <v>30412</v>
      </c>
      <c r="DA73" s="16">
        <v>31311</v>
      </c>
      <c r="DB73" s="16">
        <f t="shared" si="167"/>
        <v>374661</v>
      </c>
      <c r="DC73" s="16">
        <v>29369</v>
      </c>
      <c r="DD73" s="16">
        <v>28339</v>
      </c>
      <c r="DE73" s="16">
        <v>30455</v>
      </c>
      <c r="DF73" s="16">
        <v>29738</v>
      </c>
      <c r="DG73" s="16">
        <v>31564</v>
      </c>
      <c r="DH73" s="16">
        <v>31965</v>
      </c>
      <c r="DI73" s="16">
        <v>32428</v>
      </c>
      <c r="DJ73" s="16">
        <v>34177</v>
      </c>
      <c r="DK73" s="16">
        <v>32207</v>
      </c>
      <c r="DL73" s="16">
        <v>33477</v>
      </c>
      <c r="DM73" s="16">
        <v>32160</v>
      </c>
      <c r="DN73" s="16">
        <v>31791</v>
      </c>
      <c r="DO73" s="16">
        <f t="shared" si="168"/>
        <v>377670</v>
      </c>
      <c r="DP73" s="16">
        <v>31444</v>
      </c>
      <c r="DQ73" s="16">
        <v>28439</v>
      </c>
      <c r="DR73" s="16">
        <v>31883</v>
      </c>
      <c r="DS73" s="16">
        <v>30166</v>
      </c>
      <c r="DT73" s="16">
        <v>32466</v>
      </c>
      <c r="DU73" s="16">
        <v>31493</v>
      </c>
      <c r="DV73" s="16">
        <v>33839</v>
      </c>
      <c r="DW73" s="16">
        <v>36713</v>
      </c>
      <c r="DX73" s="16">
        <v>35898</v>
      </c>
      <c r="DY73" s="16">
        <v>36321</v>
      </c>
      <c r="DZ73" s="16">
        <v>34721</v>
      </c>
      <c r="EA73" s="16">
        <v>35153</v>
      </c>
      <c r="EB73" s="16">
        <f t="shared" si="169"/>
        <v>398536</v>
      </c>
      <c r="EC73" s="16">
        <v>34868</v>
      </c>
      <c r="ED73" s="16">
        <v>32733</v>
      </c>
      <c r="EE73" s="16">
        <v>34652</v>
      </c>
      <c r="EF73" s="16">
        <v>33919</v>
      </c>
      <c r="EG73" s="16">
        <v>36102</v>
      </c>
      <c r="EH73" s="16">
        <v>36985</v>
      </c>
      <c r="EI73" s="16">
        <v>37339</v>
      </c>
      <c r="EJ73" s="16">
        <v>40303</v>
      </c>
      <c r="EK73" s="16">
        <v>36213</v>
      </c>
      <c r="EL73" s="16">
        <v>36947</v>
      </c>
      <c r="EM73" s="16">
        <v>35786</v>
      </c>
      <c r="EN73" s="16">
        <v>38161</v>
      </c>
      <c r="EO73" s="16">
        <f t="shared" si="170"/>
        <v>434008</v>
      </c>
      <c r="EP73" s="16">
        <v>31684</v>
      </c>
      <c r="EQ73" s="16">
        <v>28709</v>
      </c>
      <c r="ER73" s="16">
        <v>26566</v>
      </c>
      <c r="ES73" s="16">
        <v>27596</v>
      </c>
      <c r="ET73" s="16">
        <v>24080</v>
      </c>
      <c r="EU73" s="16">
        <v>32708</v>
      </c>
      <c r="EV73" s="16">
        <v>32412</v>
      </c>
      <c r="EW73" s="16">
        <v>34647</v>
      </c>
      <c r="EX73" s="16">
        <v>32760</v>
      </c>
      <c r="EY73" s="16">
        <v>33326</v>
      </c>
      <c r="EZ73" s="16">
        <v>29986</v>
      </c>
      <c r="FA73" s="16">
        <v>32111</v>
      </c>
      <c r="FB73" s="16">
        <f t="shared" si="171"/>
        <v>366585</v>
      </c>
      <c r="FC73" s="16">
        <v>35294</v>
      </c>
      <c r="FD73" s="16">
        <v>32596</v>
      </c>
      <c r="FE73" s="16">
        <v>33182</v>
      </c>
      <c r="FF73" s="16">
        <v>32730</v>
      </c>
      <c r="FG73" s="16">
        <v>35300</v>
      </c>
      <c r="FH73" s="16">
        <v>34853</v>
      </c>
      <c r="FI73" s="16">
        <v>36708</v>
      </c>
      <c r="FJ73" s="16">
        <v>38595</v>
      </c>
      <c r="FK73" s="16">
        <v>37486</v>
      </c>
      <c r="FL73" s="16">
        <v>38142</v>
      </c>
      <c r="FM73" s="16">
        <v>37290</v>
      </c>
      <c r="FN73" s="16">
        <v>37706</v>
      </c>
      <c r="FO73" s="16">
        <f t="shared" si="172"/>
        <v>429882</v>
      </c>
      <c r="FP73" s="16">
        <v>36307</v>
      </c>
      <c r="FQ73" s="16">
        <v>32276</v>
      </c>
      <c r="FR73" s="16">
        <v>35187</v>
      </c>
      <c r="FS73" s="16">
        <v>33182</v>
      </c>
      <c r="FT73" s="16">
        <v>35734</v>
      </c>
      <c r="FU73" s="16">
        <v>36447</v>
      </c>
      <c r="FV73" s="16">
        <v>39074</v>
      </c>
      <c r="FW73" s="16">
        <v>39009</v>
      </c>
      <c r="FX73" s="16">
        <v>37419</v>
      </c>
      <c r="FY73" s="16">
        <v>39320</v>
      </c>
      <c r="FZ73" s="16">
        <v>38088</v>
      </c>
      <c r="GA73" s="16">
        <v>38396</v>
      </c>
      <c r="GB73" s="16"/>
      <c r="GC73" s="16">
        <v>37697</v>
      </c>
      <c r="GD73" s="16">
        <v>55851</v>
      </c>
      <c r="GE73" s="16">
        <v>28324</v>
      </c>
      <c r="GF73" s="16">
        <v>25705</v>
      </c>
      <c r="GG73" s="16">
        <v>33092</v>
      </c>
      <c r="GH73" s="16">
        <v>25503</v>
      </c>
      <c r="GI73" s="16">
        <v>30833</v>
      </c>
      <c r="GJ73" s="16">
        <v>33356</v>
      </c>
      <c r="GK73" s="16">
        <v>35051</v>
      </c>
      <c r="GL73" s="16">
        <v>41060</v>
      </c>
      <c r="GM73" s="16">
        <v>39403</v>
      </c>
      <c r="GN73" s="16">
        <v>39790</v>
      </c>
      <c r="GO73" s="16"/>
      <c r="GP73" s="16">
        <v>40626</v>
      </c>
      <c r="GQ73" s="16">
        <v>38148</v>
      </c>
      <c r="GR73" s="16">
        <v>37688</v>
      </c>
      <c r="GS73" s="16">
        <v>35682</v>
      </c>
      <c r="GT73" s="16">
        <v>40194</v>
      </c>
      <c r="GU73" s="16">
        <v>38260</v>
      </c>
      <c r="GV73" s="16">
        <v>40193</v>
      </c>
      <c r="GW73" s="16">
        <v>40800</v>
      </c>
      <c r="GX73" s="136">
        <v>41088</v>
      </c>
      <c r="GY73" s="16">
        <v>41659</v>
      </c>
      <c r="GZ73" s="16">
        <v>36297</v>
      </c>
      <c r="HA73" s="16">
        <v>20225</v>
      </c>
      <c r="HB73" s="16"/>
      <c r="HC73" s="16">
        <v>39239</v>
      </c>
      <c r="HD73" s="16">
        <v>38825</v>
      </c>
      <c r="HE73" s="16"/>
      <c r="HF73" s="16"/>
      <c r="HG73" s="16"/>
      <c r="HH73" s="16"/>
      <c r="HI73" s="16"/>
      <c r="HJ73" s="16"/>
      <c r="HK73" s="136"/>
      <c r="HL73" s="16"/>
      <c r="HM73" s="16"/>
      <c r="HN73" s="16"/>
      <c r="HO73" s="16"/>
    </row>
    <row r="74" spans="2:223" ht="15" x14ac:dyDescent="0.25">
      <c r="B74" s="13" t="s">
        <v>63</v>
      </c>
      <c r="C74" s="14">
        <f>SUM(C75:C76)</f>
        <v>0</v>
      </c>
      <c r="D74" s="14">
        <f>SUM(D75:D76)</f>
        <v>0</v>
      </c>
      <c r="E74" s="14">
        <f t="shared" ref="E74:BU74" si="269">SUM(E75:E76)</f>
        <v>0</v>
      </c>
      <c r="F74" s="14">
        <f t="shared" si="269"/>
        <v>0</v>
      </c>
      <c r="G74" s="14">
        <f t="shared" si="269"/>
        <v>0</v>
      </c>
      <c r="H74" s="14">
        <f t="shared" si="269"/>
        <v>0</v>
      </c>
      <c r="I74" s="14">
        <f t="shared" si="269"/>
        <v>0</v>
      </c>
      <c r="J74" s="14">
        <f t="shared" si="269"/>
        <v>0</v>
      </c>
      <c r="K74" s="14">
        <f t="shared" si="269"/>
        <v>0</v>
      </c>
      <c r="L74" s="14">
        <f t="shared" si="269"/>
        <v>0</v>
      </c>
      <c r="M74" s="14">
        <f t="shared" si="269"/>
        <v>0</v>
      </c>
      <c r="N74" s="14">
        <f t="shared" si="269"/>
        <v>0</v>
      </c>
      <c r="O74" s="14">
        <f t="shared" si="160"/>
        <v>0</v>
      </c>
      <c r="P74" s="14">
        <f t="shared" si="269"/>
        <v>0</v>
      </c>
      <c r="Q74" s="14">
        <f t="shared" si="269"/>
        <v>0</v>
      </c>
      <c r="R74" s="14">
        <f t="shared" si="269"/>
        <v>0</v>
      </c>
      <c r="S74" s="14">
        <f t="shared" si="269"/>
        <v>0</v>
      </c>
      <c r="T74" s="14">
        <f t="shared" si="269"/>
        <v>0</v>
      </c>
      <c r="U74" s="14">
        <f t="shared" si="269"/>
        <v>0</v>
      </c>
      <c r="V74" s="14">
        <f t="shared" si="269"/>
        <v>0</v>
      </c>
      <c r="W74" s="14">
        <f t="shared" si="269"/>
        <v>0</v>
      </c>
      <c r="X74" s="14">
        <f t="shared" si="269"/>
        <v>0</v>
      </c>
      <c r="Y74" s="14">
        <f t="shared" si="269"/>
        <v>0</v>
      </c>
      <c r="Z74" s="14">
        <f t="shared" si="269"/>
        <v>0</v>
      </c>
      <c r="AA74" s="14">
        <f t="shared" si="269"/>
        <v>0</v>
      </c>
      <c r="AB74" s="14">
        <f t="shared" si="161"/>
        <v>0</v>
      </c>
      <c r="AC74" s="14">
        <f t="shared" si="269"/>
        <v>0</v>
      </c>
      <c r="AD74" s="14">
        <f t="shared" si="269"/>
        <v>0</v>
      </c>
      <c r="AE74" s="14">
        <f t="shared" si="269"/>
        <v>0</v>
      </c>
      <c r="AF74" s="14">
        <f t="shared" si="269"/>
        <v>0</v>
      </c>
      <c r="AG74" s="14">
        <f t="shared" si="269"/>
        <v>0</v>
      </c>
      <c r="AH74" s="14">
        <f t="shared" si="269"/>
        <v>0</v>
      </c>
      <c r="AI74" s="14">
        <f t="shared" si="269"/>
        <v>0</v>
      </c>
      <c r="AJ74" s="14">
        <f t="shared" si="269"/>
        <v>0</v>
      </c>
      <c r="AK74" s="14">
        <f t="shared" si="269"/>
        <v>0</v>
      </c>
      <c r="AL74" s="14">
        <f t="shared" si="269"/>
        <v>0</v>
      </c>
      <c r="AM74" s="14">
        <f t="shared" si="269"/>
        <v>0</v>
      </c>
      <c r="AN74" s="14">
        <f t="shared" si="269"/>
        <v>0</v>
      </c>
      <c r="AO74" s="14">
        <f t="shared" si="162"/>
        <v>0</v>
      </c>
      <c r="AP74" s="14">
        <f t="shared" si="269"/>
        <v>0</v>
      </c>
      <c r="AQ74" s="14">
        <f t="shared" si="269"/>
        <v>0</v>
      </c>
      <c r="AR74" s="14">
        <f t="shared" si="269"/>
        <v>0</v>
      </c>
      <c r="AS74" s="14">
        <f t="shared" si="269"/>
        <v>0</v>
      </c>
      <c r="AT74" s="14">
        <f t="shared" si="269"/>
        <v>0</v>
      </c>
      <c r="AU74" s="14">
        <f t="shared" si="269"/>
        <v>0</v>
      </c>
      <c r="AV74" s="14">
        <f t="shared" si="269"/>
        <v>0</v>
      </c>
      <c r="AW74" s="14">
        <f t="shared" si="269"/>
        <v>0</v>
      </c>
      <c r="AX74" s="14">
        <f t="shared" si="269"/>
        <v>0</v>
      </c>
      <c r="AY74" s="14">
        <f t="shared" si="269"/>
        <v>0</v>
      </c>
      <c r="AZ74" s="14">
        <f t="shared" si="269"/>
        <v>0</v>
      </c>
      <c r="BA74" s="14">
        <f t="shared" si="269"/>
        <v>0</v>
      </c>
      <c r="BB74" s="14">
        <f t="shared" si="163"/>
        <v>0</v>
      </c>
      <c r="BC74" s="14">
        <f t="shared" si="269"/>
        <v>0</v>
      </c>
      <c r="BD74" s="14">
        <f t="shared" si="269"/>
        <v>0</v>
      </c>
      <c r="BE74" s="14">
        <f t="shared" si="269"/>
        <v>0</v>
      </c>
      <c r="BF74" s="14">
        <f t="shared" si="269"/>
        <v>0</v>
      </c>
      <c r="BG74" s="14">
        <f t="shared" si="269"/>
        <v>0</v>
      </c>
      <c r="BH74" s="14">
        <f t="shared" si="269"/>
        <v>0</v>
      </c>
      <c r="BI74" s="14">
        <f t="shared" si="269"/>
        <v>0</v>
      </c>
      <c r="BJ74" s="14">
        <f t="shared" si="269"/>
        <v>0</v>
      </c>
      <c r="BK74" s="14">
        <f t="shared" si="269"/>
        <v>0</v>
      </c>
      <c r="BL74" s="14">
        <f t="shared" si="269"/>
        <v>0</v>
      </c>
      <c r="BM74" s="14">
        <f t="shared" si="269"/>
        <v>0</v>
      </c>
      <c r="BN74" s="14">
        <f t="shared" si="269"/>
        <v>0</v>
      </c>
      <c r="BO74" s="14">
        <f t="shared" si="164"/>
        <v>0</v>
      </c>
      <c r="BP74" s="14">
        <f t="shared" si="269"/>
        <v>0</v>
      </c>
      <c r="BQ74" s="14">
        <f t="shared" si="269"/>
        <v>0</v>
      </c>
      <c r="BR74" s="14">
        <f t="shared" si="269"/>
        <v>0</v>
      </c>
      <c r="BS74" s="14">
        <f t="shared" si="269"/>
        <v>0</v>
      </c>
      <c r="BT74" s="14">
        <f t="shared" si="269"/>
        <v>0</v>
      </c>
      <c r="BU74" s="14">
        <f t="shared" si="269"/>
        <v>0</v>
      </c>
      <c r="BV74" s="14">
        <f t="shared" ref="BV74:DA74" si="270">SUM(BV75:BV76)</f>
        <v>0</v>
      </c>
      <c r="BW74" s="14">
        <f t="shared" si="270"/>
        <v>0</v>
      </c>
      <c r="BX74" s="14">
        <f t="shared" si="270"/>
        <v>0</v>
      </c>
      <c r="BY74" s="14">
        <f t="shared" si="270"/>
        <v>0</v>
      </c>
      <c r="BZ74" s="14">
        <f t="shared" si="270"/>
        <v>0</v>
      </c>
      <c r="CA74" s="14">
        <f t="shared" si="270"/>
        <v>0</v>
      </c>
      <c r="CB74" s="14">
        <f t="shared" si="165"/>
        <v>0</v>
      </c>
      <c r="CC74" s="14">
        <f t="shared" si="270"/>
        <v>0</v>
      </c>
      <c r="CD74" s="14">
        <f t="shared" si="270"/>
        <v>0</v>
      </c>
      <c r="CE74" s="14">
        <f t="shared" si="270"/>
        <v>0</v>
      </c>
      <c r="CF74" s="14">
        <f t="shared" si="270"/>
        <v>0</v>
      </c>
      <c r="CG74" s="14">
        <f t="shared" si="270"/>
        <v>0</v>
      </c>
      <c r="CH74" s="14">
        <f t="shared" si="270"/>
        <v>0</v>
      </c>
      <c r="CI74" s="14">
        <f t="shared" si="270"/>
        <v>0</v>
      </c>
      <c r="CJ74" s="14">
        <f t="shared" si="270"/>
        <v>0</v>
      </c>
      <c r="CK74" s="14">
        <f t="shared" si="270"/>
        <v>0</v>
      </c>
      <c r="CL74" s="14">
        <f t="shared" si="270"/>
        <v>0</v>
      </c>
      <c r="CM74" s="14">
        <f t="shared" si="270"/>
        <v>0</v>
      </c>
      <c r="CN74" s="14">
        <f t="shared" si="270"/>
        <v>0</v>
      </c>
      <c r="CO74" s="14">
        <f t="shared" si="166"/>
        <v>0</v>
      </c>
      <c r="CP74" s="14">
        <f t="shared" si="270"/>
        <v>0</v>
      </c>
      <c r="CQ74" s="14">
        <f t="shared" si="270"/>
        <v>0</v>
      </c>
      <c r="CR74" s="14">
        <f t="shared" si="270"/>
        <v>0</v>
      </c>
      <c r="CS74" s="14">
        <f t="shared" si="270"/>
        <v>0</v>
      </c>
      <c r="CT74" s="14">
        <f t="shared" si="270"/>
        <v>0</v>
      </c>
      <c r="CU74" s="14">
        <f t="shared" si="270"/>
        <v>0</v>
      </c>
      <c r="CV74" s="14">
        <f t="shared" si="270"/>
        <v>0</v>
      </c>
      <c r="CW74" s="14">
        <f t="shared" si="270"/>
        <v>0</v>
      </c>
      <c r="CX74" s="14">
        <f t="shared" si="270"/>
        <v>0</v>
      </c>
      <c r="CY74" s="14">
        <f t="shared" si="270"/>
        <v>0</v>
      </c>
      <c r="CZ74" s="14">
        <f t="shared" si="270"/>
        <v>0</v>
      </c>
      <c r="DA74" s="14">
        <f t="shared" si="270"/>
        <v>0</v>
      </c>
      <c r="DB74" s="14">
        <f t="shared" si="167"/>
        <v>0</v>
      </c>
      <c r="DC74" s="14">
        <f>SUM(DC75:DC76)</f>
        <v>0</v>
      </c>
      <c r="DD74" s="14">
        <f t="shared" ref="DD74:DN74" si="271">SUM(DD75:DD76)</f>
        <v>0</v>
      </c>
      <c r="DE74" s="14">
        <f t="shared" si="271"/>
        <v>0</v>
      </c>
      <c r="DF74" s="14">
        <f t="shared" si="271"/>
        <v>0</v>
      </c>
      <c r="DG74" s="14">
        <f t="shared" si="271"/>
        <v>0</v>
      </c>
      <c r="DH74" s="14">
        <f t="shared" si="271"/>
        <v>0</v>
      </c>
      <c r="DI74" s="14">
        <f t="shared" si="271"/>
        <v>0</v>
      </c>
      <c r="DJ74" s="14">
        <f t="shared" si="271"/>
        <v>0</v>
      </c>
      <c r="DK74" s="14">
        <f t="shared" si="271"/>
        <v>0</v>
      </c>
      <c r="DL74" s="14">
        <f t="shared" si="271"/>
        <v>0</v>
      </c>
      <c r="DM74" s="14">
        <f t="shared" si="271"/>
        <v>4464</v>
      </c>
      <c r="DN74" s="14">
        <f t="shared" si="271"/>
        <v>137476</v>
      </c>
      <c r="DO74" s="14">
        <f t="shared" si="168"/>
        <v>141940</v>
      </c>
      <c r="DP74" s="14">
        <v>139321</v>
      </c>
      <c r="DQ74" s="14">
        <v>129436</v>
      </c>
      <c r="DR74" s="14">
        <v>131935</v>
      </c>
      <c r="DS74" s="14">
        <v>124796</v>
      </c>
      <c r="DT74" s="14">
        <v>141382</v>
      </c>
      <c r="DU74" s="14">
        <v>142713</v>
      </c>
      <c r="DV74" s="14">
        <v>142936</v>
      </c>
      <c r="DW74" s="14">
        <v>153597</v>
      </c>
      <c r="DX74" s="14">
        <v>140177</v>
      </c>
      <c r="DY74" s="14">
        <v>147287</v>
      </c>
      <c r="DZ74" s="14">
        <v>142457</v>
      </c>
      <c r="EA74" s="14">
        <v>153124</v>
      </c>
      <c r="EB74" s="14">
        <f t="shared" si="169"/>
        <v>1689161</v>
      </c>
      <c r="EC74" s="14">
        <v>152070</v>
      </c>
      <c r="ED74" s="14">
        <v>139996</v>
      </c>
      <c r="EE74" s="14">
        <v>140492</v>
      </c>
      <c r="EF74" s="14">
        <v>134159</v>
      </c>
      <c r="EG74" s="14">
        <v>147244</v>
      </c>
      <c r="EH74" s="14">
        <v>150431</v>
      </c>
      <c r="EI74" s="14">
        <v>153092</v>
      </c>
      <c r="EJ74" s="14">
        <v>158547</v>
      </c>
      <c r="EK74" s="14">
        <v>148595</v>
      </c>
      <c r="EL74" s="14">
        <v>155671</v>
      </c>
      <c r="EM74" s="14">
        <v>155611</v>
      </c>
      <c r="EN74" s="14">
        <v>168660</v>
      </c>
      <c r="EO74" s="14">
        <f t="shared" si="170"/>
        <v>1804568</v>
      </c>
      <c r="EP74" s="14">
        <f>SUM(EP75:EP76)</f>
        <v>150753</v>
      </c>
      <c r="EQ74" s="14">
        <v>128546</v>
      </c>
      <c r="ER74" s="14">
        <f t="shared" ref="ER74:FA74" si="272">SUM(ER75:ER76)</f>
        <v>102840</v>
      </c>
      <c r="ES74" s="14">
        <f t="shared" si="272"/>
        <v>0</v>
      </c>
      <c r="ET74" s="14">
        <f t="shared" si="272"/>
        <v>0</v>
      </c>
      <c r="EU74" s="14">
        <f t="shared" si="272"/>
        <v>0</v>
      </c>
      <c r="EV74" s="14">
        <f t="shared" si="272"/>
        <v>0</v>
      </c>
      <c r="EW74" s="14">
        <f t="shared" si="272"/>
        <v>0</v>
      </c>
      <c r="EX74" s="14">
        <f t="shared" si="272"/>
        <v>0</v>
      </c>
      <c r="EY74" s="14">
        <f t="shared" si="272"/>
        <v>0</v>
      </c>
      <c r="EZ74" s="14">
        <f t="shared" si="272"/>
        <v>0</v>
      </c>
      <c r="FA74" s="14">
        <f t="shared" si="272"/>
        <v>0</v>
      </c>
      <c r="FB74" s="14">
        <f t="shared" si="171"/>
        <v>382139</v>
      </c>
      <c r="FC74" s="14">
        <f>SUM(FC75:FC76)</f>
        <v>0</v>
      </c>
      <c r="FD74" s="14">
        <f>SUM(FD75:FD76)</f>
        <v>0</v>
      </c>
      <c r="FE74" s="14">
        <f t="shared" ref="FE74:FN74" si="273">SUM(FE75:FE76)</f>
        <v>0</v>
      </c>
      <c r="FF74" s="14">
        <f t="shared" si="273"/>
        <v>0</v>
      </c>
      <c r="FG74" s="14">
        <f t="shared" si="273"/>
        <v>0</v>
      </c>
      <c r="FH74" s="14">
        <f t="shared" si="273"/>
        <v>0</v>
      </c>
      <c r="FI74" s="14">
        <f t="shared" si="273"/>
        <v>0</v>
      </c>
      <c r="FJ74" s="14">
        <f t="shared" si="273"/>
        <v>0</v>
      </c>
      <c r="FK74" s="14">
        <f t="shared" si="273"/>
        <v>0</v>
      </c>
      <c r="FL74" s="14">
        <f t="shared" si="273"/>
        <v>0</v>
      </c>
      <c r="FM74" s="14">
        <f t="shared" si="273"/>
        <v>0</v>
      </c>
      <c r="FN74" s="14">
        <f t="shared" si="273"/>
        <v>0</v>
      </c>
      <c r="FO74" s="14">
        <f t="shared" si="172"/>
        <v>0</v>
      </c>
      <c r="FP74" s="14">
        <f>SUM(FP75:FP76)</f>
        <v>0</v>
      </c>
      <c r="FQ74" s="14">
        <f>SUM(FQ75:FQ76)</f>
        <v>0</v>
      </c>
      <c r="FR74" s="14">
        <f t="shared" ref="FR74:GA74" si="274">SUM(FR75:FR76)</f>
        <v>0</v>
      </c>
      <c r="FS74" s="14">
        <f t="shared" si="274"/>
        <v>0</v>
      </c>
      <c r="FT74" s="14">
        <f t="shared" si="274"/>
        <v>0</v>
      </c>
      <c r="FU74" s="14">
        <f t="shared" si="274"/>
        <v>0</v>
      </c>
      <c r="FV74" s="14">
        <f t="shared" si="274"/>
        <v>0</v>
      </c>
      <c r="FW74" s="14">
        <f t="shared" si="274"/>
        <v>0</v>
      </c>
      <c r="FX74" s="14">
        <f t="shared" si="274"/>
        <v>0</v>
      </c>
      <c r="FY74" s="14">
        <v>0</v>
      </c>
      <c r="FZ74" s="14">
        <v>0</v>
      </c>
      <c r="GA74" s="14">
        <f t="shared" si="274"/>
        <v>0</v>
      </c>
      <c r="GB74" s="14">
        <f>+SUM(FP74:GA74)</f>
        <v>0</v>
      </c>
      <c r="GC74" s="14">
        <v>0</v>
      </c>
      <c r="GD74" s="14">
        <v>31111</v>
      </c>
      <c r="GE74" s="14">
        <v>0</v>
      </c>
      <c r="GF74" s="14">
        <v>9874</v>
      </c>
      <c r="GG74" s="14">
        <v>19391</v>
      </c>
      <c r="GH74" s="14">
        <v>0</v>
      </c>
      <c r="GI74" s="14">
        <v>0</v>
      </c>
      <c r="GJ74" s="14">
        <v>0</v>
      </c>
      <c r="GK74" s="14">
        <v>0</v>
      </c>
      <c r="GL74" s="14">
        <v>0</v>
      </c>
      <c r="GM74" s="14">
        <v>0</v>
      </c>
      <c r="GN74" s="14">
        <v>0</v>
      </c>
      <c r="GO74" s="14">
        <f>+SUM(GC74:GN74)</f>
        <v>60376</v>
      </c>
      <c r="GP74" s="14">
        <v>0</v>
      </c>
      <c r="GQ74" s="14">
        <v>0</v>
      </c>
      <c r="GR74" s="14">
        <v>0</v>
      </c>
      <c r="GS74" s="14">
        <v>0</v>
      </c>
      <c r="GT74" s="14">
        <v>0</v>
      </c>
      <c r="GU74" s="14">
        <v>0</v>
      </c>
      <c r="GV74" s="14">
        <v>0</v>
      </c>
      <c r="GW74" s="14">
        <v>0</v>
      </c>
      <c r="GX74" s="130">
        <v>0</v>
      </c>
      <c r="GY74" s="14">
        <v>0</v>
      </c>
      <c r="GZ74" s="14">
        <v>0</v>
      </c>
      <c r="HA74" s="14">
        <v>0</v>
      </c>
      <c r="HB74" s="14">
        <f>+SUM(GP74:HA74)</f>
        <v>0</v>
      </c>
      <c r="HC74" s="14">
        <v>0</v>
      </c>
      <c r="HD74" s="14">
        <v>0</v>
      </c>
      <c r="HE74" s="14"/>
      <c r="HF74" s="14"/>
      <c r="HG74" s="14"/>
      <c r="HH74" s="14"/>
      <c r="HI74" s="14"/>
      <c r="HJ74" s="14"/>
      <c r="HK74" s="130"/>
      <c r="HL74" s="14"/>
      <c r="HM74" s="14"/>
      <c r="HN74" s="14"/>
      <c r="HO74" s="14">
        <f>+SUM(HC74:HN74)</f>
        <v>0</v>
      </c>
    </row>
    <row r="75" spans="2:223" x14ac:dyDescent="0.2">
      <c r="B75" s="15" t="s">
        <v>2</v>
      </c>
      <c r="C75" s="16">
        <f>C48+C51+C54+C57+C60+C63+C66+C69+C72</f>
        <v>0</v>
      </c>
      <c r="D75" s="16">
        <f>D48+D51+D54+D57+D60+D63+D66+D69+D72</f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f t="shared" si="160"/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f t="shared" si="161"/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f t="shared" si="162"/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f t="shared" si="163"/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f t="shared" si="164"/>
        <v>0</v>
      </c>
      <c r="BP75" s="16">
        <v>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0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f t="shared" si="165"/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0</v>
      </c>
      <c r="CM75" s="16">
        <v>0</v>
      </c>
      <c r="CN75" s="16">
        <v>0</v>
      </c>
      <c r="CO75" s="16">
        <f t="shared" si="166"/>
        <v>0</v>
      </c>
      <c r="CP75" s="16">
        <v>0</v>
      </c>
      <c r="CQ75" s="16">
        <v>0</v>
      </c>
      <c r="CR75" s="16">
        <v>0</v>
      </c>
      <c r="CS75" s="16">
        <v>0</v>
      </c>
      <c r="CT75" s="16">
        <v>0</v>
      </c>
      <c r="CU75" s="16">
        <v>0</v>
      </c>
      <c r="CV75" s="16">
        <v>0</v>
      </c>
      <c r="CW75" s="16">
        <v>0</v>
      </c>
      <c r="CX75" s="16">
        <v>0</v>
      </c>
      <c r="CY75" s="16">
        <v>0</v>
      </c>
      <c r="CZ75" s="16">
        <v>0</v>
      </c>
      <c r="DA75" s="16">
        <v>0</v>
      </c>
      <c r="DB75" s="16">
        <f t="shared" si="167"/>
        <v>0</v>
      </c>
      <c r="DC75" s="16">
        <v>0</v>
      </c>
      <c r="DD75" s="16">
        <v>0</v>
      </c>
      <c r="DE75" s="16">
        <v>0</v>
      </c>
      <c r="DF75" s="16">
        <v>0</v>
      </c>
      <c r="DG75" s="16">
        <v>0</v>
      </c>
      <c r="DH75" s="16">
        <v>0</v>
      </c>
      <c r="DI75" s="16">
        <v>0</v>
      </c>
      <c r="DJ75" s="16">
        <v>0</v>
      </c>
      <c r="DK75" s="16">
        <v>0</v>
      </c>
      <c r="DL75" s="16">
        <v>0</v>
      </c>
      <c r="DM75" s="16">
        <v>2817</v>
      </c>
      <c r="DN75" s="16">
        <v>79017</v>
      </c>
      <c r="DO75" s="16">
        <f t="shared" si="168"/>
        <v>81834</v>
      </c>
      <c r="DP75" s="16">
        <v>78711</v>
      </c>
      <c r="DQ75" s="16">
        <v>73862</v>
      </c>
      <c r="DR75" s="16">
        <v>74891</v>
      </c>
      <c r="DS75" s="16">
        <v>70765</v>
      </c>
      <c r="DT75" s="16">
        <v>76426</v>
      </c>
      <c r="DU75" s="16">
        <v>75823</v>
      </c>
      <c r="DV75" s="16">
        <v>79785</v>
      </c>
      <c r="DW75" s="16">
        <v>88150</v>
      </c>
      <c r="DX75" s="16">
        <v>75812</v>
      </c>
      <c r="DY75" s="16">
        <v>79811</v>
      </c>
      <c r="DZ75" s="16">
        <v>75964</v>
      </c>
      <c r="EA75" s="16">
        <v>85076</v>
      </c>
      <c r="EB75" s="16">
        <f t="shared" si="169"/>
        <v>935076</v>
      </c>
      <c r="EC75" s="16">
        <v>84202</v>
      </c>
      <c r="ED75" s="16">
        <v>79744</v>
      </c>
      <c r="EE75" s="16">
        <v>80121</v>
      </c>
      <c r="EF75" s="16">
        <v>75440</v>
      </c>
      <c r="EG75" s="16">
        <v>81599</v>
      </c>
      <c r="EH75" s="16">
        <v>81454</v>
      </c>
      <c r="EI75" s="16">
        <v>86837</v>
      </c>
      <c r="EJ75" s="16">
        <v>92306</v>
      </c>
      <c r="EK75" s="16">
        <v>81077</v>
      </c>
      <c r="EL75" s="16">
        <v>85583</v>
      </c>
      <c r="EM75" s="16">
        <v>83084</v>
      </c>
      <c r="EN75" s="16">
        <v>91551</v>
      </c>
      <c r="EO75" s="16">
        <f t="shared" si="170"/>
        <v>1002998</v>
      </c>
      <c r="EP75" s="16">
        <v>91029</v>
      </c>
      <c r="EQ75" s="16">
        <v>75647</v>
      </c>
      <c r="ER75" s="16">
        <v>63545</v>
      </c>
      <c r="ES75" s="16">
        <v>0</v>
      </c>
      <c r="ET75" s="16">
        <v>0</v>
      </c>
      <c r="EU75" s="16">
        <v>0</v>
      </c>
      <c r="EV75" s="16">
        <v>0</v>
      </c>
      <c r="EW75" s="16">
        <v>0</v>
      </c>
      <c r="EX75" s="16">
        <v>0</v>
      </c>
      <c r="EY75" s="16">
        <v>0</v>
      </c>
      <c r="EZ75" s="16">
        <v>0</v>
      </c>
      <c r="FA75" s="16">
        <v>0</v>
      </c>
      <c r="FB75" s="16">
        <f t="shared" si="171"/>
        <v>230221</v>
      </c>
      <c r="FC75" s="16">
        <v>0</v>
      </c>
      <c r="FD75" s="16">
        <v>0</v>
      </c>
      <c r="FE75" s="16">
        <v>0</v>
      </c>
      <c r="FF75" s="16">
        <v>0</v>
      </c>
      <c r="FG75" s="16">
        <v>0</v>
      </c>
      <c r="FH75" s="16">
        <v>0</v>
      </c>
      <c r="FI75" s="16">
        <v>0</v>
      </c>
      <c r="FJ75" s="16">
        <v>0</v>
      </c>
      <c r="FK75" s="16">
        <v>0</v>
      </c>
      <c r="FL75" s="16">
        <v>0</v>
      </c>
      <c r="FM75" s="16">
        <v>0</v>
      </c>
      <c r="FN75" s="16">
        <v>0</v>
      </c>
      <c r="FO75" s="16">
        <f t="shared" si="172"/>
        <v>0</v>
      </c>
      <c r="FP75" s="16">
        <v>0</v>
      </c>
      <c r="FQ75" s="16">
        <v>0</v>
      </c>
      <c r="FR75" s="16">
        <v>0</v>
      </c>
      <c r="FS75" s="16">
        <v>0</v>
      </c>
      <c r="FT75" s="16">
        <v>0</v>
      </c>
      <c r="FU75" s="16">
        <v>0</v>
      </c>
      <c r="FV75" s="16">
        <v>0</v>
      </c>
      <c r="FW75" s="16">
        <v>0</v>
      </c>
      <c r="FX75" s="16"/>
      <c r="FY75" s="16">
        <v>0</v>
      </c>
      <c r="FZ75" s="16">
        <v>0</v>
      </c>
      <c r="GA75" s="16"/>
      <c r="GB75" s="16"/>
      <c r="GC75" s="16">
        <v>0</v>
      </c>
      <c r="GD75" s="16">
        <v>633</v>
      </c>
      <c r="GE75" s="16">
        <v>0</v>
      </c>
      <c r="GF75" s="16">
        <v>1022</v>
      </c>
      <c r="GG75" s="16">
        <v>5044</v>
      </c>
      <c r="GH75" s="16">
        <v>0</v>
      </c>
      <c r="GI75" s="16">
        <v>0</v>
      </c>
      <c r="GJ75" s="16">
        <v>0</v>
      </c>
      <c r="GK75" s="16">
        <v>0</v>
      </c>
      <c r="GL75" s="16">
        <v>0</v>
      </c>
      <c r="GM75" s="16">
        <v>0</v>
      </c>
      <c r="GN75" s="16">
        <v>0</v>
      </c>
      <c r="GO75" s="16"/>
      <c r="GP75" s="16">
        <v>0</v>
      </c>
      <c r="GQ75" s="16">
        <v>0</v>
      </c>
      <c r="GR75" s="16">
        <v>0</v>
      </c>
      <c r="GS75" s="16">
        <v>0</v>
      </c>
      <c r="GT75" s="16">
        <v>0</v>
      </c>
      <c r="GU75" s="16">
        <v>0</v>
      </c>
      <c r="GV75" s="16">
        <v>0</v>
      </c>
      <c r="GW75" s="16">
        <v>0</v>
      </c>
      <c r="GX75" s="136">
        <v>0</v>
      </c>
      <c r="GY75" s="16">
        <v>0</v>
      </c>
      <c r="GZ75" s="16">
        <v>0</v>
      </c>
      <c r="HA75" s="16">
        <v>0</v>
      </c>
      <c r="HB75" s="16"/>
      <c r="HC75" s="16">
        <v>0</v>
      </c>
      <c r="HD75" s="16">
        <v>0</v>
      </c>
      <c r="HE75" s="16"/>
      <c r="HF75" s="16"/>
      <c r="HG75" s="16"/>
      <c r="HH75" s="16"/>
      <c r="HI75" s="16"/>
      <c r="HJ75" s="16"/>
      <c r="HK75" s="136"/>
      <c r="HL75" s="16"/>
      <c r="HM75" s="16"/>
      <c r="HN75" s="16"/>
      <c r="HO75" s="16"/>
    </row>
    <row r="76" spans="2:223" x14ac:dyDescent="0.2">
      <c r="B76" s="15" t="s">
        <v>3</v>
      </c>
      <c r="C76" s="16">
        <f>C49+C52+C55+C58+C61+C64+C67+C70+C73</f>
        <v>0</v>
      </c>
      <c r="D76" s="16">
        <f>D49+D52+D55+D58+D61+D64+D67+D70+D73</f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f t="shared" si="160"/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f t="shared" si="161"/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f t="shared" si="162"/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f t="shared" si="163"/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f t="shared" si="164"/>
        <v>0</v>
      </c>
      <c r="BP76" s="16">
        <v>0</v>
      </c>
      <c r="BQ76" s="16">
        <v>0</v>
      </c>
      <c r="BR76" s="16">
        <v>0</v>
      </c>
      <c r="BS76" s="16">
        <v>0</v>
      </c>
      <c r="BT76" s="16">
        <v>0</v>
      </c>
      <c r="BU76" s="16">
        <v>0</v>
      </c>
      <c r="BV76" s="16">
        <v>0</v>
      </c>
      <c r="BW76" s="16">
        <v>0</v>
      </c>
      <c r="BX76" s="16">
        <v>0</v>
      </c>
      <c r="BY76" s="16">
        <v>0</v>
      </c>
      <c r="BZ76" s="16">
        <v>0</v>
      </c>
      <c r="CA76" s="16">
        <v>0</v>
      </c>
      <c r="CB76" s="16">
        <f t="shared" si="165"/>
        <v>0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J76" s="16">
        <v>0</v>
      </c>
      <c r="CK76" s="16">
        <v>0</v>
      </c>
      <c r="CL76" s="16">
        <v>0</v>
      </c>
      <c r="CM76" s="16">
        <v>0</v>
      </c>
      <c r="CN76" s="16">
        <v>0</v>
      </c>
      <c r="CO76" s="16">
        <f t="shared" si="166"/>
        <v>0</v>
      </c>
      <c r="CP76" s="16">
        <v>0</v>
      </c>
      <c r="CQ76" s="16">
        <v>0</v>
      </c>
      <c r="CR76" s="16">
        <v>0</v>
      </c>
      <c r="CS76" s="16">
        <v>0</v>
      </c>
      <c r="CT76" s="16">
        <v>0</v>
      </c>
      <c r="CU76" s="16">
        <v>0</v>
      </c>
      <c r="CV76" s="16">
        <v>0</v>
      </c>
      <c r="CW76" s="16">
        <v>0</v>
      </c>
      <c r="CX76" s="16">
        <v>0</v>
      </c>
      <c r="CY76" s="16">
        <v>0</v>
      </c>
      <c r="CZ76" s="16">
        <v>0</v>
      </c>
      <c r="DA76" s="16">
        <v>0</v>
      </c>
      <c r="DB76" s="16">
        <f t="shared" si="167"/>
        <v>0</v>
      </c>
      <c r="DC76" s="16">
        <v>0</v>
      </c>
      <c r="DD76" s="16">
        <v>0</v>
      </c>
      <c r="DE76" s="16">
        <v>0</v>
      </c>
      <c r="DF76" s="16">
        <v>0</v>
      </c>
      <c r="DG76" s="16">
        <v>0</v>
      </c>
      <c r="DH76" s="16">
        <v>0</v>
      </c>
      <c r="DI76" s="16">
        <v>0</v>
      </c>
      <c r="DJ76" s="16">
        <v>0</v>
      </c>
      <c r="DK76" s="16">
        <v>0</v>
      </c>
      <c r="DL76" s="16">
        <v>0</v>
      </c>
      <c r="DM76" s="16">
        <v>1647</v>
      </c>
      <c r="DN76" s="16">
        <v>58459</v>
      </c>
      <c r="DO76" s="16">
        <f t="shared" si="168"/>
        <v>60106</v>
      </c>
      <c r="DP76" s="16">
        <v>60610</v>
      </c>
      <c r="DQ76" s="16">
        <v>55574</v>
      </c>
      <c r="DR76" s="16">
        <v>57044</v>
      </c>
      <c r="DS76" s="16">
        <v>54031</v>
      </c>
      <c r="DT76" s="16">
        <v>64956</v>
      </c>
      <c r="DU76" s="16">
        <v>66890</v>
      </c>
      <c r="DV76" s="16">
        <v>63151</v>
      </c>
      <c r="DW76" s="16">
        <v>65447</v>
      </c>
      <c r="DX76" s="16">
        <v>64365</v>
      </c>
      <c r="DY76" s="16">
        <v>67476</v>
      </c>
      <c r="DZ76" s="16">
        <v>66493</v>
      </c>
      <c r="EA76" s="16">
        <v>68048</v>
      </c>
      <c r="EB76" s="16">
        <f t="shared" si="169"/>
        <v>754085</v>
      </c>
      <c r="EC76" s="16">
        <v>67868</v>
      </c>
      <c r="ED76" s="16">
        <v>60252</v>
      </c>
      <c r="EE76" s="16">
        <v>60371</v>
      </c>
      <c r="EF76" s="16">
        <v>58719</v>
      </c>
      <c r="EG76" s="16">
        <v>65645</v>
      </c>
      <c r="EH76" s="16">
        <v>68977</v>
      </c>
      <c r="EI76" s="16">
        <v>66255</v>
      </c>
      <c r="EJ76" s="16">
        <v>66241</v>
      </c>
      <c r="EK76" s="16">
        <v>67518</v>
      </c>
      <c r="EL76" s="16">
        <v>70088</v>
      </c>
      <c r="EM76" s="16">
        <v>72527</v>
      </c>
      <c r="EN76" s="16">
        <v>77109</v>
      </c>
      <c r="EO76" s="16">
        <f t="shared" si="170"/>
        <v>801570</v>
      </c>
      <c r="EP76" s="16">
        <v>59724</v>
      </c>
      <c r="EQ76" s="16">
        <v>52899</v>
      </c>
      <c r="ER76" s="16">
        <v>39295</v>
      </c>
      <c r="ES76" s="16">
        <v>0</v>
      </c>
      <c r="ET76" s="16">
        <v>0</v>
      </c>
      <c r="EU76" s="16">
        <v>0</v>
      </c>
      <c r="EV76" s="16">
        <v>0</v>
      </c>
      <c r="EW76" s="16">
        <v>0</v>
      </c>
      <c r="EX76" s="16">
        <v>0</v>
      </c>
      <c r="EY76" s="16">
        <v>0</v>
      </c>
      <c r="EZ76" s="16">
        <v>0</v>
      </c>
      <c r="FA76" s="16">
        <v>0</v>
      </c>
      <c r="FB76" s="16">
        <f t="shared" si="171"/>
        <v>151918</v>
      </c>
      <c r="FC76" s="16">
        <v>0</v>
      </c>
      <c r="FD76" s="16">
        <v>0</v>
      </c>
      <c r="FE76" s="16">
        <v>0</v>
      </c>
      <c r="FF76" s="16">
        <v>0</v>
      </c>
      <c r="FG76" s="16">
        <v>0</v>
      </c>
      <c r="FH76" s="16">
        <v>0</v>
      </c>
      <c r="FI76" s="16">
        <v>0</v>
      </c>
      <c r="FJ76" s="16">
        <v>0</v>
      </c>
      <c r="FK76" s="16">
        <v>0</v>
      </c>
      <c r="FL76" s="16">
        <v>0</v>
      </c>
      <c r="FM76" s="16">
        <v>0</v>
      </c>
      <c r="FN76" s="16">
        <v>0</v>
      </c>
      <c r="FO76" s="16">
        <f t="shared" si="172"/>
        <v>0</v>
      </c>
      <c r="FP76" s="16">
        <v>0</v>
      </c>
      <c r="FQ76" s="16">
        <v>0</v>
      </c>
      <c r="FR76" s="16">
        <v>0</v>
      </c>
      <c r="FS76" s="16">
        <v>0</v>
      </c>
      <c r="FT76" s="16">
        <v>0</v>
      </c>
      <c r="FU76" s="16">
        <v>0</v>
      </c>
      <c r="FV76" s="16">
        <v>0</v>
      </c>
      <c r="FW76" s="16">
        <v>0</v>
      </c>
      <c r="FX76" s="16"/>
      <c r="FY76" s="16">
        <v>0</v>
      </c>
      <c r="FZ76" s="16">
        <v>0</v>
      </c>
      <c r="GA76" s="16"/>
      <c r="GB76" s="16"/>
      <c r="GC76" s="16">
        <v>0</v>
      </c>
      <c r="GD76" s="16">
        <v>30478</v>
      </c>
      <c r="GE76" s="16">
        <v>0</v>
      </c>
      <c r="GF76" s="16">
        <v>8852</v>
      </c>
      <c r="GG76" s="16">
        <v>14347</v>
      </c>
      <c r="GH76" s="16">
        <v>0</v>
      </c>
      <c r="GI76" s="16">
        <v>0</v>
      </c>
      <c r="GJ76" s="16">
        <v>0</v>
      </c>
      <c r="GK76" s="16">
        <v>0</v>
      </c>
      <c r="GL76" s="16">
        <v>0</v>
      </c>
      <c r="GM76" s="16">
        <v>0</v>
      </c>
      <c r="GN76" s="16">
        <v>0</v>
      </c>
      <c r="GO76" s="16"/>
      <c r="GP76" s="16">
        <v>0</v>
      </c>
      <c r="GQ76" s="16">
        <v>0</v>
      </c>
      <c r="GR76" s="16">
        <v>0</v>
      </c>
      <c r="GS76" s="16">
        <v>0</v>
      </c>
      <c r="GT76" s="16">
        <v>0</v>
      </c>
      <c r="GU76" s="16">
        <v>0</v>
      </c>
      <c r="GV76" s="16">
        <v>0</v>
      </c>
      <c r="GW76" s="16">
        <v>0</v>
      </c>
      <c r="GX76" s="136">
        <v>0</v>
      </c>
      <c r="GY76" s="16">
        <v>0</v>
      </c>
      <c r="GZ76" s="16">
        <v>0</v>
      </c>
      <c r="HA76" s="16">
        <v>0</v>
      </c>
      <c r="HB76" s="16"/>
      <c r="HC76" s="16">
        <v>0</v>
      </c>
      <c r="HD76" s="16">
        <v>0</v>
      </c>
      <c r="HE76" s="16"/>
      <c r="HF76" s="16"/>
      <c r="HG76" s="16"/>
      <c r="HH76" s="16"/>
      <c r="HI76" s="16"/>
      <c r="HJ76" s="16"/>
      <c r="HK76" s="136"/>
      <c r="HL76" s="16"/>
      <c r="HM76" s="16"/>
      <c r="HN76" s="16"/>
      <c r="HO76" s="16"/>
    </row>
    <row r="77" spans="2:223" ht="15" x14ac:dyDescent="0.25">
      <c r="B77" s="18" t="s">
        <v>10</v>
      </c>
      <c r="C77" s="59">
        <f>SUM(C78:C79)</f>
        <v>0</v>
      </c>
      <c r="D77" s="59">
        <f>SUM(D78:D79)</f>
        <v>0</v>
      </c>
      <c r="E77" s="59">
        <f>SUM(E78:E79)</f>
        <v>0</v>
      </c>
      <c r="F77" s="59">
        <f t="shared" ref="F77:BV77" si="275">SUM(F78:F79)</f>
        <v>195264</v>
      </c>
      <c r="G77" s="59">
        <f t="shared" si="275"/>
        <v>370527</v>
      </c>
      <c r="H77" s="59">
        <f t="shared" si="275"/>
        <v>374562</v>
      </c>
      <c r="I77" s="59">
        <f t="shared" si="275"/>
        <v>375117</v>
      </c>
      <c r="J77" s="59">
        <f t="shared" si="275"/>
        <v>393670</v>
      </c>
      <c r="K77" s="59">
        <f t="shared" si="275"/>
        <v>386853</v>
      </c>
      <c r="L77" s="59">
        <f t="shared" si="275"/>
        <v>377385</v>
      </c>
      <c r="M77" s="59">
        <f t="shared" si="275"/>
        <v>382473</v>
      </c>
      <c r="N77" s="59">
        <f t="shared" si="275"/>
        <v>403089</v>
      </c>
      <c r="O77" s="59">
        <f>SUM(O78:O79)</f>
        <v>3258940</v>
      </c>
      <c r="P77" s="59">
        <f t="shared" si="275"/>
        <v>395153</v>
      </c>
      <c r="Q77" s="59">
        <f t="shared" si="275"/>
        <v>383814</v>
      </c>
      <c r="R77" s="59">
        <f t="shared" si="275"/>
        <v>408519</v>
      </c>
      <c r="S77" s="59">
        <f t="shared" si="275"/>
        <v>375765</v>
      </c>
      <c r="T77" s="59">
        <f t="shared" si="275"/>
        <v>390307</v>
      </c>
      <c r="U77" s="59">
        <f t="shared" si="275"/>
        <v>399451</v>
      </c>
      <c r="V77" s="59">
        <f t="shared" si="275"/>
        <v>421159</v>
      </c>
      <c r="W77" s="59">
        <f t="shared" si="275"/>
        <v>440753</v>
      </c>
      <c r="X77" s="59">
        <f t="shared" si="275"/>
        <v>421518</v>
      </c>
      <c r="Y77" s="59">
        <f t="shared" si="275"/>
        <v>420551</v>
      </c>
      <c r="Z77" s="59">
        <f t="shared" si="275"/>
        <v>439064</v>
      </c>
      <c r="AA77" s="59">
        <f t="shared" si="275"/>
        <v>468322</v>
      </c>
      <c r="AB77" s="59">
        <f>SUM(AB78:AB79)</f>
        <v>4964376</v>
      </c>
      <c r="AC77" s="59">
        <f t="shared" si="275"/>
        <v>480051</v>
      </c>
      <c r="AD77" s="59">
        <f t="shared" si="275"/>
        <v>449231</v>
      </c>
      <c r="AE77" s="59">
        <f t="shared" si="275"/>
        <v>443766</v>
      </c>
      <c r="AF77" s="59">
        <f t="shared" si="275"/>
        <v>207650</v>
      </c>
      <c r="AG77" s="59">
        <f t="shared" si="275"/>
        <v>235860</v>
      </c>
      <c r="AH77" s="59">
        <f t="shared" si="275"/>
        <v>240312</v>
      </c>
      <c r="AI77" s="59">
        <f t="shared" si="275"/>
        <v>247434</v>
      </c>
      <c r="AJ77" s="59">
        <f t="shared" si="275"/>
        <v>252657</v>
      </c>
      <c r="AK77" s="59">
        <f t="shared" si="275"/>
        <v>253299</v>
      </c>
      <c r="AL77" s="59">
        <f t="shared" si="275"/>
        <v>255665</v>
      </c>
      <c r="AM77" s="59">
        <f t="shared" si="275"/>
        <v>247334</v>
      </c>
      <c r="AN77" s="59">
        <f t="shared" si="275"/>
        <v>297471</v>
      </c>
      <c r="AO77" s="59">
        <f>SUM(AO78:AO79)</f>
        <v>3610730</v>
      </c>
      <c r="AP77" s="59">
        <f t="shared" si="275"/>
        <v>292192</v>
      </c>
      <c r="AQ77" s="59">
        <f t="shared" si="275"/>
        <v>273774</v>
      </c>
      <c r="AR77" s="59">
        <f t="shared" si="275"/>
        <v>289830</v>
      </c>
      <c r="AS77" s="59">
        <f t="shared" si="275"/>
        <v>268165</v>
      </c>
      <c r="AT77" s="59">
        <f t="shared" si="275"/>
        <v>282722</v>
      </c>
      <c r="AU77" s="59">
        <f t="shared" si="275"/>
        <v>296020</v>
      </c>
      <c r="AV77" s="59">
        <f t="shared" si="275"/>
        <v>315508</v>
      </c>
      <c r="AW77" s="59">
        <f t="shared" si="275"/>
        <v>321708</v>
      </c>
      <c r="AX77" s="59">
        <f t="shared" si="275"/>
        <v>308960</v>
      </c>
      <c r="AY77" s="59">
        <f t="shared" si="275"/>
        <v>322468</v>
      </c>
      <c r="AZ77" s="59">
        <f t="shared" si="275"/>
        <v>330284</v>
      </c>
      <c r="BA77" s="59">
        <f t="shared" si="275"/>
        <v>348645</v>
      </c>
      <c r="BB77" s="59">
        <f>SUM(BB78:BB79)</f>
        <v>3650276</v>
      </c>
      <c r="BC77" s="59">
        <f t="shared" si="275"/>
        <v>355939</v>
      </c>
      <c r="BD77" s="59">
        <f t="shared" si="275"/>
        <v>329545</v>
      </c>
      <c r="BE77" s="59">
        <f t="shared" si="275"/>
        <v>361919</v>
      </c>
      <c r="BF77" s="59">
        <f t="shared" si="275"/>
        <v>346993</v>
      </c>
      <c r="BG77" s="59">
        <f t="shared" si="275"/>
        <v>365777</v>
      </c>
      <c r="BH77" s="59">
        <f t="shared" si="275"/>
        <v>381266</v>
      </c>
      <c r="BI77" s="59">
        <f t="shared" si="275"/>
        <v>378773</v>
      </c>
      <c r="BJ77" s="59">
        <f t="shared" si="275"/>
        <v>397637</v>
      </c>
      <c r="BK77" s="59">
        <f t="shared" si="275"/>
        <v>389419</v>
      </c>
      <c r="BL77" s="59">
        <f t="shared" si="275"/>
        <v>402926</v>
      </c>
      <c r="BM77" s="59">
        <f t="shared" si="275"/>
        <v>392796</v>
      </c>
      <c r="BN77" s="59">
        <f t="shared" si="275"/>
        <v>407239</v>
      </c>
      <c r="BO77" s="59">
        <f>SUM(BO78:BO79)</f>
        <v>4510229</v>
      </c>
      <c r="BP77" s="59">
        <f t="shared" si="275"/>
        <v>507663</v>
      </c>
      <c r="BQ77" s="59">
        <f t="shared" si="275"/>
        <v>505667</v>
      </c>
      <c r="BR77" s="59">
        <f t="shared" si="275"/>
        <v>540288</v>
      </c>
      <c r="BS77" s="59">
        <f t="shared" si="275"/>
        <v>531683</v>
      </c>
      <c r="BT77" s="59">
        <f t="shared" si="275"/>
        <v>571375</v>
      </c>
      <c r="BU77" s="59">
        <f t="shared" si="275"/>
        <v>567208</v>
      </c>
      <c r="BV77" s="59">
        <f t="shared" si="275"/>
        <v>591107</v>
      </c>
      <c r="BW77" s="59">
        <f t="shared" ref="BW77:DA77" si="276">SUM(BW78:BW79)</f>
        <v>644743</v>
      </c>
      <c r="BX77" s="59">
        <f t="shared" si="276"/>
        <v>594139</v>
      </c>
      <c r="BY77" s="59">
        <f t="shared" si="276"/>
        <v>602930</v>
      </c>
      <c r="BZ77" s="59">
        <f t="shared" si="276"/>
        <v>600958</v>
      </c>
      <c r="CA77" s="59">
        <f t="shared" si="276"/>
        <v>618439</v>
      </c>
      <c r="CB77" s="59">
        <f>SUM(CB78:CB79)</f>
        <v>6876200</v>
      </c>
      <c r="CC77" s="59">
        <f t="shared" si="276"/>
        <v>581720</v>
      </c>
      <c r="CD77" s="59">
        <f t="shared" si="276"/>
        <v>539913</v>
      </c>
      <c r="CE77" s="59">
        <f t="shared" si="276"/>
        <v>578082</v>
      </c>
      <c r="CF77" s="59">
        <f t="shared" si="276"/>
        <v>515599</v>
      </c>
      <c r="CG77" s="59">
        <f t="shared" si="276"/>
        <v>574340</v>
      </c>
      <c r="CH77" s="59">
        <f t="shared" si="276"/>
        <v>580615</v>
      </c>
      <c r="CI77" s="59">
        <f t="shared" si="276"/>
        <v>610781</v>
      </c>
      <c r="CJ77" s="59">
        <f t="shared" si="276"/>
        <v>647544</v>
      </c>
      <c r="CK77" s="59">
        <f t="shared" si="276"/>
        <v>611172</v>
      </c>
      <c r="CL77" s="59">
        <f t="shared" si="276"/>
        <v>629531</v>
      </c>
      <c r="CM77" s="59">
        <f t="shared" si="276"/>
        <v>625125</v>
      </c>
      <c r="CN77" s="59">
        <f t="shared" si="276"/>
        <v>616671</v>
      </c>
      <c r="CO77" s="59">
        <f>SUM(CO78:CO79)</f>
        <v>7111093</v>
      </c>
      <c r="CP77" s="59">
        <f t="shared" si="276"/>
        <v>605283</v>
      </c>
      <c r="CQ77" s="59">
        <f t="shared" si="276"/>
        <v>561451</v>
      </c>
      <c r="CR77" s="59">
        <f t="shared" si="276"/>
        <v>590678</v>
      </c>
      <c r="CS77" s="59">
        <f t="shared" si="276"/>
        <v>573017</v>
      </c>
      <c r="CT77" s="59">
        <f t="shared" si="276"/>
        <v>590557</v>
      </c>
      <c r="CU77" s="59">
        <f t="shared" si="276"/>
        <v>577361</v>
      </c>
      <c r="CV77" s="59">
        <f t="shared" si="276"/>
        <v>626182</v>
      </c>
      <c r="CW77" s="59">
        <f t="shared" si="276"/>
        <v>653388</v>
      </c>
      <c r="CX77" s="59">
        <f t="shared" si="276"/>
        <v>624247</v>
      </c>
      <c r="CY77" s="59">
        <f t="shared" si="276"/>
        <v>642446</v>
      </c>
      <c r="CZ77" s="59">
        <f t="shared" si="276"/>
        <v>640173</v>
      </c>
      <c r="DA77" s="59">
        <f t="shared" si="276"/>
        <v>666770</v>
      </c>
      <c r="DB77" s="59">
        <f>SUM(DB78:DB79)</f>
        <v>7351553</v>
      </c>
      <c r="DC77" s="59">
        <f>SUM(DC78:DC79)</f>
        <v>636416</v>
      </c>
      <c r="DD77" s="59">
        <f t="shared" ref="DD77:DN77" si="277">SUM(DD78:DD79)</f>
        <v>600777</v>
      </c>
      <c r="DE77" s="59">
        <f t="shared" si="277"/>
        <v>621421</v>
      </c>
      <c r="DF77" s="59">
        <f t="shared" si="277"/>
        <v>579913</v>
      </c>
      <c r="DG77" s="59">
        <f t="shared" si="277"/>
        <v>630626</v>
      </c>
      <c r="DH77" s="59">
        <f t="shared" si="277"/>
        <v>620225</v>
      </c>
      <c r="DI77" s="59">
        <f t="shared" si="277"/>
        <v>653693</v>
      </c>
      <c r="DJ77" s="59">
        <f t="shared" si="277"/>
        <v>696779</v>
      </c>
      <c r="DK77" s="59">
        <f t="shared" si="277"/>
        <v>665037</v>
      </c>
      <c r="DL77" s="59">
        <f t="shared" si="277"/>
        <v>708602</v>
      </c>
      <c r="DM77" s="59">
        <f t="shared" si="277"/>
        <v>696609</v>
      </c>
      <c r="DN77" s="59">
        <f t="shared" si="277"/>
        <v>846724</v>
      </c>
      <c r="DO77" s="59">
        <f>SUM(DO78:DO79)</f>
        <v>7956822</v>
      </c>
      <c r="DP77" s="59">
        <f>SUM(DP78:DP79)</f>
        <v>836507</v>
      </c>
      <c r="DQ77" s="59">
        <f t="shared" ref="DQ77:EN77" si="278">SUM(DQ78:DQ79)</f>
        <v>745293</v>
      </c>
      <c r="DR77" s="59">
        <f t="shared" si="278"/>
        <v>791697</v>
      </c>
      <c r="DS77" s="59">
        <f t="shared" si="278"/>
        <v>739555</v>
      </c>
      <c r="DT77" s="59">
        <f t="shared" si="278"/>
        <v>808905</v>
      </c>
      <c r="DU77" s="59">
        <f t="shared" si="278"/>
        <v>813193</v>
      </c>
      <c r="DV77" s="59">
        <f t="shared" si="278"/>
        <v>855337</v>
      </c>
      <c r="DW77" s="59">
        <f t="shared" si="278"/>
        <v>912641</v>
      </c>
      <c r="DX77" s="59">
        <f t="shared" si="278"/>
        <v>919392</v>
      </c>
      <c r="DY77" s="59">
        <f t="shared" si="278"/>
        <v>1009428</v>
      </c>
      <c r="DZ77" s="59">
        <f t="shared" si="278"/>
        <v>1044363</v>
      </c>
      <c r="EA77" s="59">
        <f t="shared" si="278"/>
        <v>1082131</v>
      </c>
      <c r="EB77" s="59">
        <f>SUM(EB78:EB79)</f>
        <v>10558442</v>
      </c>
      <c r="EC77" s="59">
        <f t="shared" si="278"/>
        <v>977756</v>
      </c>
      <c r="ED77" s="59">
        <f t="shared" si="278"/>
        <v>870071</v>
      </c>
      <c r="EE77" s="59">
        <f t="shared" si="278"/>
        <v>875316</v>
      </c>
      <c r="EF77" s="59">
        <f t="shared" si="278"/>
        <v>845318</v>
      </c>
      <c r="EG77" s="59">
        <f t="shared" si="278"/>
        <v>882172</v>
      </c>
      <c r="EH77" s="59">
        <f t="shared" si="278"/>
        <v>868599</v>
      </c>
      <c r="EI77" s="59">
        <f t="shared" si="278"/>
        <v>916463</v>
      </c>
      <c r="EJ77" s="59">
        <f t="shared" si="278"/>
        <v>963471</v>
      </c>
      <c r="EK77" s="59">
        <f t="shared" si="278"/>
        <v>901477</v>
      </c>
      <c r="EL77" s="59">
        <f t="shared" si="278"/>
        <v>956380</v>
      </c>
      <c r="EM77" s="59">
        <v>951289</v>
      </c>
      <c r="EN77" s="59">
        <f t="shared" si="278"/>
        <v>1028394</v>
      </c>
      <c r="EO77" s="59">
        <f>SUM(EO78:EO79)</f>
        <v>11036706</v>
      </c>
      <c r="EP77" s="59">
        <f>SUM(EP78:EP79)</f>
        <v>874348</v>
      </c>
      <c r="EQ77" s="59">
        <v>787538</v>
      </c>
      <c r="ER77" s="59">
        <f t="shared" ref="ER77:EX77" si="279">SUM(ER78:ER79)</f>
        <v>689895</v>
      </c>
      <c r="ES77" s="59">
        <f t="shared" si="279"/>
        <v>625466</v>
      </c>
      <c r="ET77" s="59">
        <f t="shared" si="279"/>
        <v>693578</v>
      </c>
      <c r="EU77" s="59">
        <f t="shared" si="279"/>
        <v>719166</v>
      </c>
      <c r="EV77" s="59">
        <f t="shared" si="279"/>
        <v>737332</v>
      </c>
      <c r="EW77" s="59">
        <f t="shared" si="279"/>
        <v>770624</v>
      </c>
      <c r="EX77" s="59">
        <f t="shared" si="279"/>
        <v>746050</v>
      </c>
      <c r="EY77" s="59">
        <f>SUM(EY78:EY79)</f>
        <v>774476</v>
      </c>
      <c r="EZ77" s="59">
        <f>SUM(EZ78:EZ79)</f>
        <v>734195</v>
      </c>
      <c r="FA77" s="59">
        <f>SUM(FA78:FA79)</f>
        <v>786014</v>
      </c>
      <c r="FB77" s="59">
        <f t="shared" si="171"/>
        <v>8938682</v>
      </c>
      <c r="FC77" s="59">
        <f>SUM(FC78:FC79)</f>
        <v>831892</v>
      </c>
      <c r="FD77" s="59">
        <f>SUM(FD78:FD79)</f>
        <v>755427</v>
      </c>
      <c r="FE77" s="59">
        <f t="shared" ref="FE77:FN77" si="280">SUM(FE78:FE79)</f>
        <v>749079</v>
      </c>
      <c r="FF77" s="59">
        <f t="shared" si="280"/>
        <v>699200</v>
      </c>
      <c r="FG77" s="59">
        <f t="shared" si="280"/>
        <v>765975</v>
      </c>
      <c r="FH77" s="59">
        <f t="shared" si="280"/>
        <v>742793</v>
      </c>
      <c r="FI77" s="59">
        <f t="shared" si="280"/>
        <v>784060</v>
      </c>
      <c r="FJ77" s="59">
        <f t="shared" si="280"/>
        <v>826870</v>
      </c>
      <c r="FK77" s="59">
        <f t="shared" si="280"/>
        <v>774742</v>
      </c>
      <c r="FL77" s="59">
        <f t="shared" si="280"/>
        <v>819829</v>
      </c>
      <c r="FM77" s="59">
        <f t="shared" si="280"/>
        <v>831171</v>
      </c>
      <c r="FN77" s="59">
        <f t="shared" si="280"/>
        <v>874745</v>
      </c>
      <c r="FO77" s="59">
        <f t="shared" si="172"/>
        <v>9455783</v>
      </c>
      <c r="FP77" s="59">
        <f t="shared" ref="FP77:GA77" si="281">SUM(FP78:FP79)</f>
        <v>851154</v>
      </c>
      <c r="FQ77" s="59">
        <f t="shared" si="281"/>
        <v>728334</v>
      </c>
      <c r="FR77" s="59">
        <f t="shared" si="281"/>
        <v>785204</v>
      </c>
      <c r="FS77" s="59">
        <f t="shared" si="281"/>
        <v>731744</v>
      </c>
      <c r="FT77" s="59">
        <f t="shared" si="281"/>
        <v>764058</v>
      </c>
      <c r="FU77" s="59">
        <f t="shared" si="281"/>
        <v>757308</v>
      </c>
      <c r="FV77" s="59">
        <f t="shared" si="281"/>
        <v>829345</v>
      </c>
      <c r="FW77" s="59">
        <f t="shared" si="281"/>
        <v>850837</v>
      </c>
      <c r="FX77" s="59">
        <f t="shared" si="281"/>
        <v>810350</v>
      </c>
      <c r="FY77" s="59">
        <f>SUM(FY78:FY79)</f>
        <v>874380</v>
      </c>
      <c r="FZ77" s="59">
        <f t="shared" si="281"/>
        <v>852933</v>
      </c>
      <c r="GA77" s="59">
        <f t="shared" si="281"/>
        <v>887778</v>
      </c>
      <c r="GB77" s="59">
        <f>+SUM(FP77:GA77)</f>
        <v>9723425</v>
      </c>
      <c r="GC77" s="59">
        <f t="shared" ref="GC77:GN77" si="282">SUM(GC78:GC79)</f>
        <v>845022</v>
      </c>
      <c r="GD77" s="59">
        <f t="shared" si="282"/>
        <v>798160</v>
      </c>
      <c r="GE77" s="59">
        <f t="shared" si="282"/>
        <v>558955</v>
      </c>
      <c r="GF77" s="59">
        <f t="shared" si="282"/>
        <v>285051</v>
      </c>
      <c r="GG77" s="59">
        <f t="shared" si="282"/>
        <v>405374</v>
      </c>
      <c r="GH77" s="59">
        <f t="shared" si="282"/>
        <v>557025</v>
      </c>
      <c r="GI77" s="59">
        <f t="shared" si="282"/>
        <v>724736</v>
      </c>
      <c r="GJ77" s="59">
        <f t="shared" si="282"/>
        <v>761817</v>
      </c>
      <c r="GK77" s="59">
        <f t="shared" si="282"/>
        <v>836927</v>
      </c>
      <c r="GL77" s="59">
        <f t="shared" si="282"/>
        <v>941767</v>
      </c>
      <c r="GM77" s="59">
        <f t="shared" si="282"/>
        <v>926088</v>
      </c>
      <c r="GN77" s="59">
        <f t="shared" si="282"/>
        <v>942926</v>
      </c>
      <c r="GO77" s="59">
        <f>+SUM(GC77:GN77)</f>
        <v>8583848</v>
      </c>
      <c r="GP77" s="59">
        <f>SUM(GP78:GP79)</f>
        <v>890660</v>
      </c>
      <c r="GQ77" s="59">
        <f>SUM(GQ78:GQ79)</f>
        <v>817944</v>
      </c>
      <c r="GR77" s="59">
        <f>SUM(GR78:GR79)</f>
        <v>857278</v>
      </c>
      <c r="GS77" s="59">
        <f>SUM(GS78:GS79)</f>
        <v>755706</v>
      </c>
      <c r="GT77" s="59">
        <v>842403</v>
      </c>
      <c r="GU77" s="59">
        <v>830347</v>
      </c>
      <c r="GV77" s="59">
        <v>910615</v>
      </c>
      <c r="GW77" s="59">
        <v>952048</v>
      </c>
      <c r="GX77" s="137">
        <v>916211</v>
      </c>
      <c r="GY77" s="59">
        <v>955615</v>
      </c>
      <c r="GZ77" s="59">
        <v>892186</v>
      </c>
      <c r="HA77" s="59">
        <v>765662</v>
      </c>
      <c r="HB77" s="59">
        <f>+SUM(GP77:HA77)</f>
        <v>10386675</v>
      </c>
      <c r="HC77" s="59">
        <v>909635</v>
      </c>
      <c r="HD77" s="59">
        <v>874574</v>
      </c>
      <c r="HE77" s="59"/>
      <c r="HF77" s="59"/>
      <c r="HG77" s="59"/>
      <c r="HH77" s="59"/>
      <c r="HI77" s="59"/>
      <c r="HJ77" s="59"/>
      <c r="HK77" s="137"/>
      <c r="HL77" s="59"/>
      <c r="HM77" s="59"/>
      <c r="HN77" s="59"/>
      <c r="HO77" s="59">
        <f>+SUM(HC77:HN77)</f>
        <v>1784209</v>
      </c>
    </row>
    <row r="78" spans="2:223" x14ac:dyDescent="0.2">
      <c r="B78" s="15" t="s">
        <v>2</v>
      </c>
      <c r="C78" s="79">
        <f t="shared" ref="C78:BN79" si="283">C48+C51+C54+C57+C60+C63+C66+C69+C72+C75</f>
        <v>0</v>
      </c>
      <c r="D78" s="79">
        <f t="shared" si="283"/>
        <v>0</v>
      </c>
      <c r="E78" s="79">
        <f t="shared" si="283"/>
        <v>0</v>
      </c>
      <c r="F78" s="79">
        <f t="shared" si="283"/>
        <v>45021</v>
      </c>
      <c r="G78" s="79">
        <f t="shared" si="283"/>
        <v>79297</v>
      </c>
      <c r="H78" s="79">
        <f t="shared" si="283"/>
        <v>88059</v>
      </c>
      <c r="I78" s="79">
        <f t="shared" si="283"/>
        <v>91730</v>
      </c>
      <c r="J78" s="79">
        <f t="shared" si="283"/>
        <v>93095</v>
      </c>
      <c r="K78" s="79">
        <f t="shared" si="283"/>
        <v>87587</v>
      </c>
      <c r="L78" s="79">
        <f t="shared" si="283"/>
        <v>85200</v>
      </c>
      <c r="M78" s="79">
        <f t="shared" si="283"/>
        <v>88820</v>
      </c>
      <c r="N78" s="79">
        <f t="shared" si="283"/>
        <v>100137</v>
      </c>
      <c r="O78" s="79">
        <f t="shared" si="283"/>
        <v>758946</v>
      </c>
      <c r="P78" s="79">
        <f t="shared" si="283"/>
        <v>101999</v>
      </c>
      <c r="Q78" s="79">
        <f t="shared" si="283"/>
        <v>92283</v>
      </c>
      <c r="R78" s="79">
        <f t="shared" si="283"/>
        <v>95362</v>
      </c>
      <c r="S78" s="79">
        <f t="shared" si="283"/>
        <v>92331</v>
      </c>
      <c r="T78" s="79">
        <f t="shared" si="283"/>
        <v>94922</v>
      </c>
      <c r="U78" s="79">
        <f t="shared" si="283"/>
        <v>94885</v>
      </c>
      <c r="V78" s="79">
        <f t="shared" si="283"/>
        <v>99939</v>
      </c>
      <c r="W78" s="79">
        <f t="shared" si="283"/>
        <v>102605</v>
      </c>
      <c r="X78" s="79">
        <f t="shared" si="283"/>
        <v>97257</v>
      </c>
      <c r="Y78" s="79">
        <f t="shared" si="283"/>
        <v>95971</v>
      </c>
      <c r="Z78" s="79">
        <f t="shared" si="283"/>
        <v>95209</v>
      </c>
      <c r="AA78" s="79">
        <f t="shared" si="283"/>
        <v>114345</v>
      </c>
      <c r="AB78" s="79">
        <f>AB48+AB51+AB54+AB57+AB60+AB63+AB66+AB69+AB72+AB75</f>
        <v>1177108</v>
      </c>
      <c r="AC78" s="79">
        <f t="shared" si="283"/>
        <v>114900</v>
      </c>
      <c r="AD78" s="79">
        <f t="shared" si="283"/>
        <v>101772</v>
      </c>
      <c r="AE78" s="79">
        <f t="shared" si="283"/>
        <v>104964</v>
      </c>
      <c r="AF78" s="79">
        <f t="shared" si="283"/>
        <v>67405</v>
      </c>
      <c r="AG78" s="79">
        <f t="shared" si="283"/>
        <v>71017</v>
      </c>
      <c r="AH78" s="79">
        <f t="shared" si="283"/>
        <v>70885</v>
      </c>
      <c r="AI78" s="79">
        <f t="shared" si="283"/>
        <v>75721</v>
      </c>
      <c r="AJ78" s="79">
        <f t="shared" si="283"/>
        <v>77590</v>
      </c>
      <c r="AK78" s="79">
        <f t="shared" si="283"/>
        <v>74066</v>
      </c>
      <c r="AL78" s="79">
        <f t="shared" si="283"/>
        <v>75254</v>
      </c>
      <c r="AM78" s="79">
        <f t="shared" si="283"/>
        <v>75318</v>
      </c>
      <c r="AN78" s="79">
        <f t="shared" si="283"/>
        <v>89681</v>
      </c>
      <c r="AO78" s="79">
        <f t="shared" si="283"/>
        <v>998573</v>
      </c>
      <c r="AP78" s="79">
        <f t="shared" si="283"/>
        <v>90888</v>
      </c>
      <c r="AQ78" s="79">
        <f t="shared" si="283"/>
        <v>81887</v>
      </c>
      <c r="AR78" s="79">
        <f t="shared" si="283"/>
        <v>81126</v>
      </c>
      <c r="AS78" s="79">
        <f t="shared" si="283"/>
        <v>78835</v>
      </c>
      <c r="AT78" s="79">
        <f t="shared" si="283"/>
        <v>81602</v>
      </c>
      <c r="AU78" s="79">
        <f t="shared" si="283"/>
        <v>80820</v>
      </c>
      <c r="AV78" s="79">
        <f t="shared" si="283"/>
        <v>90942</v>
      </c>
      <c r="AW78" s="79">
        <f t="shared" si="283"/>
        <v>89917</v>
      </c>
      <c r="AX78" s="79">
        <f t="shared" si="283"/>
        <v>85528</v>
      </c>
      <c r="AY78" s="79">
        <f t="shared" si="283"/>
        <v>87518</v>
      </c>
      <c r="AZ78" s="79">
        <f t="shared" si="283"/>
        <v>88216</v>
      </c>
      <c r="BA78" s="79">
        <f t="shared" si="283"/>
        <v>99417</v>
      </c>
      <c r="BB78" s="79">
        <f>BB48+BB51+BB54+BB57+BB60+BB63+BB66+BB69+BB72+BB75</f>
        <v>1036696</v>
      </c>
      <c r="BC78" s="79">
        <f t="shared" si="283"/>
        <v>111994</v>
      </c>
      <c r="BD78" s="79">
        <f t="shared" si="283"/>
        <v>100087</v>
      </c>
      <c r="BE78" s="79">
        <f t="shared" si="283"/>
        <v>104074</v>
      </c>
      <c r="BF78" s="79">
        <f t="shared" si="283"/>
        <v>102128</v>
      </c>
      <c r="BG78" s="79">
        <f t="shared" si="283"/>
        <v>109140</v>
      </c>
      <c r="BH78" s="79">
        <f t="shared" si="283"/>
        <v>108333</v>
      </c>
      <c r="BI78" s="79">
        <f t="shared" si="283"/>
        <v>112444</v>
      </c>
      <c r="BJ78" s="79">
        <f t="shared" si="283"/>
        <v>116937</v>
      </c>
      <c r="BK78" s="79">
        <f t="shared" si="283"/>
        <v>111143</v>
      </c>
      <c r="BL78" s="79">
        <f t="shared" si="283"/>
        <v>117193</v>
      </c>
      <c r="BM78" s="79">
        <f t="shared" si="283"/>
        <v>110791</v>
      </c>
      <c r="BN78" s="79">
        <f t="shared" si="283"/>
        <v>128274</v>
      </c>
      <c r="BO78" s="79">
        <f t="shared" ref="BO78:EE79" si="284">BO48+BO51+BO54+BO57+BO60+BO63+BO66+BO69+BO72+BO75</f>
        <v>1332538</v>
      </c>
      <c r="BP78" s="79">
        <f t="shared" si="284"/>
        <v>150252</v>
      </c>
      <c r="BQ78" s="79">
        <f t="shared" si="284"/>
        <v>141037</v>
      </c>
      <c r="BR78" s="79">
        <f t="shared" si="284"/>
        <v>144217</v>
      </c>
      <c r="BS78" s="79">
        <f t="shared" si="284"/>
        <v>147801</v>
      </c>
      <c r="BT78" s="79">
        <f t="shared" si="284"/>
        <v>145044</v>
      </c>
      <c r="BU78" s="79">
        <f t="shared" si="284"/>
        <v>150190</v>
      </c>
      <c r="BV78" s="79">
        <f t="shared" si="284"/>
        <v>159032</v>
      </c>
      <c r="BW78" s="79">
        <f t="shared" si="284"/>
        <v>168634</v>
      </c>
      <c r="BX78" s="79">
        <f t="shared" si="284"/>
        <v>154040</v>
      </c>
      <c r="BY78" s="79">
        <f t="shared" si="284"/>
        <v>157416</v>
      </c>
      <c r="BZ78" s="79">
        <f t="shared" si="284"/>
        <v>149757</v>
      </c>
      <c r="CA78" s="79">
        <f t="shared" si="284"/>
        <v>168982</v>
      </c>
      <c r="CB78" s="79">
        <f t="shared" si="284"/>
        <v>1836402</v>
      </c>
      <c r="CC78" s="79">
        <f t="shared" si="284"/>
        <v>171515</v>
      </c>
      <c r="CD78" s="79">
        <f t="shared" si="284"/>
        <v>155876</v>
      </c>
      <c r="CE78" s="79">
        <f t="shared" si="284"/>
        <v>153138</v>
      </c>
      <c r="CF78" s="79">
        <f t="shared" si="284"/>
        <v>141123</v>
      </c>
      <c r="CG78" s="79">
        <f t="shared" si="284"/>
        <v>150809</v>
      </c>
      <c r="CH78" s="79">
        <f t="shared" si="284"/>
        <v>152100</v>
      </c>
      <c r="CI78" s="79">
        <f t="shared" si="284"/>
        <v>166148</v>
      </c>
      <c r="CJ78" s="79">
        <f t="shared" si="284"/>
        <v>174307</v>
      </c>
      <c r="CK78" s="79">
        <f t="shared" si="284"/>
        <v>161793</v>
      </c>
      <c r="CL78" s="79">
        <f t="shared" si="284"/>
        <v>163859</v>
      </c>
      <c r="CM78" s="79">
        <f t="shared" si="284"/>
        <v>157381</v>
      </c>
      <c r="CN78" s="79">
        <f t="shared" si="284"/>
        <v>181392</v>
      </c>
      <c r="CO78" s="79">
        <f>CO48+CO51+CO54+CO57+CO60+CO63+CO66+CO69+CO72+CO75</f>
        <v>1929441</v>
      </c>
      <c r="CP78" s="79">
        <f t="shared" si="284"/>
        <v>179754</v>
      </c>
      <c r="CQ78" s="79">
        <f t="shared" si="284"/>
        <v>159924</v>
      </c>
      <c r="CR78" s="79">
        <f t="shared" si="284"/>
        <v>164105</v>
      </c>
      <c r="CS78" s="79">
        <f t="shared" si="284"/>
        <v>147738</v>
      </c>
      <c r="CT78" s="79">
        <f t="shared" si="284"/>
        <v>157460</v>
      </c>
      <c r="CU78" s="79">
        <f t="shared" si="284"/>
        <v>157794</v>
      </c>
      <c r="CV78" s="79">
        <f t="shared" si="284"/>
        <v>174764</v>
      </c>
      <c r="CW78" s="79">
        <f t="shared" si="284"/>
        <v>182642</v>
      </c>
      <c r="CX78" s="79">
        <f t="shared" si="284"/>
        <v>167502</v>
      </c>
      <c r="CY78" s="79">
        <f t="shared" si="284"/>
        <v>170559</v>
      </c>
      <c r="CZ78" s="79">
        <f t="shared" si="284"/>
        <v>169784</v>
      </c>
      <c r="DA78" s="79">
        <f t="shared" si="284"/>
        <v>193980</v>
      </c>
      <c r="DB78" s="79">
        <f t="shared" si="284"/>
        <v>2026006</v>
      </c>
      <c r="DC78" s="79">
        <f t="shared" si="284"/>
        <v>192254</v>
      </c>
      <c r="DD78" s="79">
        <f t="shared" si="284"/>
        <v>169928</v>
      </c>
      <c r="DE78" s="79">
        <f t="shared" si="284"/>
        <v>171787</v>
      </c>
      <c r="DF78" s="79">
        <f t="shared" si="284"/>
        <v>161838</v>
      </c>
      <c r="DG78" s="79">
        <f t="shared" si="284"/>
        <v>169611</v>
      </c>
      <c r="DH78" s="79">
        <f t="shared" si="284"/>
        <v>165298</v>
      </c>
      <c r="DI78" s="79">
        <f t="shared" si="284"/>
        <v>184739</v>
      </c>
      <c r="DJ78" s="79">
        <f t="shared" si="284"/>
        <v>192148</v>
      </c>
      <c r="DK78" s="79">
        <f t="shared" si="284"/>
        <v>182384</v>
      </c>
      <c r="DL78" s="79">
        <f t="shared" si="284"/>
        <v>192314</v>
      </c>
      <c r="DM78" s="79">
        <f t="shared" si="284"/>
        <v>186088</v>
      </c>
      <c r="DN78" s="79">
        <f t="shared" si="284"/>
        <v>293866</v>
      </c>
      <c r="DO78" s="79">
        <f t="shared" si="284"/>
        <v>2262255</v>
      </c>
      <c r="DP78" s="79">
        <f t="shared" si="284"/>
        <v>297216</v>
      </c>
      <c r="DQ78" s="79">
        <f t="shared" si="284"/>
        <v>256968</v>
      </c>
      <c r="DR78" s="79">
        <f t="shared" si="284"/>
        <v>265893</v>
      </c>
      <c r="DS78" s="79">
        <f t="shared" si="284"/>
        <v>248841</v>
      </c>
      <c r="DT78" s="79">
        <f t="shared" si="284"/>
        <v>268295</v>
      </c>
      <c r="DU78" s="79">
        <f t="shared" si="284"/>
        <v>264077</v>
      </c>
      <c r="DV78" s="79">
        <f t="shared" si="284"/>
        <v>290302</v>
      </c>
      <c r="DW78" s="79">
        <f t="shared" si="284"/>
        <v>305810</v>
      </c>
      <c r="DX78" s="79">
        <f t="shared" si="284"/>
        <v>279330</v>
      </c>
      <c r="DY78" s="79">
        <f t="shared" si="284"/>
        <v>289566</v>
      </c>
      <c r="DZ78" s="79">
        <f t="shared" si="284"/>
        <v>282235</v>
      </c>
      <c r="EA78" s="79">
        <f t="shared" si="284"/>
        <v>330878</v>
      </c>
      <c r="EB78" s="79">
        <f t="shared" si="284"/>
        <v>3379411</v>
      </c>
      <c r="EC78" s="79">
        <f t="shared" si="284"/>
        <v>324924</v>
      </c>
      <c r="ED78" s="79">
        <f t="shared" si="284"/>
        <v>295264</v>
      </c>
      <c r="EE78" s="79">
        <f t="shared" si="284"/>
        <v>290584</v>
      </c>
      <c r="EF78" s="79">
        <f t="shared" ref="EB78:EP79" si="285">EF48+EF51+EF54+EF57+EF60+EF63+EF66+EF69+EF72+EF75</f>
        <v>274611</v>
      </c>
      <c r="EG78" s="79">
        <f t="shared" si="285"/>
        <v>294417</v>
      </c>
      <c r="EH78" s="79">
        <f t="shared" si="285"/>
        <v>291357</v>
      </c>
      <c r="EI78" s="79">
        <f t="shared" si="285"/>
        <v>325261</v>
      </c>
      <c r="EJ78" s="79">
        <f t="shared" si="285"/>
        <v>329699</v>
      </c>
      <c r="EK78" s="79">
        <f t="shared" si="285"/>
        <v>286401</v>
      </c>
      <c r="EL78" s="79">
        <f t="shared" si="285"/>
        <v>315354</v>
      </c>
      <c r="EM78" s="79">
        <v>302745</v>
      </c>
      <c r="EN78" s="79">
        <f t="shared" si="285"/>
        <v>355052</v>
      </c>
      <c r="EO78" s="79">
        <f>EO48+EO51+EO54+EO57+EO60+EO63+EO66+EO69+EO72+EO75</f>
        <v>3685669</v>
      </c>
      <c r="EP78" s="79">
        <f>EP48+EP51+EP54+EP57+EP60+EP63+EP66+EP69+EP72+EP75</f>
        <v>351973</v>
      </c>
      <c r="EQ78" s="79">
        <v>285050</v>
      </c>
      <c r="ER78" s="79">
        <f t="shared" ref="ER78:EX79" si="286">ER48+ER51+ER54+ER57+ER60+ER63+ER66+ER69+ER72+ER75</f>
        <v>257005</v>
      </c>
      <c r="ES78" s="79">
        <f t="shared" si="286"/>
        <v>196987</v>
      </c>
      <c r="ET78" s="79">
        <f t="shared" si="286"/>
        <v>217428</v>
      </c>
      <c r="EU78" s="79">
        <f t="shared" si="286"/>
        <v>222099</v>
      </c>
      <c r="EV78" s="79">
        <f t="shared" si="286"/>
        <v>251813</v>
      </c>
      <c r="EW78" s="79">
        <f t="shared" si="286"/>
        <v>244880</v>
      </c>
      <c r="EX78" s="79">
        <f t="shared" si="286"/>
        <v>216856</v>
      </c>
      <c r="EY78" s="79">
        <f t="shared" ref="EY78:FA79" si="287">EY48+EY51+EY54+EY57+EY60+EY63+EY66+EY69+EY72+EY75</f>
        <v>213074</v>
      </c>
      <c r="EZ78" s="79">
        <f t="shared" si="287"/>
        <v>208868</v>
      </c>
      <c r="FA78" s="79">
        <f t="shared" si="287"/>
        <v>252258</v>
      </c>
      <c r="FB78" s="79">
        <f t="shared" si="171"/>
        <v>2918291</v>
      </c>
      <c r="FC78" s="79">
        <f>FC48+FC51+FC54+FC57+FC60+FC63+FC66+FC69+FC72+FC75</f>
        <v>254848</v>
      </c>
      <c r="FD78" s="79">
        <f>FD48+FD51+FD54+FD57+FD60+FD63+FD66+FD69+FD72+FD75</f>
        <v>229808</v>
      </c>
      <c r="FE78" s="79">
        <f t="shared" ref="FE78:FN79" si="288">FE48+FE51+FE54+FE57+FE60+FE63+FE66+FE69+FE72+FE75</f>
        <v>232381</v>
      </c>
      <c r="FF78" s="79">
        <f t="shared" si="288"/>
        <v>207156</v>
      </c>
      <c r="FG78" s="79">
        <f t="shared" si="288"/>
        <v>218557</v>
      </c>
      <c r="FH78" s="79">
        <f t="shared" si="288"/>
        <v>208231</v>
      </c>
      <c r="FI78" s="79">
        <f t="shared" si="288"/>
        <v>231592</v>
      </c>
      <c r="FJ78" s="79">
        <f t="shared" si="288"/>
        <v>244774</v>
      </c>
      <c r="FK78" s="79">
        <f t="shared" si="288"/>
        <v>225038</v>
      </c>
      <c r="FL78" s="79">
        <f t="shared" si="288"/>
        <v>232142</v>
      </c>
      <c r="FM78" s="79">
        <f t="shared" si="288"/>
        <v>222544</v>
      </c>
      <c r="FN78" s="79">
        <f t="shared" si="288"/>
        <v>264937</v>
      </c>
      <c r="FO78" s="79">
        <f t="shared" si="172"/>
        <v>2772008</v>
      </c>
      <c r="FP78" s="79">
        <f>FP48+FP51+FP54+FP57+FP60+FP63+FP66+FP69+FP72+FP75</f>
        <v>265368</v>
      </c>
      <c r="FQ78" s="79">
        <f>FQ48+FQ51+FQ54+FQ57+FQ60+FQ63+FQ66+FQ69+FQ72+FQ75</f>
        <v>224388</v>
      </c>
      <c r="FR78" s="79">
        <f t="shared" ref="FR78:FZ78" si="289">FR48+FR51+FR54+FR57+FR60+FR63+FR66+FR69+FR72+FR75</f>
        <v>226825</v>
      </c>
      <c r="FS78" s="79">
        <f t="shared" si="289"/>
        <v>219878</v>
      </c>
      <c r="FT78" s="79">
        <f t="shared" si="289"/>
        <v>219857</v>
      </c>
      <c r="FU78" s="79">
        <f t="shared" si="289"/>
        <v>211855</v>
      </c>
      <c r="FV78" s="79">
        <f t="shared" si="289"/>
        <v>241707</v>
      </c>
      <c r="FW78" s="79">
        <f t="shared" si="289"/>
        <v>252530</v>
      </c>
      <c r="FX78" s="79">
        <f t="shared" si="289"/>
        <v>224494</v>
      </c>
      <c r="FY78" s="79">
        <f>FY48+FY51+FY54+FY57+FY60+FY63+FY66+FY69+FY72+FY75</f>
        <v>227629</v>
      </c>
      <c r="FZ78" s="79">
        <f t="shared" si="289"/>
        <v>221875</v>
      </c>
      <c r="GA78" s="79">
        <f>GA48+GA51+GA54+GA57+GA60+GA63+GA66+GA69+GA72+GA75</f>
        <v>260106</v>
      </c>
      <c r="GB78" s="79">
        <f>+SUM(FP78:GA78)</f>
        <v>2796512</v>
      </c>
      <c r="GC78" s="79">
        <f t="shared" ref="GC78:GN78" si="290">GC48+GC51+GC54+GC57+GC60+GC63+GC66+GC69+GC72+GC75</f>
        <v>264927</v>
      </c>
      <c r="GD78" s="79">
        <f t="shared" si="290"/>
        <v>241069</v>
      </c>
      <c r="GE78" s="79">
        <f t="shared" si="290"/>
        <v>152140</v>
      </c>
      <c r="GF78" s="79">
        <f t="shared" si="290"/>
        <v>50867</v>
      </c>
      <c r="GG78" s="79">
        <f t="shared" si="290"/>
        <v>104199</v>
      </c>
      <c r="GH78" s="79">
        <f t="shared" si="290"/>
        <v>164041</v>
      </c>
      <c r="GI78" s="79">
        <f t="shared" si="290"/>
        <v>237569</v>
      </c>
      <c r="GJ78" s="79">
        <f t="shared" si="290"/>
        <v>234329</v>
      </c>
      <c r="GK78" s="79">
        <f t="shared" si="290"/>
        <v>244032</v>
      </c>
      <c r="GL78" s="79">
        <f t="shared" si="290"/>
        <v>272765</v>
      </c>
      <c r="GM78" s="79">
        <f t="shared" si="290"/>
        <v>271636</v>
      </c>
      <c r="GN78" s="79">
        <f t="shared" si="290"/>
        <v>296938</v>
      </c>
      <c r="GO78" s="79">
        <f>+SUM(GC78:GN78)</f>
        <v>2534512</v>
      </c>
      <c r="GP78" s="79">
        <f t="shared" ref="GP78:GS79" si="291">GP48+GP51+GP54+GP57+GP60+GP63+GP66+GP69+GP72+GP75</f>
        <v>289801</v>
      </c>
      <c r="GQ78" s="79">
        <f t="shared" si="291"/>
        <v>248208</v>
      </c>
      <c r="GR78" s="79">
        <f t="shared" si="291"/>
        <v>280549</v>
      </c>
      <c r="GS78" s="79">
        <f t="shared" si="291"/>
        <v>230755</v>
      </c>
      <c r="GT78" s="79">
        <v>269929</v>
      </c>
      <c r="GU78" s="79">
        <v>272122</v>
      </c>
      <c r="GV78" s="79">
        <v>318984</v>
      </c>
      <c r="GW78" s="79">
        <v>338566</v>
      </c>
      <c r="GX78" s="138">
        <v>301221</v>
      </c>
      <c r="GY78" s="79">
        <v>318544</v>
      </c>
      <c r="GZ78" s="79">
        <v>286478</v>
      </c>
      <c r="HA78" s="79">
        <v>294533</v>
      </c>
      <c r="HB78" s="79">
        <f>+SUM(GP78:HA78)</f>
        <v>3449690</v>
      </c>
      <c r="HC78" s="79">
        <v>316570</v>
      </c>
      <c r="HD78" s="79">
        <v>295019</v>
      </c>
      <c r="HE78" s="79"/>
      <c r="HF78" s="79"/>
      <c r="HG78" s="79"/>
      <c r="HH78" s="79"/>
      <c r="HI78" s="79"/>
      <c r="HJ78" s="79"/>
      <c r="HK78" s="138"/>
      <c r="HL78" s="79"/>
      <c r="HM78" s="79"/>
      <c r="HN78" s="79"/>
      <c r="HO78" s="79">
        <f>+SUM(HC78:HN78)</f>
        <v>611589</v>
      </c>
    </row>
    <row r="79" spans="2:223" x14ac:dyDescent="0.2">
      <c r="B79" s="15" t="s">
        <v>3</v>
      </c>
      <c r="C79" s="79">
        <f t="shared" si="283"/>
        <v>0</v>
      </c>
      <c r="D79" s="79">
        <f t="shared" si="283"/>
        <v>0</v>
      </c>
      <c r="E79" s="79">
        <f t="shared" si="283"/>
        <v>0</v>
      </c>
      <c r="F79" s="79">
        <f t="shared" si="283"/>
        <v>150243</v>
      </c>
      <c r="G79" s="79">
        <f t="shared" si="283"/>
        <v>291230</v>
      </c>
      <c r="H79" s="79">
        <f t="shared" si="283"/>
        <v>286503</v>
      </c>
      <c r="I79" s="79">
        <f t="shared" si="283"/>
        <v>283387</v>
      </c>
      <c r="J79" s="79">
        <f t="shared" si="283"/>
        <v>300575</v>
      </c>
      <c r="K79" s="79">
        <f t="shared" si="283"/>
        <v>299266</v>
      </c>
      <c r="L79" s="79">
        <f t="shared" si="283"/>
        <v>292185</v>
      </c>
      <c r="M79" s="79">
        <f t="shared" si="283"/>
        <v>293653</v>
      </c>
      <c r="N79" s="79">
        <f t="shared" si="283"/>
        <v>302952</v>
      </c>
      <c r="O79" s="79">
        <f t="shared" si="283"/>
        <v>2499994</v>
      </c>
      <c r="P79" s="79">
        <f t="shared" si="283"/>
        <v>293154</v>
      </c>
      <c r="Q79" s="79">
        <f t="shared" si="283"/>
        <v>291531</v>
      </c>
      <c r="R79" s="79">
        <f t="shared" si="283"/>
        <v>313157</v>
      </c>
      <c r="S79" s="79">
        <f t="shared" si="283"/>
        <v>283434</v>
      </c>
      <c r="T79" s="79">
        <f t="shared" si="283"/>
        <v>295385</v>
      </c>
      <c r="U79" s="79">
        <f t="shared" si="283"/>
        <v>304566</v>
      </c>
      <c r="V79" s="79">
        <f t="shared" si="283"/>
        <v>321220</v>
      </c>
      <c r="W79" s="79">
        <f t="shared" si="283"/>
        <v>338148</v>
      </c>
      <c r="X79" s="79">
        <f t="shared" si="283"/>
        <v>324261</v>
      </c>
      <c r="Y79" s="79">
        <f t="shared" si="283"/>
        <v>324580</v>
      </c>
      <c r="Z79" s="79">
        <f t="shared" si="283"/>
        <v>343855</v>
      </c>
      <c r="AA79" s="79">
        <f t="shared" si="283"/>
        <v>353977</v>
      </c>
      <c r="AB79" s="79">
        <f t="shared" si="283"/>
        <v>3787268</v>
      </c>
      <c r="AC79" s="79">
        <f t="shared" si="283"/>
        <v>365151</v>
      </c>
      <c r="AD79" s="79">
        <f t="shared" si="283"/>
        <v>347459</v>
      </c>
      <c r="AE79" s="79">
        <f t="shared" si="283"/>
        <v>338802</v>
      </c>
      <c r="AF79" s="79">
        <f t="shared" si="283"/>
        <v>140245</v>
      </c>
      <c r="AG79" s="79">
        <f t="shared" si="283"/>
        <v>164843</v>
      </c>
      <c r="AH79" s="79">
        <f t="shared" si="283"/>
        <v>169427</v>
      </c>
      <c r="AI79" s="79">
        <f t="shared" si="283"/>
        <v>171713</v>
      </c>
      <c r="AJ79" s="79">
        <f t="shared" si="283"/>
        <v>175067</v>
      </c>
      <c r="AK79" s="79">
        <f t="shared" si="283"/>
        <v>179233</v>
      </c>
      <c r="AL79" s="79">
        <f t="shared" si="283"/>
        <v>180411</v>
      </c>
      <c r="AM79" s="79">
        <f t="shared" si="283"/>
        <v>172016</v>
      </c>
      <c r="AN79" s="79">
        <f t="shared" si="283"/>
        <v>207790</v>
      </c>
      <c r="AO79" s="79">
        <f>AO49+AO52+AO55+AO58+AO61+AO64+AO67+AO70+AO73+AO76</f>
        <v>2612157</v>
      </c>
      <c r="AP79" s="79">
        <f t="shared" si="283"/>
        <v>201304</v>
      </c>
      <c r="AQ79" s="79">
        <f t="shared" si="283"/>
        <v>191887</v>
      </c>
      <c r="AR79" s="79">
        <f t="shared" si="283"/>
        <v>208704</v>
      </c>
      <c r="AS79" s="79">
        <f t="shared" si="283"/>
        <v>189330</v>
      </c>
      <c r="AT79" s="79">
        <f t="shared" si="283"/>
        <v>201120</v>
      </c>
      <c r="AU79" s="79">
        <f t="shared" si="283"/>
        <v>215200</v>
      </c>
      <c r="AV79" s="79">
        <f t="shared" si="283"/>
        <v>224566</v>
      </c>
      <c r="AW79" s="79">
        <f t="shared" si="283"/>
        <v>231791</v>
      </c>
      <c r="AX79" s="79">
        <f t="shared" si="283"/>
        <v>223432</v>
      </c>
      <c r="AY79" s="79">
        <f t="shared" si="283"/>
        <v>234950</v>
      </c>
      <c r="AZ79" s="79">
        <f t="shared" si="283"/>
        <v>242068</v>
      </c>
      <c r="BA79" s="79">
        <f t="shared" si="283"/>
        <v>249228</v>
      </c>
      <c r="BB79" s="79">
        <f>BB49+BB52+BB55+BB58+BB61+BB64+BB67+BB70+BB73+BB76</f>
        <v>2613580</v>
      </c>
      <c r="BC79" s="79">
        <f t="shared" si="283"/>
        <v>243945</v>
      </c>
      <c r="BD79" s="79">
        <f t="shared" si="283"/>
        <v>229458</v>
      </c>
      <c r="BE79" s="79">
        <f t="shared" si="283"/>
        <v>257845</v>
      </c>
      <c r="BF79" s="79">
        <f t="shared" si="283"/>
        <v>244865</v>
      </c>
      <c r="BG79" s="79">
        <f t="shared" si="283"/>
        <v>256637</v>
      </c>
      <c r="BH79" s="79">
        <f t="shared" si="283"/>
        <v>272933</v>
      </c>
      <c r="BI79" s="79">
        <f t="shared" si="283"/>
        <v>266329</v>
      </c>
      <c r="BJ79" s="79">
        <f t="shared" si="283"/>
        <v>280700</v>
      </c>
      <c r="BK79" s="79">
        <f t="shared" si="283"/>
        <v>278276</v>
      </c>
      <c r="BL79" s="79">
        <f t="shared" si="283"/>
        <v>285733</v>
      </c>
      <c r="BM79" s="79">
        <f t="shared" si="283"/>
        <v>282005</v>
      </c>
      <c r="BN79" s="79">
        <f t="shared" si="283"/>
        <v>278965</v>
      </c>
      <c r="BO79" s="79">
        <f t="shared" si="284"/>
        <v>3177691</v>
      </c>
      <c r="BP79" s="79">
        <f t="shared" si="284"/>
        <v>357411</v>
      </c>
      <c r="BQ79" s="79">
        <f t="shared" si="284"/>
        <v>364630</v>
      </c>
      <c r="BR79" s="79">
        <f t="shared" si="284"/>
        <v>396071</v>
      </c>
      <c r="BS79" s="79">
        <f t="shared" si="284"/>
        <v>383882</v>
      </c>
      <c r="BT79" s="79">
        <f t="shared" si="284"/>
        <v>426331</v>
      </c>
      <c r="BU79" s="79">
        <f t="shared" si="284"/>
        <v>417018</v>
      </c>
      <c r="BV79" s="79">
        <f t="shared" si="284"/>
        <v>432075</v>
      </c>
      <c r="BW79" s="79">
        <f t="shared" si="284"/>
        <v>476109</v>
      </c>
      <c r="BX79" s="79">
        <f t="shared" si="284"/>
        <v>440099</v>
      </c>
      <c r="BY79" s="79">
        <f t="shared" si="284"/>
        <v>445514</v>
      </c>
      <c r="BZ79" s="79">
        <f t="shared" si="284"/>
        <v>451201</v>
      </c>
      <c r="CA79" s="79">
        <f t="shared" si="284"/>
        <v>449457</v>
      </c>
      <c r="CB79" s="79">
        <f t="shared" si="284"/>
        <v>5039798</v>
      </c>
      <c r="CC79" s="79">
        <f t="shared" si="284"/>
        <v>410205</v>
      </c>
      <c r="CD79" s="79">
        <f t="shared" si="284"/>
        <v>384037</v>
      </c>
      <c r="CE79" s="79">
        <f t="shared" si="284"/>
        <v>424944</v>
      </c>
      <c r="CF79" s="79">
        <f t="shared" si="284"/>
        <v>374476</v>
      </c>
      <c r="CG79" s="79">
        <f t="shared" si="284"/>
        <v>423531</v>
      </c>
      <c r="CH79" s="79">
        <f t="shared" si="284"/>
        <v>428515</v>
      </c>
      <c r="CI79" s="79">
        <f t="shared" si="284"/>
        <v>444633</v>
      </c>
      <c r="CJ79" s="79">
        <f t="shared" si="284"/>
        <v>473237</v>
      </c>
      <c r="CK79" s="79">
        <f t="shared" si="284"/>
        <v>449379</v>
      </c>
      <c r="CL79" s="79">
        <f t="shared" si="284"/>
        <v>465672</v>
      </c>
      <c r="CM79" s="79">
        <f t="shared" si="284"/>
        <v>467744</v>
      </c>
      <c r="CN79" s="79">
        <f t="shared" si="284"/>
        <v>435279</v>
      </c>
      <c r="CO79" s="79">
        <f>CO49+CO52+CO55+CO58+CO61+CO64+CO67+CO70+CO73+CO76</f>
        <v>5181652</v>
      </c>
      <c r="CP79" s="79">
        <f t="shared" si="284"/>
        <v>425529</v>
      </c>
      <c r="CQ79" s="79">
        <f t="shared" si="284"/>
        <v>401527</v>
      </c>
      <c r="CR79" s="79">
        <f t="shared" si="284"/>
        <v>426573</v>
      </c>
      <c r="CS79" s="79">
        <f t="shared" si="284"/>
        <v>425279</v>
      </c>
      <c r="CT79" s="79">
        <f t="shared" si="284"/>
        <v>433097</v>
      </c>
      <c r="CU79" s="79">
        <f t="shared" si="284"/>
        <v>419567</v>
      </c>
      <c r="CV79" s="79">
        <f t="shared" si="284"/>
        <v>451418</v>
      </c>
      <c r="CW79" s="79">
        <f t="shared" si="284"/>
        <v>470746</v>
      </c>
      <c r="CX79" s="79">
        <f t="shared" si="284"/>
        <v>456745</v>
      </c>
      <c r="CY79" s="79">
        <f t="shared" si="284"/>
        <v>471887</v>
      </c>
      <c r="CZ79" s="79">
        <f t="shared" si="284"/>
        <v>470389</v>
      </c>
      <c r="DA79" s="79">
        <f t="shared" si="284"/>
        <v>472790</v>
      </c>
      <c r="DB79" s="79">
        <f t="shared" si="284"/>
        <v>5325547</v>
      </c>
      <c r="DC79" s="79">
        <f t="shared" si="284"/>
        <v>444162</v>
      </c>
      <c r="DD79" s="79">
        <f t="shared" si="284"/>
        <v>430849</v>
      </c>
      <c r="DE79" s="79">
        <f t="shared" si="284"/>
        <v>449634</v>
      </c>
      <c r="DF79" s="79">
        <f t="shared" si="284"/>
        <v>418075</v>
      </c>
      <c r="DG79" s="79">
        <f t="shared" si="284"/>
        <v>461015</v>
      </c>
      <c r="DH79" s="79">
        <f t="shared" si="284"/>
        <v>454927</v>
      </c>
      <c r="DI79" s="79">
        <f t="shared" si="284"/>
        <v>468954</v>
      </c>
      <c r="DJ79" s="79">
        <f t="shared" si="284"/>
        <v>504631</v>
      </c>
      <c r="DK79" s="79">
        <f t="shared" si="284"/>
        <v>482653</v>
      </c>
      <c r="DL79" s="79">
        <f t="shared" si="284"/>
        <v>516288</v>
      </c>
      <c r="DM79" s="79">
        <f t="shared" si="284"/>
        <v>510521</v>
      </c>
      <c r="DN79" s="79">
        <f t="shared" si="284"/>
        <v>552858</v>
      </c>
      <c r="DO79" s="79">
        <f t="shared" si="284"/>
        <v>5694567</v>
      </c>
      <c r="DP79" s="79">
        <f t="shared" si="284"/>
        <v>539291</v>
      </c>
      <c r="DQ79" s="79">
        <f t="shared" si="284"/>
        <v>488325</v>
      </c>
      <c r="DR79" s="79">
        <f t="shared" si="284"/>
        <v>525804</v>
      </c>
      <c r="DS79" s="79">
        <f t="shared" si="284"/>
        <v>490714</v>
      </c>
      <c r="DT79" s="79">
        <f t="shared" si="284"/>
        <v>540610</v>
      </c>
      <c r="DU79" s="79">
        <f t="shared" si="284"/>
        <v>549116</v>
      </c>
      <c r="DV79" s="79">
        <f t="shared" si="284"/>
        <v>565035</v>
      </c>
      <c r="DW79" s="79">
        <f t="shared" si="284"/>
        <v>606831</v>
      </c>
      <c r="DX79" s="79">
        <f t="shared" si="284"/>
        <v>640062</v>
      </c>
      <c r="DY79" s="79">
        <f t="shared" si="284"/>
        <v>719862</v>
      </c>
      <c r="DZ79" s="79">
        <f t="shared" si="284"/>
        <v>762128</v>
      </c>
      <c r="EA79" s="79">
        <f t="shared" si="284"/>
        <v>751253</v>
      </c>
      <c r="EB79" s="79">
        <f t="shared" si="285"/>
        <v>7179031</v>
      </c>
      <c r="EC79" s="79">
        <f t="shared" si="284"/>
        <v>652832</v>
      </c>
      <c r="ED79" s="79">
        <f t="shared" si="284"/>
        <v>574807</v>
      </c>
      <c r="EE79" s="79">
        <f t="shared" si="284"/>
        <v>584732</v>
      </c>
      <c r="EF79" s="79">
        <f t="shared" si="285"/>
        <v>570707</v>
      </c>
      <c r="EG79" s="79">
        <f t="shared" si="285"/>
        <v>587755</v>
      </c>
      <c r="EH79" s="79">
        <f t="shared" si="285"/>
        <v>577242</v>
      </c>
      <c r="EI79" s="79">
        <f t="shared" si="285"/>
        <v>591202</v>
      </c>
      <c r="EJ79" s="79">
        <f t="shared" si="285"/>
        <v>633772</v>
      </c>
      <c r="EK79" s="79">
        <f t="shared" si="285"/>
        <v>615076</v>
      </c>
      <c r="EL79" s="79">
        <f t="shared" si="285"/>
        <v>641026</v>
      </c>
      <c r="EM79" s="79">
        <v>648544</v>
      </c>
      <c r="EN79" s="79">
        <f t="shared" si="285"/>
        <v>673342</v>
      </c>
      <c r="EO79" s="79">
        <f t="shared" si="285"/>
        <v>7351037</v>
      </c>
      <c r="EP79" s="79">
        <f t="shared" si="285"/>
        <v>522375</v>
      </c>
      <c r="EQ79" s="79">
        <v>502488</v>
      </c>
      <c r="ER79" s="79">
        <f t="shared" si="286"/>
        <v>432890</v>
      </c>
      <c r="ES79" s="79">
        <f t="shared" si="286"/>
        <v>428479</v>
      </c>
      <c r="ET79" s="79">
        <f t="shared" si="286"/>
        <v>476150</v>
      </c>
      <c r="EU79" s="79">
        <f t="shared" si="286"/>
        <v>497067</v>
      </c>
      <c r="EV79" s="79">
        <f t="shared" si="286"/>
        <v>485519</v>
      </c>
      <c r="EW79" s="79">
        <f t="shared" si="286"/>
        <v>525744</v>
      </c>
      <c r="EX79" s="79">
        <f t="shared" si="286"/>
        <v>529194</v>
      </c>
      <c r="EY79" s="79">
        <f t="shared" si="287"/>
        <v>561402</v>
      </c>
      <c r="EZ79" s="79">
        <f t="shared" si="287"/>
        <v>525327</v>
      </c>
      <c r="FA79" s="79">
        <f t="shared" si="287"/>
        <v>533756</v>
      </c>
      <c r="FB79" s="79">
        <f t="shared" si="171"/>
        <v>6020391</v>
      </c>
      <c r="FC79" s="79">
        <f>FC49+FC52+FC55+FC58+FC61+FC64+FC67+FC70+FC73+FC76</f>
        <v>577044</v>
      </c>
      <c r="FD79" s="79">
        <f>FD49+FD52+FD55+FD58+FD61+FD64+FD67+FD70+FD73+FD76</f>
        <v>525619</v>
      </c>
      <c r="FE79" s="79">
        <f t="shared" ref="FE79:FM79" si="292">FE49+FE52+FE55+FE58+FE61+FE64+FE67+FE70+FE73+FE76</f>
        <v>516698</v>
      </c>
      <c r="FF79" s="79">
        <f t="shared" si="292"/>
        <v>492044</v>
      </c>
      <c r="FG79" s="79">
        <f t="shared" si="292"/>
        <v>547418</v>
      </c>
      <c r="FH79" s="79">
        <f t="shared" si="292"/>
        <v>534562</v>
      </c>
      <c r="FI79" s="79">
        <f t="shared" si="292"/>
        <v>552468</v>
      </c>
      <c r="FJ79" s="79">
        <f t="shared" si="292"/>
        <v>582096</v>
      </c>
      <c r="FK79" s="79">
        <f t="shared" si="292"/>
        <v>549704</v>
      </c>
      <c r="FL79" s="79">
        <f t="shared" si="292"/>
        <v>587687</v>
      </c>
      <c r="FM79" s="79">
        <f t="shared" si="292"/>
        <v>608627</v>
      </c>
      <c r="FN79" s="79">
        <f t="shared" si="288"/>
        <v>609808</v>
      </c>
      <c r="FO79" s="79">
        <f t="shared" si="172"/>
        <v>6683775</v>
      </c>
      <c r="FP79" s="79">
        <f t="shared" ref="FP79:FZ79" si="293">FP49+FP52+FP55+FP58+FP61+FP64+FP67+FP70+FP73+FP76</f>
        <v>585786</v>
      </c>
      <c r="FQ79" s="79">
        <f t="shared" si="293"/>
        <v>503946</v>
      </c>
      <c r="FR79" s="79">
        <f t="shared" si="293"/>
        <v>558379</v>
      </c>
      <c r="FS79" s="79">
        <f t="shared" si="293"/>
        <v>511866</v>
      </c>
      <c r="FT79" s="79">
        <f t="shared" si="293"/>
        <v>544201</v>
      </c>
      <c r="FU79" s="79">
        <f t="shared" si="293"/>
        <v>545453</v>
      </c>
      <c r="FV79" s="79">
        <f t="shared" si="293"/>
        <v>587638</v>
      </c>
      <c r="FW79" s="79">
        <f t="shared" si="293"/>
        <v>598307</v>
      </c>
      <c r="FX79" s="79">
        <f t="shared" si="293"/>
        <v>585856</v>
      </c>
      <c r="FY79" s="79">
        <f>FY49+FY52+FY55+FY58+FY61+FY64+FY67+FY70+FY73+FY76</f>
        <v>646751</v>
      </c>
      <c r="FZ79" s="79">
        <f t="shared" si="293"/>
        <v>631058</v>
      </c>
      <c r="GA79" s="79">
        <f>GA49+GA52+GA55+GA58+GA61+GA64+GA67+GA70+GA73+GA76</f>
        <v>627672</v>
      </c>
      <c r="GB79" s="79">
        <f>+SUM(FP79:GA79)</f>
        <v>6926913</v>
      </c>
      <c r="GC79" s="79">
        <f t="shared" ref="GC79:GN79" si="294">GC49+GC52+GC55+GC58+GC61+GC64+GC67+GC70+GC73+GC76</f>
        <v>580095</v>
      </c>
      <c r="GD79" s="79">
        <f t="shared" si="294"/>
        <v>557091</v>
      </c>
      <c r="GE79" s="79">
        <f t="shared" si="294"/>
        <v>406815</v>
      </c>
      <c r="GF79" s="79">
        <f t="shared" si="294"/>
        <v>234184</v>
      </c>
      <c r="GG79" s="79">
        <f t="shared" si="294"/>
        <v>301175</v>
      </c>
      <c r="GH79" s="79">
        <f t="shared" si="294"/>
        <v>392984</v>
      </c>
      <c r="GI79" s="79">
        <f t="shared" si="294"/>
        <v>487167</v>
      </c>
      <c r="GJ79" s="79">
        <f t="shared" si="294"/>
        <v>527488</v>
      </c>
      <c r="GK79" s="79">
        <f t="shared" si="294"/>
        <v>592895</v>
      </c>
      <c r="GL79" s="79">
        <f t="shared" si="294"/>
        <v>669002</v>
      </c>
      <c r="GM79" s="79">
        <f t="shared" si="294"/>
        <v>654452</v>
      </c>
      <c r="GN79" s="79">
        <f t="shared" si="294"/>
        <v>645988</v>
      </c>
      <c r="GO79" s="79">
        <f>+SUM(GC79:GN79)</f>
        <v>6049336</v>
      </c>
      <c r="GP79" s="79">
        <f t="shared" si="291"/>
        <v>600859</v>
      </c>
      <c r="GQ79" s="79">
        <f t="shared" si="291"/>
        <v>569736</v>
      </c>
      <c r="GR79" s="79">
        <f t="shared" si="291"/>
        <v>576729</v>
      </c>
      <c r="GS79" s="79">
        <f t="shared" si="291"/>
        <v>524951</v>
      </c>
      <c r="GT79" s="79">
        <v>572474</v>
      </c>
      <c r="GU79" s="79">
        <v>558225</v>
      </c>
      <c r="GV79" s="79">
        <v>591631</v>
      </c>
      <c r="GW79" s="79">
        <v>613482</v>
      </c>
      <c r="GX79" s="138">
        <v>614990</v>
      </c>
      <c r="GY79" s="79">
        <v>637071</v>
      </c>
      <c r="GZ79" s="79">
        <v>605708</v>
      </c>
      <c r="HA79" s="79">
        <v>471129</v>
      </c>
      <c r="HB79" s="79">
        <f>+SUM(GP79:HA79)</f>
        <v>6936985</v>
      </c>
      <c r="HC79" s="79">
        <v>593065</v>
      </c>
      <c r="HD79" s="79">
        <v>579555</v>
      </c>
      <c r="HE79" s="79"/>
      <c r="HF79" s="79"/>
      <c r="HG79" s="79"/>
      <c r="HH79" s="79"/>
      <c r="HI79" s="79"/>
      <c r="HJ79" s="79"/>
      <c r="HK79" s="138"/>
      <c r="HL79" s="79"/>
      <c r="HM79" s="79"/>
      <c r="HN79" s="79"/>
      <c r="HO79" s="79">
        <f>+SUM(HC79:HN79)</f>
        <v>1172620</v>
      </c>
    </row>
    <row r="80" spans="2:223" x14ac:dyDescent="0.2"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</row>
    <row r="81" spans="2:223" x14ac:dyDescent="0.2"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</row>
    <row r="82" spans="2:223" ht="15" x14ac:dyDescent="0.25">
      <c r="B82" s="5" t="s">
        <v>82</v>
      </c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</row>
    <row r="83" spans="2:223" ht="15" customHeight="1" x14ac:dyDescent="0.25">
      <c r="B83" s="23" t="s">
        <v>158</v>
      </c>
      <c r="C83" s="190">
        <v>2006</v>
      </c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2"/>
      <c r="O83" s="188" t="s">
        <v>99</v>
      </c>
      <c r="P83" s="190">
        <v>2007</v>
      </c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2"/>
      <c r="AB83" s="188" t="s">
        <v>100</v>
      </c>
      <c r="AC83" s="190">
        <v>2008</v>
      </c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2"/>
      <c r="AO83" s="188" t="s">
        <v>101</v>
      </c>
      <c r="AP83" s="190">
        <v>2009</v>
      </c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2"/>
      <c r="BB83" s="188" t="s">
        <v>86</v>
      </c>
      <c r="BC83" s="190">
        <v>2010</v>
      </c>
      <c r="BD83" s="191"/>
      <c r="BE83" s="191"/>
      <c r="BF83" s="191"/>
      <c r="BG83" s="191"/>
      <c r="BH83" s="191"/>
      <c r="BI83" s="191"/>
      <c r="BJ83" s="191"/>
      <c r="BK83" s="191"/>
      <c r="BL83" s="191"/>
      <c r="BM83" s="191"/>
      <c r="BN83" s="192"/>
      <c r="BO83" s="188" t="s">
        <v>87</v>
      </c>
      <c r="BP83" s="190">
        <v>2011</v>
      </c>
      <c r="BQ83" s="191"/>
      <c r="BR83" s="191"/>
      <c r="BS83" s="191"/>
      <c r="BT83" s="191"/>
      <c r="BU83" s="191"/>
      <c r="BV83" s="191"/>
      <c r="BW83" s="191"/>
      <c r="BX83" s="191"/>
      <c r="BY83" s="191"/>
      <c r="BZ83" s="191"/>
      <c r="CA83" s="192"/>
      <c r="CB83" s="188" t="s">
        <v>88</v>
      </c>
      <c r="CC83" s="190">
        <v>2012</v>
      </c>
      <c r="CD83" s="191"/>
      <c r="CE83" s="191"/>
      <c r="CF83" s="191"/>
      <c r="CG83" s="191"/>
      <c r="CH83" s="191"/>
      <c r="CI83" s="191"/>
      <c r="CJ83" s="191"/>
      <c r="CK83" s="191"/>
      <c r="CL83" s="191"/>
      <c r="CM83" s="191"/>
      <c r="CN83" s="192"/>
      <c r="CO83" s="188" t="s">
        <v>89</v>
      </c>
      <c r="CP83" s="190">
        <v>2013</v>
      </c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2"/>
      <c r="DB83" s="188" t="s">
        <v>90</v>
      </c>
      <c r="DC83" s="190">
        <v>2014</v>
      </c>
      <c r="DD83" s="191"/>
      <c r="DE83" s="191"/>
      <c r="DF83" s="191"/>
      <c r="DG83" s="191"/>
      <c r="DH83" s="191"/>
      <c r="DI83" s="191"/>
      <c r="DJ83" s="191"/>
      <c r="DK83" s="191"/>
      <c r="DL83" s="191"/>
      <c r="DM83" s="191"/>
      <c r="DN83" s="192"/>
      <c r="DO83" s="188" t="s">
        <v>91</v>
      </c>
      <c r="DP83" s="190">
        <v>2015</v>
      </c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2"/>
      <c r="EB83" s="188" t="s">
        <v>92</v>
      </c>
      <c r="EC83" s="190">
        <v>2016</v>
      </c>
      <c r="ED83" s="191"/>
      <c r="EE83" s="191"/>
      <c r="EF83" s="191"/>
      <c r="EG83" s="191"/>
      <c r="EH83" s="191"/>
      <c r="EI83" s="191"/>
      <c r="EJ83" s="191"/>
      <c r="EK83" s="191"/>
      <c r="EL83" s="191"/>
      <c r="EM83" s="191"/>
      <c r="EN83" s="192"/>
      <c r="EO83" s="188" t="s">
        <v>93</v>
      </c>
      <c r="EP83" s="190">
        <v>2017</v>
      </c>
      <c r="EQ83" s="191"/>
      <c r="ER83" s="191"/>
      <c r="ES83" s="191"/>
      <c r="ET83" s="191"/>
      <c r="EU83" s="191"/>
      <c r="EV83" s="191"/>
      <c r="EW83" s="191"/>
      <c r="EX83" s="191"/>
      <c r="EY83" s="191"/>
      <c r="EZ83" s="191"/>
      <c r="FA83" s="192"/>
      <c r="FB83" s="188" t="s">
        <v>104</v>
      </c>
      <c r="FC83" s="190">
        <v>2018</v>
      </c>
      <c r="FD83" s="191"/>
      <c r="FE83" s="191"/>
      <c r="FF83" s="191"/>
      <c r="FG83" s="191"/>
      <c r="FH83" s="191"/>
      <c r="FI83" s="191"/>
      <c r="FJ83" s="191"/>
      <c r="FK83" s="191"/>
      <c r="FL83" s="191"/>
      <c r="FM83" s="191"/>
      <c r="FN83" s="192"/>
      <c r="FO83" s="188" t="s">
        <v>137</v>
      </c>
      <c r="FP83" s="190">
        <v>2019</v>
      </c>
      <c r="FQ83" s="191"/>
      <c r="FR83" s="191"/>
      <c r="FS83" s="191"/>
      <c r="FT83" s="191"/>
      <c r="FU83" s="191"/>
      <c r="FV83" s="191"/>
      <c r="FW83" s="191"/>
      <c r="FX83" s="191"/>
      <c r="FY83" s="191"/>
      <c r="FZ83" s="191"/>
      <c r="GA83" s="192"/>
      <c r="GB83" s="188" t="s">
        <v>161</v>
      </c>
      <c r="GC83" s="185">
        <v>2020</v>
      </c>
      <c r="GD83" s="186"/>
      <c r="GE83" s="186"/>
      <c r="GF83" s="186"/>
      <c r="GG83" s="186"/>
      <c r="GH83" s="186"/>
      <c r="GI83" s="186"/>
      <c r="GJ83" s="186"/>
      <c r="GK83" s="186"/>
      <c r="GL83" s="186"/>
      <c r="GM83" s="186"/>
      <c r="GN83" s="187"/>
      <c r="GO83" s="188" t="s">
        <v>169</v>
      </c>
      <c r="GP83" s="185">
        <v>2021</v>
      </c>
      <c r="GQ83" s="186"/>
      <c r="GR83" s="186"/>
      <c r="GS83" s="186"/>
      <c r="GT83" s="186"/>
      <c r="GU83" s="186"/>
      <c r="GV83" s="186"/>
      <c r="GW83" s="186"/>
      <c r="GX83" s="186"/>
      <c r="GY83" s="186"/>
      <c r="GZ83" s="186"/>
      <c r="HA83" s="187"/>
      <c r="HB83" s="188" t="s">
        <v>170</v>
      </c>
      <c r="HC83" s="185">
        <v>2022</v>
      </c>
      <c r="HD83" s="186"/>
      <c r="HE83" s="186"/>
      <c r="HF83" s="186"/>
      <c r="HG83" s="186"/>
      <c r="HH83" s="186"/>
      <c r="HI83" s="186"/>
      <c r="HJ83" s="186"/>
      <c r="HK83" s="186"/>
      <c r="HL83" s="186"/>
      <c r="HM83" s="186"/>
      <c r="HN83" s="187"/>
      <c r="HO83" s="188" t="s">
        <v>171</v>
      </c>
    </row>
    <row r="84" spans="2:223" ht="15" x14ac:dyDescent="0.25">
      <c r="B84" s="24" t="s">
        <v>159</v>
      </c>
      <c r="C84" s="25" t="s">
        <v>11</v>
      </c>
      <c r="D84" s="25" t="s">
        <v>12</v>
      </c>
      <c r="E84" s="25" t="s">
        <v>13</v>
      </c>
      <c r="F84" s="25" t="s">
        <v>14</v>
      </c>
      <c r="G84" s="25" t="s">
        <v>15</v>
      </c>
      <c r="H84" s="25" t="s">
        <v>16</v>
      </c>
      <c r="I84" s="25" t="s">
        <v>17</v>
      </c>
      <c r="J84" s="25" t="s">
        <v>18</v>
      </c>
      <c r="K84" s="25" t="s">
        <v>160</v>
      </c>
      <c r="L84" s="25" t="s">
        <v>19</v>
      </c>
      <c r="M84" s="25" t="s">
        <v>20</v>
      </c>
      <c r="N84" s="25" t="s">
        <v>21</v>
      </c>
      <c r="O84" s="189"/>
      <c r="P84" s="25" t="s">
        <v>11</v>
      </c>
      <c r="Q84" s="25" t="s">
        <v>12</v>
      </c>
      <c r="R84" s="25" t="s">
        <v>13</v>
      </c>
      <c r="S84" s="25" t="s">
        <v>14</v>
      </c>
      <c r="T84" s="25" t="s">
        <v>15</v>
      </c>
      <c r="U84" s="25" t="s">
        <v>16</v>
      </c>
      <c r="V84" s="25" t="s">
        <v>17</v>
      </c>
      <c r="W84" s="25" t="s">
        <v>18</v>
      </c>
      <c r="X84" s="25" t="s">
        <v>160</v>
      </c>
      <c r="Y84" s="25" t="s">
        <v>19</v>
      </c>
      <c r="Z84" s="25" t="s">
        <v>20</v>
      </c>
      <c r="AA84" s="25" t="s">
        <v>21</v>
      </c>
      <c r="AB84" s="189"/>
      <c r="AC84" s="25" t="s">
        <v>11</v>
      </c>
      <c r="AD84" s="25" t="s">
        <v>12</v>
      </c>
      <c r="AE84" s="25" t="s">
        <v>13</v>
      </c>
      <c r="AF84" s="25" t="s">
        <v>14</v>
      </c>
      <c r="AG84" s="25" t="s">
        <v>15</v>
      </c>
      <c r="AH84" s="25" t="s">
        <v>16</v>
      </c>
      <c r="AI84" s="25" t="s">
        <v>17</v>
      </c>
      <c r="AJ84" s="25" t="s">
        <v>18</v>
      </c>
      <c r="AK84" s="25" t="s">
        <v>160</v>
      </c>
      <c r="AL84" s="25" t="s">
        <v>19</v>
      </c>
      <c r="AM84" s="25" t="s">
        <v>20</v>
      </c>
      <c r="AN84" s="25" t="s">
        <v>21</v>
      </c>
      <c r="AO84" s="189"/>
      <c r="AP84" s="25" t="s">
        <v>11</v>
      </c>
      <c r="AQ84" s="25" t="s">
        <v>12</v>
      </c>
      <c r="AR84" s="25" t="s">
        <v>13</v>
      </c>
      <c r="AS84" s="25" t="s">
        <v>14</v>
      </c>
      <c r="AT84" s="25" t="s">
        <v>15</v>
      </c>
      <c r="AU84" s="25" t="s">
        <v>16</v>
      </c>
      <c r="AV84" s="25" t="s">
        <v>17</v>
      </c>
      <c r="AW84" s="25" t="s">
        <v>18</v>
      </c>
      <c r="AX84" s="25" t="s">
        <v>160</v>
      </c>
      <c r="AY84" s="25" t="s">
        <v>19</v>
      </c>
      <c r="AZ84" s="25" t="s">
        <v>20</v>
      </c>
      <c r="BA84" s="25" t="s">
        <v>21</v>
      </c>
      <c r="BB84" s="189"/>
      <c r="BC84" s="25" t="s">
        <v>11</v>
      </c>
      <c r="BD84" s="25" t="s">
        <v>12</v>
      </c>
      <c r="BE84" s="25" t="s">
        <v>13</v>
      </c>
      <c r="BF84" s="25" t="s">
        <v>14</v>
      </c>
      <c r="BG84" s="25" t="s">
        <v>15</v>
      </c>
      <c r="BH84" s="25" t="s">
        <v>16</v>
      </c>
      <c r="BI84" s="25" t="s">
        <v>17</v>
      </c>
      <c r="BJ84" s="25" t="s">
        <v>18</v>
      </c>
      <c r="BK84" s="25" t="s">
        <v>160</v>
      </c>
      <c r="BL84" s="25" t="s">
        <v>19</v>
      </c>
      <c r="BM84" s="25" t="s">
        <v>20</v>
      </c>
      <c r="BN84" s="25" t="s">
        <v>21</v>
      </c>
      <c r="BO84" s="189"/>
      <c r="BP84" s="25" t="s">
        <v>11</v>
      </c>
      <c r="BQ84" s="25" t="s">
        <v>12</v>
      </c>
      <c r="BR84" s="25" t="s">
        <v>13</v>
      </c>
      <c r="BS84" s="25" t="s">
        <v>14</v>
      </c>
      <c r="BT84" s="25" t="s">
        <v>15</v>
      </c>
      <c r="BU84" s="25" t="s">
        <v>16</v>
      </c>
      <c r="BV84" s="25" t="s">
        <v>17</v>
      </c>
      <c r="BW84" s="25" t="s">
        <v>18</v>
      </c>
      <c r="BX84" s="25" t="s">
        <v>160</v>
      </c>
      <c r="BY84" s="25" t="s">
        <v>19</v>
      </c>
      <c r="BZ84" s="25" t="s">
        <v>20</v>
      </c>
      <c r="CA84" s="25" t="s">
        <v>21</v>
      </c>
      <c r="CB84" s="189"/>
      <c r="CC84" s="25" t="s">
        <v>11</v>
      </c>
      <c r="CD84" s="25" t="s">
        <v>12</v>
      </c>
      <c r="CE84" s="25" t="s">
        <v>13</v>
      </c>
      <c r="CF84" s="25" t="s">
        <v>14</v>
      </c>
      <c r="CG84" s="25" t="s">
        <v>15</v>
      </c>
      <c r="CH84" s="25" t="s">
        <v>16</v>
      </c>
      <c r="CI84" s="25" t="s">
        <v>17</v>
      </c>
      <c r="CJ84" s="25" t="s">
        <v>18</v>
      </c>
      <c r="CK84" s="25" t="s">
        <v>160</v>
      </c>
      <c r="CL84" s="25" t="s">
        <v>19</v>
      </c>
      <c r="CM84" s="25" t="s">
        <v>20</v>
      </c>
      <c r="CN84" s="25" t="s">
        <v>21</v>
      </c>
      <c r="CO84" s="189"/>
      <c r="CP84" s="25" t="s">
        <v>11</v>
      </c>
      <c r="CQ84" s="25" t="s">
        <v>12</v>
      </c>
      <c r="CR84" s="25" t="s">
        <v>13</v>
      </c>
      <c r="CS84" s="25" t="s">
        <v>14</v>
      </c>
      <c r="CT84" s="25" t="s">
        <v>15</v>
      </c>
      <c r="CU84" s="25" t="s">
        <v>16</v>
      </c>
      <c r="CV84" s="25" t="s">
        <v>17</v>
      </c>
      <c r="CW84" s="25" t="s">
        <v>18</v>
      </c>
      <c r="CX84" s="25" t="s">
        <v>160</v>
      </c>
      <c r="CY84" s="25" t="s">
        <v>19</v>
      </c>
      <c r="CZ84" s="25" t="s">
        <v>20</v>
      </c>
      <c r="DA84" s="25" t="s">
        <v>21</v>
      </c>
      <c r="DB84" s="189"/>
      <c r="DC84" s="25" t="s">
        <v>11</v>
      </c>
      <c r="DD84" s="25" t="s">
        <v>12</v>
      </c>
      <c r="DE84" s="25" t="s">
        <v>13</v>
      </c>
      <c r="DF84" s="25" t="s">
        <v>14</v>
      </c>
      <c r="DG84" s="25" t="s">
        <v>15</v>
      </c>
      <c r="DH84" s="25" t="s">
        <v>16</v>
      </c>
      <c r="DI84" s="25" t="s">
        <v>17</v>
      </c>
      <c r="DJ84" s="25" t="s">
        <v>18</v>
      </c>
      <c r="DK84" s="25" t="s">
        <v>160</v>
      </c>
      <c r="DL84" s="25" t="s">
        <v>19</v>
      </c>
      <c r="DM84" s="25" t="s">
        <v>20</v>
      </c>
      <c r="DN84" s="25" t="s">
        <v>21</v>
      </c>
      <c r="DO84" s="189"/>
      <c r="DP84" s="25" t="s">
        <v>11</v>
      </c>
      <c r="DQ84" s="25" t="s">
        <v>12</v>
      </c>
      <c r="DR84" s="25" t="s">
        <v>13</v>
      </c>
      <c r="DS84" s="25" t="s">
        <v>14</v>
      </c>
      <c r="DT84" s="25" t="s">
        <v>15</v>
      </c>
      <c r="DU84" s="25" t="s">
        <v>16</v>
      </c>
      <c r="DV84" s="25" t="s">
        <v>17</v>
      </c>
      <c r="DW84" s="25" t="s">
        <v>18</v>
      </c>
      <c r="DX84" s="25" t="s">
        <v>160</v>
      </c>
      <c r="DY84" s="25" t="s">
        <v>19</v>
      </c>
      <c r="DZ84" s="25" t="s">
        <v>20</v>
      </c>
      <c r="EA84" s="25" t="s">
        <v>21</v>
      </c>
      <c r="EB84" s="189"/>
      <c r="EC84" s="25" t="s">
        <v>11</v>
      </c>
      <c r="ED84" s="25" t="s">
        <v>12</v>
      </c>
      <c r="EE84" s="25" t="s">
        <v>13</v>
      </c>
      <c r="EF84" s="25" t="s">
        <v>14</v>
      </c>
      <c r="EG84" s="25" t="s">
        <v>15</v>
      </c>
      <c r="EH84" s="25" t="s">
        <v>16</v>
      </c>
      <c r="EI84" s="25" t="s">
        <v>17</v>
      </c>
      <c r="EJ84" s="25" t="s">
        <v>18</v>
      </c>
      <c r="EK84" s="25" t="s">
        <v>160</v>
      </c>
      <c r="EL84" s="25" t="s">
        <v>19</v>
      </c>
      <c r="EM84" s="25" t="s">
        <v>20</v>
      </c>
      <c r="EN84" s="25" t="s">
        <v>21</v>
      </c>
      <c r="EO84" s="189"/>
      <c r="EP84" s="12" t="s">
        <v>11</v>
      </c>
      <c r="EQ84" s="12" t="s">
        <v>12</v>
      </c>
      <c r="ER84" s="12" t="s">
        <v>13</v>
      </c>
      <c r="ES84" s="12" t="s">
        <v>14</v>
      </c>
      <c r="ET84" s="12" t="s">
        <v>15</v>
      </c>
      <c r="EU84" s="12" t="s">
        <v>16</v>
      </c>
      <c r="EV84" s="12" t="s">
        <v>17</v>
      </c>
      <c r="EW84" s="12" t="s">
        <v>18</v>
      </c>
      <c r="EX84" s="12" t="s">
        <v>160</v>
      </c>
      <c r="EY84" s="12" t="s">
        <v>19</v>
      </c>
      <c r="EZ84" s="12" t="s">
        <v>20</v>
      </c>
      <c r="FA84" s="12" t="s">
        <v>21</v>
      </c>
      <c r="FB84" s="189"/>
      <c r="FC84" s="12" t="s">
        <v>11</v>
      </c>
      <c r="FD84" s="12" t="s">
        <v>12</v>
      </c>
      <c r="FE84" s="12" t="s">
        <v>13</v>
      </c>
      <c r="FF84" s="12" t="s">
        <v>14</v>
      </c>
      <c r="FG84" s="12" t="s">
        <v>15</v>
      </c>
      <c r="FH84" s="12" t="s">
        <v>16</v>
      </c>
      <c r="FI84" s="12" t="s">
        <v>17</v>
      </c>
      <c r="FJ84" s="12" t="s">
        <v>18</v>
      </c>
      <c r="FK84" s="12" t="s">
        <v>160</v>
      </c>
      <c r="FL84" s="12" t="s">
        <v>19</v>
      </c>
      <c r="FM84" s="12" t="s">
        <v>20</v>
      </c>
      <c r="FN84" s="12" t="s">
        <v>21</v>
      </c>
      <c r="FO84" s="189"/>
      <c r="FP84" s="12" t="s">
        <v>11</v>
      </c>
      <c r="FQ84" s="12" t="s">
        <v>12</v>
      </c>
      <c r="FR84" s="12" t="s">
        <v>13</v>
      </c>
      <c r="FS84" s="12" t="s">
        <v>14</v>
      </c>
      <c r="FT84" s="12" t="s">
        <v>15</v>
      </c>
      <c r="FU84" s="12" t="s">
        <v>16</v>
      </c>
      <c r="FV84" s="12" t="s">
        <v>17</v>
      </c>
      <c r="FW84" s="12" t="s">
        <v>18</v>
      </c>
      <c r="FX84" s="12" t="s">
        <v>160</v>
      </c>
      <c r="FY84" s="12" t="s">
        <v>19</v>
      </c>
      <c r="FZ84" s="12" t="s">
        <v>20</v>
      </c>
      <c r="GA84" s="12" t="s">
        <v>21</v>
      </c>
      <c r="GB84" s="189"/>
      <c r="GC84" s="103" t="s">
        <v>11</v>
      </c>
      <c r="GD84" s="103" t="s">
        <v>12</v>
      </c>
      <c r="GE84" s="103" t="s">
        <v>13</v>
      </c>
      <c r="GF84" s="103" t="s">
        <v>14</v>
      </c>
      <c r="GG84" s="103" t="s">
        <v>15</v>
      </c>
      <c r="GH84" s="103" t="s">
        <v>16</v>
      </c>
      <c r="GI84" s="103" t="s">
        <v>17</v>
      </c>
      <c r="GJ84" s="103" t="s">
        <v>18</v>
      </c>
      <c r="GK84" s="103" t="s">
        <v>160</v>
      </c>
      <c r="GL84" s="103" t="s">
        <v>19</v>
      </c>
      <c r="GM84" s="103" t="s">
        <v>20</v>
      </c>
      <c r="GN84" s="103" t="s">
        <v>21</v>
      </c>
      <c r="GO84" s="189"/>
      <c r="GP84" s="124" t="s">
        <v>11</v>
      </c>
      <c r="GQ84" s="124" t="s">
        <v>12</v>
      </c>
      <c r="GR84" s="124" t="s">
        <v>13</v>
      </c>
      <c r="GS84" s="124" t="s">
        <v>14</v>
      </c>
      <c r="GT84" s="124" t="s">
        <v>15</v>
      </c>
      <c r="GU84" s="124" t="s">
        <v>16</v>
      </c>
      <c r="GV84" s="124" t="s">
        <v>17</v>
      </c>
      <c r="GW84" s="124" t="s">
        <v>18</v>
      </c>
      <c r="GX84" s="124" t="s">
        <v>160</v>
      </c>
      <c r="GY84" s="124" t="s">
        <v>19</v>
      </c>
      <c r="GZ84" s="124" t="s">
        <v>20</v>
      </c>
      <c r="HA84" s="124" t="s">
        <v>21</v>
      </c>
      <c r="HB84" s="189"/>
      <c r="HC84" s="180" t="s">
        <v>11</v>
      </c>
      <c r="HD84" s="180" t="s">
        <v>12</v>
      </c>
      <c r="HE84" s="180" t="s">
        <v>13</v>
      </c>
      <c r="HF84" s="180" t="s">
        <v>14</v>
      </c>
      <c r="HG84" s="180" t="s">
        <v>15</v>
      </c>
      <c r="HH84" s="180" t="s">
        <v>16</v>
      </c>
      <c r="HI84" s="180" t="s">
        <v>17</v>
      </c>
      <c r="HJ84" s="180" t="s">
        <v>18</v>
      </c>
      <c r="HK84" s="180" t="s">
        <v>160</v>
      </c>
      <c r="HL84" s="180" t="s">
        <v>19</v>
      </c>
      <c r="HM84" s="180" t="s">
        <v>20</v>
      </c>
      <c r="HN84" s="180" t="s">
        <v>21</v>
      </c>
      <c r="HO84" s="189"/>
    </row>
    <row r="85" spans="2:223" s="5" customFormat="1" ht="15" x14ac:dyDescent="0.25">
      <c r="B85" s="18" t="s">
        <v>94</v>
      </c>
      <c r="C85" s="59">
        <v>0</v>
      </c>
      <c r="D85" s="59">
        <v>0</v>
      </c>
      <c r="E85" s="59">
        <v>0</v>
      </c>
      <c r="F85" s="59">
        <f>+SUM(F86:F87)</f>
        <v>778086.5</v>
      </c>
      <c r="G85" s="59">
        <f t="shared" ref="G85:AQ85" si="295">+SUM(G86:G87)</f>
        <v>1466361.5</v>
      </c>
      <c r="H85" s="59">
        <f t="shared" si="295"/>
        <v>1493974</v>
      </c>
      <c r="I85" s="59">
        <f t="shared" si="295"/>
        <v>1501096.5</v>
      </c>
      <c r="J85" s="59">
        <f>+SUM(J86:J87)</f>
        <v>1592678</v>
      </c>
      <c r="K85" s="59">
        <f t="shared" si="295"/>
        <v>1571454</v>
      </c>
      <c r="L85" s="59">
        <f t="shared" si="295"/>
        <v>1538817.5</v>
      </c>
      <c r="M85" s="59">
        <f t="shared" si="295"/>
        <v>1563350</v>
      </c>
      <c r="N85" s="59">
        <f t="shared" si="295"/>
        <v>1653858</v>
      </c>
      <c r="O85" s="59">
        <f t="shared" si="295"/>
        <v>13159676</v>
      </c>
      <c r="P85" s="59">
        <f t="shared" si="295"/>
        <v>1632720</v>
      </c>
      <c r="Q85" s="59">
        <f t="shared" si="295"/>
        <v>1577621</v>
      </c>
      <c r="R85" s="59">
        <f t="shared" si="295"/>
        <v>1674499.5</v>
      </c>
      <c r="S85" s="59">
        <f t="shared" si="295"/>
        <v>1536767</v>
      </c>
      <c r="T85" s="59">
        <f t="shared" si="295"/>
        <v>1590838</v>
      </c>
      <c r="U85" s="59">
        <f t="shared" si="295"/>
        <v>1626905.5</v>
      </c>
      <c r="V85" s="59">
        <f t="shared" si="295"/>
        <v>1718192</v>
      </c>
      <c r="W85" s="59">
        <f t="shared" si="295"/>
        <v>1806475.5</v>
      </c>
      <c r="X85" s="59">
        <f t="shared" si="295"/>
        <v>1736462.5</v>
      </c>
      <c r="Y85" s="59">
        <f t="shared" si="295"/>
        <v>1741911</v>
      </c>
      <c r="Z85" s="59">
        <f t="shared" si="295"/>
        <v>1820931</v>
      </c>
      <c r="AA85" s="59">
        <f t="shared" si="295"/>
        <v>1942785</v>
      </c>
      <c r="AB85" s="59">
        <f>+SUM(AB86:AB87)</f>
        <v>20406108</v>
      </c>
      <c r="AC85" s="59">
        <f t="shared" si="295"/>
        <v>1996530</v>
      </c>
      <c r="AD85" s="59">
        <f t="shared" si="295"/>
        <v>1863127.5</v>
      </c>
      <c r="AE85" s="59">
        <f t="shared" si="295"/>
        <v>1837098.5</v>
      </c>
      <c r="AF85" s="59">
        <f t="shared" si="295"/>
        <v>857007</v>
      </c>
      <c r="AG85" s="59">
        <f t="shared" si="295"/>
        <v>970953</v>
      </c>
      <c r="AH85" s="59">
        <f t="shared" si="295"/>
        <v>990250</v>
      </c>
      <c r="AI85" s="59">
        <f t="shared" si="295"/>
        <v>1024477.5</v>
      </c>
      <c r="AJ85" s="59">
        <f t="shared" si="295"/>
        <v>1055397</v>
      </c>
      <c r="AK85" s="59">
        <f t="shared" si="295"/>
        <v>1056298</v>
      </c>
      <c r="AL85" s="59">
        <f t="shared" si="295"/>
        <v>1070512</v>
      </c>
      <c r="AM85" s="59">
        <f t="shared" si="295"/>
        <v>1035887.5</v>
      </c>
      <c r="AN85" s="59">
        <f t="shared" si="295"/>
        <v>1244809</v>
      </c>
      <c r="AO85" s="59">
        <f t="shared" si="295"/>
        <v>15002347</v>
      </c>
      <c r="AP85" s="59">
        <f t="shared" si="295"/>
        <v>1227189.5</v>
      </c>
      <c r="AQ85" s="59">
        <f t="shared" si="295"/>
        <v>1145030</v>
      </c>
      <c r="AR85" s="59">
        <f t="shared" ref="AR85:DH85" si="296">+AR87+AR86</f>
        <v>1204235</v>
      </c>
      <c r="AS85" s="59">
        <f t="shared" si="296"/>
        <v>1113822</v>
      </c>
      <c r="AT85" s="59">
        <f t="shared" si="296"/>
        <v>1169054</v>
      </c>
      <c r="AU85" s="59">
        <f t="shared" si="296"/>
        <v>1223457</v>
      </c>
      <c r="AV85" s="59">
        <f t="shared" si="296"/>
        <v>1313186.5</v>
      </c>
      <c r="AW85" s="59">
        <f t="shared" si="296"/>
        <v>1342868</v>
      </c>
      <c r="AX85" s="59">
        <f t="shared" si="296"/>
        <v>1288770</v>
      </c>
      <c r="AY85" s="59">
        <f t="shared" si="296"/>
        <v>1345012</v>
      </c>
      <c r="AZ85" s="59">
        <f t="shared" si="296"/>
        <v>1376486</v>
      </c>
      <c r="BA85" s="59">
        <f>+BA87+BA86</f>
        <v>1454347.5</v>
      </c>
      <c r="BB85" s="59">
        <f>+SUM(BB86:BB87)</f>
        <v>15203457.5</v>
      </c>
      <c r="BC85" s="59">
        <f t="shared" si="296"/>
        <v>1713825.2</v>
      </c>
      <c r="BD85" s="59">
        <f t="shared" si="296"/>
        <v>1658768.1</v>
      </c>
      <c r="BE85" s="59">
        <f t="shared" si="296"/>
        <v>1818148.9</v>
      </c>
      <c r="BF85" s="59">
        <f t="shared" si="296"/>
        <v>1739251.2999999998</v>
      </c>
      <c r="BG85" s="59">
        <f t="shared" si="296"/>
        <v>1830861.5</v>
      </c>
      <c r="BH85" s="59">
        <f t="shared" si="296"/>
        <v>1912879</v>
      </c>
      <c r="BI85" s="59">
        <f t="shared" si="296"/>
        <v>1900139.7999999998</v>
      </c>
      <c r="BJ85" s="59">
        <f t="shared" si="296"/>
        <v>1996198.8</v>
      </c>
      <c r="BK85" s="59">
        <f t="shared" si="296"/>
        <v>1956995.7999999998</v>
      </c>
      <c r="BL85" s="59">
        <f t="shared" si="296"/>
        <v>2023690.2999999998</v>
      </c>
      <c r="BM85" s="59">
        <f t="shared" si="296"/>
        <v>1977881.7000000002</v>
      </c>
      <c r="BN85" s="59">
        <f t="shared" si="296"/>
        <v>2048249.6</v>
      </c>
      <c r="BO85" s="59">
        <f>+SUM(BO86:BO87)</f>
        <v>22576890</v>
      </c>
      <c r="BP85" s="59">
        <f t="shared" si="296"/>
        <v>2602909</v>
      </c>
      <c r="BQ85" s="59">
        <f t="shared" si="296"/>
        <v>2605280.4</v>
      </c>
      <c r="BR85" s="59">
        <f t="shared" si="296"/>
        <v>2725150.9</v>
      </c>
      <c r="BS85" s="59">
        <f t="shared" si="296"/>
        <v>2678845.7000000002</v>
      </c>
      <c r="BT85" s="59">
        <f t="shared" si="296"/>
        <v>2880516.4</v>
      </c>
      <c r="BU85" s="59">
        <f t="shared" si="296"/>
        <v>2858466.0000000005</v>
      </c>
      <c r="BV85" s="59">
        <f t="shared" si="296"/>
        <v>2977924.8</v>
      </c>
      <c r="BW85" s="59">
        <f t="shared" si="296"/>
        <v>3255837.4</v>
      </c>
      <c r="BX85" s="59">
        <f t="shared" si="296"/>
        <v>3000360.3</v>
      </c>
      <c r="BY85" s="59">
        <f t="shared" si="296"/>
        <v>3046195.8000000007</v>
      </c>
      <c r="BZ85" s="59">
        <f t="shared" si="296"/>
        <v>3040093.4</v>
      </c>
      <c r="CA85" s="59">
        <f t="shared" si="296"/>
        <v>3128959.7</v>
      </c>
      <c r="CB85" s="59">
        <f>+SUM(CB86:CB87)</f>
        <v>34800539.800000004</v>
      </c>
      <c r="CC85" s="59">
        <f t="shared" si="296"/>
        <v>2985355.9</v>
      </c>
      <c r="CD85" s="59">
        <f t="shared" si="296"/>
        <v>2785323.3</v>
      </c>
      <c r="CE85" s="59">
        <f t="shared" si="296"/>
        <v>2980194.4</v>
      </c>
      <c r="CF85" s="59">
        <f t="shared" si="296"/>
        <v>2654519.4</v>
      </c>
      <c r="CG85" s="59">
        <f t="shared" si="296"/>
        <v>2956748.6</v>
      </c>
      <c r="CH85" s="59">
        <f t="shared" si="296"/>
        <v>2990543.1</v>
      </c>
      <c r="CI85" s="59">
        <f t="shared" si="296"/>
        <v>3143404.7</v>
      </c>
      <c r="CJ85" s="59">
        <f t="shared" si="296"/>
        <v>3319241.9999999995</v>
      </c>
      <c r="CK85" s="59">
        <f t="shared" si="296"/>
        <v>3111041.3</v>
      </c>
      <c r="CL85" s="59">
        <f t="shared" si="296"/>
        <v>3203058.6</v>
      </c>
      <c r="CM85" s="59">
        <f t="shared" si="296"/>
        <v>3182273.8000000003</v>
      </c>
      <c r="CN85" s="59">
        <f t="shared" si="296"/>
        <v>3133065.7</v>
      </c>
      <c r="CO85" s="59">
        <f>+SUM(CO86:CO87)</f>
        <v>36444770.799999997</v>
      </c>
      <c r="CP85" s="59">
        <f t="shared" si="296"/>
        <v>3083137.7</v>
      </c>
      <c r="CQ85" s="59">
        <f t="shared" si="296"/>
        <v>2859646.6</v>
      </c>
      <c r="CR85" s="59">
        <f t="shared" si="296"/>
        <v>3005503.9</v>
      </c>
      <c r="CS85" s="59">
        <f t="shared" si="296"/>
        <v>2914072.1999999997</v>
      </c>
      <c r="CT85" s="59">
        <f t="shared" si="296"/>
        <v>2995478.5999999996</v>
      </c>
      <c r="CU85" s="59">
        <f t="shared" si="296"/>
        <v>2928468.4999999995</v>
      </c>
      <c r="CV85" s="59">
        <f t="shared" si="296"/>
        <v>3178021.8000000003</v>
      </c>
      <c r="CW85" s="59">
        <f t="shared" si="296"/>
        <v>3323788.7999999993</v>
      </c>
      <c r="CX85" s="59">
        <f t="shared" si="296"/>
        <v>3166060.5999999996</v>
      </c>
      <c r="CY85" s="59">
        <f t="shared" si="296"/>
        <v>3268125.3999999994</v>
      </c>
      <c r="CZ85" s="59">
        <f t="shared" si="296"/>
        <v>3260142.5</v>
      </c>
      <c r="DA85" s="59">
        <f t="shared" si="296"/>
        <v>3385222.4999999995</v>
      </c>
      <c r="DB85" s="59">
        <f>+SUM(DB86:DB87)</f>
        <v>37367669.100000009</v>
      </c>
      <c r="DC85" s="59">
        <f t="shared" si="296"/>
        <v>3367758.7</v>
      </c>
      <c r="DD85" s="59">
        <f t="shared" si="296"/>
        <v>3216416.5</v>
      </c>
      <c r="DE85" s="59">
        <f t="shared" si="296"/>
        <v>3309716</v>
      </c>
      <c r="DF85" s="59">
        <f t="shared" si="296"/>
        <v>3095793</v>
      </c>
      <c r="DG85" s="59">
        <f t="shared" si="296"/>
        <v>3365850</v>
      </c>
      <c r="DH85" s="59">
        <f t="shared" si="296"/>
        <v>3305977</v>
      </c>
      <c r="DI85" s="59">
        <f t="shared" ref="DI85:EK85" si="297">+DI87+DI86</f>
        <v>3490172.5</v>
      </c>
      <c r="DJ85" s="59">
        <f t="shared" si="297"/>
        <v>3738035</v>
      </c>
      <c r="DK85" s="59">
        <f t="shared" si="297"/>
        <v>3552248.5</v>
      </c>
      <c r="DL85" s="59">
        <f t="shared" si="297"/>
        <v>3783295</v>
      </c>
      <c r="DM85" s="59">
        <f t="shared" si="297"/>
        <v>3721297.5</v>
      </c>
      <c r="DN85" s="59">
        <f t="shared" si="297"/>
        <v>4583136</v>
      </c>
      <c r="DO85" s="59">
        <f>+SUM(DO86:DO87)</f>
        <v>42529695.700000003</v>
      </c>
      <c r="DP85" s="59">
        <f t="shared" si="297"/>
        <v>4655784.75</v>
      </c>
      <c r="DQ85" s="59">
        <f t="shared" si="297"/>
        <v>4144043.5</v>
      </c>
      <c r="DR85" s="59">
        <f t="shared" si="297"/>
        <v>4353464.75</v>
      </c>
      <c r="DS85" s="59">
        <f>+DS87+DS86</f>
        <v>4056192.75</v>
      </c>
      <c r="DT85" s="59">
        <f t="shared" si="297"/>
        <v>4445141.5</v>
      </c>
      <c r="DU85" s="59">
        <f t="shared" si="297"/>
        <v>4459404.75</v>
      </c>
      <c r="DV85" s="59">
        <f t="shared" si="297"/>
        <v>4673283</v>
      </c>
      <c r="DW85" s="59">
        <f t="shared" si="297"/>
        <v>5009831</v>
      </c>
      <c r="DX85" s="59">
        <f t="shared" si="297"/>
        <v>5077078.75</v>
      </c>
      <c r="DY85" s="59">
        <f t="shared" si="297"/>
        <v>5588623.75</v>
      </c>
      <c r="DZ85" s="59">
        <f t="shared" si="297"/>
        <v>5786753</v>
      </c>
      <c r="EA85" s="59">
        <f t="shared" si="297"/>
        <v>5987391.75</v>
      </c>
      <c r="EB85" s="59">
        <f>+SUM(EB86:EB87)</f>
        <v>58236993.25</v>
      </c>
      <c r="EC85" s="59">
        <f t="shared" si="297"/>
        <v>5717510.9000000004</v>
      </c>
      <c r="ED85" s="59">
        <f t="shared" si="297"/>
        <v>5172781</v>
      </c>
      <c r="EE85" s="59">
        <f t="shared" si="297"/>
        <v>5171387.8999999994</v>
      </c>
      <c r="EF85" s="59">
        <f t="shared" si="297"/>
        <v>4989605.3999999994</v>
      </c>
      <c r="EG85" s="59">
        <f t="shared" si="297"/>
        <v>5201551.7999999989</v>
      </c>
      <c r="EH85" s="59">
        <f t="shared" si="297"/>
        <v>5117331.8</v>
      </c>
      <c r="EI85" s="59">
        <f t="shared" si="297"/>
        <v>5421028.4000000004</v>
      </c>
      <c r="EJ85" s="59">
        <f t="shared" si="297"/>
        <v>5726914</v>
      </c>
      <c r="EK85" s="59">
        <f t="shared" si="297"/>
        <v>5513213.6999999993</v>
      </c>
      <c r="EL85" s="59">
        <f>+EL87+EL86</f>
        <v>5655411.8000000007</v>
      </c>
      <c r="EM85" s="59">
        <f>+EM87+EM86</f>
        <v>5679319.7999999998</v>
      </c>
      <c r="EN85" s="59">
        <f>+EN87+EN86</f>
        <v>6122537.7000000002</v>
      </c>
      <c r="EO85" s="59">
        <f>+SUM(EO86:EO87)</f>
        <v>65488594.199999988</v>
      </c>
      <c r="EP85" s="59">
        <f>+SUM(EP86:EP87)</f>
        <v>6140799.2999999998</v>
      </c>
      <c r="EQ85" s="59">
        <f>+SUM(EQ86:EQ87)</f>
        <v>5455758.3999999994</v>
      </c>
      <c r="ER85" s="59">
        <f t="shared" ref="ER85:FA85" si="298">+SUM(ER86:ER87)</f>
        <v>4780503.3999999994</v>
      </c>
      <c r="ES85" s="59">
        <f t="shared" si="298"/>
        <v>4464460.3999999994</v>
      </c>
      <c r="ET85" s="59">
        <f t="shared" si="298"/>
        <v>4964672.8</v>
      </c>
      <c r="EU85" s="59">
        <f t="shared" si="298"/>
        <v>5161089.8000000007</v>
      </c>
      <c r="EV85" s="59">
        <f t="shared" si="298"/>
        <v>5270927.7999999989</v>
      </c>
      <c r="EW85" s="59">
        <f t="shared" si="298"/>
        <v>5507932.5999999996</v>
      </c>
      <c r="EX85" s="59">
        <f t="shared" si="298"/>
        <v>5345279.6999999993</v>
      </c>
      <c r="EY85" s="59">
        <f t="shared" si="298"/>
        <v>5518994.1999999993</v>
      </c>
      <c r="EZ85" s="59">
        <f t="shared" si="298"/>
        <v>5236380.1999999993</v>
      </c>
      <c r="FA85" s="59">
        <f t="shared" si="298"/>
        <v>5572804.5999999996</v>
      </c>
      <c r="FB85" s="59">
        <f>+SUM(EP85:FA85)</f>
        <v>63419603.20000001</v>
      </c>
      <c r="FC85" s="59">
        <f>+SUM(FC86:FC87)</f>
        <v>5249725.9000000004</v>
      </c>
      <c r="FD85" s="59">
        <f>+SUM(FD86:FD87)</f>
        <v>4741863.5</v>
      </c>
      <c r="FE85" s="59">
        <f t="shared" ref="FE85:FN85" si="299">+SUM(FE86:FE87)</f>
        <v>4695485.5</v>
      </c>
      <c r="FF85" s="59">
        <f t="shared" si="299"/>
        <v>4361650</v>
      </c>
      <c r="FG85" s="59">
        <f t="shared" si="299"/>
        <v>4786201.5</v>
      </c>
      <c r="FH85" s="59">
        <f t="shared" si="299"/>
        <v>4657058.5</v>
      </c>
      <c r="FI85" s="59">
        <f t="shared" si="299"/>
        <v>4920606</v>
      </c>
      <c r="FJ85" s="59">
        <f t="shared" si="299"/>
        <v>5183863</v>
      </c>
      <c r="FK85" s="59">
        <f t="shared" si="299"/>
        <v>4855639</v>
      </c>
      <c r="FL85" s="59">
        <f t="shared" si="299"/>
        <v>5134678.5</v>
      </c>
      <c r="FM85" s="59">
        <f t="shared" si="299"/>
        <v>5220085.5</v>
      </c>
      <c r="FN85" s="59">
        <f t="shared" si="299"/>
        <v>5474256.5</v>
      </c>
      <c r="FO85" s="59">
        <f>+SUM(FC85:FN85)</f>
        <v>59281113.399999999</v>
      </c>
      <c r="FP85" s="59">
        <f>+SUM(FP86:FP87)</f>
        <v>5496958.7000000002</v>
      </c>
      <c r="FQ85" s="59">
        <f>+SUM(FQ86:FQ87)</f>
        <v>4751323.5</v>
      </c>
      <c r="FR85" s="59">
        <f t="shared" ref="FR85:HA85" si="300">+SUM(FR86:FR87)</f>
        <v>5111132.1000000006</v>
      </c>
      <c r="FS85" s="59">
        <f t="shared" si="300"/>
        <v>4738772</v>
      </c>
      <c r="FT85" s="59">
        <f t="shared" si="300"/>
        <v>4977465.6000000006</v>
      </c>
      <c r="FU85" s="59">
        <f t="shared" si="300"/>
        <v>4929405.4000000004</v>
      </c>
      <c r="FV85" s="59">
        <f t="shared" si="300"/>
        <v>5393230.6999999993</v>
      </c>
      <c r="FW85" s="59">
        <f t="shared" si="300"/>
        <v>5536320.5</v>
      </c>
      <c r="FX85" s="59">
        <f t="shared" si="300"/>
        <v>5265304.2</v>
      </c>
      <c r="FY85" s="59">
        <f>+SUM(FY86:FY87)</f>
        <v>5710327</v>
      </c>
      <c r="FZ85" s="59">
        <f t="shared" si="300"/>
        <v>5569259.1000000006</v>
      </c>
      <c r="GA85" s="59">
        <f t="shared" si="300"/>
        <v>5781840</v>
      </c>
      <c r="GB85" s="59">
        <f>+SUM(FP85:GA85)</f>
        <v>63261338.800000004</v>
      </c>
      <c r="GC85" s="59">
        <f t="shared" si="300"/>
        <v>5556922.6000000006</v>
      </c>
      <c r="GD85" s="59">
        <f t="shared" si="300"/>
        <v>5251688.8</v>
      </c>
      <c r="GE85" s="59">
        <f t="shared" si="300"/>
        <v>3710331.1</v>
      </c>
      <c r="GF85" s="59">
        <f t="shared" si="300"/>
        <v>113361.2</v>
      </c>
      <c r="GG85" s="59">
        <f t="shared" si="300"/>
        <v>0</v>
      </c>
      <c r="GH85" s="59">
        <f t="shared" si="300"/>
        <v>0</v>
      </c>
      <c r="GI85" s="59">
        <f t="shared" si="300"/>
        <v>4957314.4000000004</v>
      </c>
      <c r="GJ85" s="59">
        <f t="shared" si="300"/>
        <v>5191197.2999999989</v>
      </c>
      <c r="GK85" s="59">
        <f t="shared" si="300"/>
        <v>5696373.4999999916</v>
      </c>
      <c r="GL85" s="59">
        <f t="shared" si="300"/>
        <v>6380319.8999999929</v>
      </c>
      <c r="GM85" s="59">
        <f t="shared" si="300"/>
        <v>6256509.6000000015</v>
      </c>
      <c r="GN85" s="59">
        <f t="shared" si="300"/>
        <v>6321860.1000000015</v>
      </c>
      <c r="GO85" s="59">
        <f>+SUM(GC85:GN85)</f>
        <v>49435878.499999985</v>
      </c>
      <c r="GP85" s="59">
        <f t="shared" si="300"/>
        <v>6284616</v>
      </c>
      <c r="GQ85" s="59">
        <f t="shared" si="300"/>
        <v>5866600.4000000004</v>
      </c>
      <c r="GR85" s="59">
        <f t="shared" si="300"/>
        <v>6112996.9999999991</v>
      </c>
      <c r="GS85" s="59">
        <f t="shared" si="300"/>
        <v>5390351.7999999989</v>
      </c>
      <c r="GT85" s="59">
        <f t="shared" si="300"/>
        <v>6001092.2999999989</v>
      </c>
      <c r="GU85" s="59">
        <f t="shared" si="300"/>
        <v>5903140.6999999993</v>
      </c>
      <c r="GV85" s="59">
        <f t="shared" si="300"/>
        <v>6473835.5</v>
      </c>
      <c r="GW85" s="59">
        <f t="shared" si="300"/>
        <v>6769690.3999999994</v>
      </c>
      <c r="GX85" s="137">
        <f t="shared" si="300"/>
        <v>6510643.8999999994</v>
      </c>
      <c r="GY85" s="59">
        <f t="shared" si="300"/>
        <v>6816388.7000000002</v>
      </c>
      <c r="GZ85" s="59">
        <f t="shared" si="300"/>
        <v>6372801.7999999998</v>
      </c>
      <c r="HA85" s="59">
        <f t="shared" si="300"/>
        <v>5430645</v>
      </c>
      <c r="HB85" s="59">
        <f>+SUM(GP85:HA85)</f>
        <v>73932803.499999985</v>
      </c>
      <c r="HC85" s="59">
        <f t="shared" ref="HC85:HN85" si="301">+SUM(HC86:HC87)</f>
        <v>7093190.5999999996</v>
      </c>
      <c r="HD85" s="59">
        <f t="shared" si="301"/>
        <v>7041377.1000000006</v>
      </c>
      <c r="HE85" s="59">
        <f t="shared" si="301"/>
        <v>0</v>
      </c>
      <c r="HF85" s="59">
        <f t="shared" si="301"/>
        <v>0</v>
      </c>
      <c r="HG85" s="59">
        <f t="shared" si="301"/>
        <v>0</v>
      </c>
      <c r="HH85" s="59">
        <f t="shared" si="301"/>
        <v>0</v>
      </c>
      <c r="HI85" s="59">
        <f t="shared" si="301"/>
        <v>0</v>
      </c>
      <c r="HJ85" s="59">
        <f t="shared" si="301"/>
        <v>0</v>
      </c>
      <c r="HK85" s="137">
        <f t="shared" si="301"/>
        <v>0</v>
      </c>
      <c r="HL85" s="59">
        <f t="shared" si="301"/>
        <v>0</v>
      </c>
      <c r="HM85" s="59">
        <f t="shared" si="301"/>
        <v>0</v>
      </c>
      <c r="HN85" s="59">
        <f t="shared" si="301"/>
        <v>0</v>
      </c>
      <c r="HO85" s="59">
        <f>+SUM(HC85:HN85)</f>
        <v>14134567.699999999</v>
      </c>
    </row>
    <row r="86" spans="2:223" x14ac:dyDescent="0.2">
      <c r="B86" s="15" t="s">
        <v>95</v>
      </c>
      <c r="C86" s="79">
        <v>0</v>
      </c>
      <c r="D86" s="79">
        <v>0</v>
      </c>
      <c r="E86" s="79">
        <v>0</v>
      </c>
      <c r="F86" s="79">
        <v>181764.5</v>
      </c>
      <c r="G86" s="79">
        <v>309459</v>
      </c>
      <c r="H86" s="79">
        <v>349841.5</v>
      </c>
      <c r="I86" s="79">
        <v>367604</v>
      </c>
      <c r="J86" s="79">
        <v>387205.5</v>
      </c>
      <c r="K86" s="79">
        <v>364032.5</v>
      </c>
      <c r="L86" s="79">
        <v>354816.5</v>
      </c>
      <c r="M86" s="79">
        <v>372017.5</v>
      </c>
      <c r="N86" s="79">
        <v>424116</v>
      </c>
      <c r="O86" s="79">
        <f>SUM(C86:N86)</f>
        <v>3110857</v>
      </c>
      <c r="P86" s="79">
        <v>436359</v>
      </c>
      <c r="Q86" s="79">
        <v>393177.5</v>
      </c>
      <c r="R86" s="79">
        <v>402716.5</v>
      </c>
      <c r="S86" s="79">
        <v>388128.5</v>
      </c>
      <c r="T86" s="79">
        <v>396692</v>
      </c>
      <c r="U86" s="79">
        <v>396662.5</v>
      </c>
      <c r="V86" s="79">
        <v>417496</v>
      </c>
      <c r="W86" s="79">
        <v>433470</v>
      </c>
      <c r="X86" s="79">
        <v>416888.5</v>
      </c>
      <c r="Y86" s="79">
        <v>412181</v>
      </c>
      <c r="Z86" s="79">
        <v>409905.5</v>
      </c>
      <c r="AA86" s="79">
        <v>493527.5</v>
      </c>
      <c r="AB86" s="79">
        <f>SUM(P86:AA86)</f>
        <v>4997204.5</v>
      </c>
      <c r="AC86" s="79">
        <v>498934.5</v>
      </c>
      <c r="AD86" s="79">
        <v>441877</v>
      </c>
      <c r="AE86" s="79">
        <v>451337</v>
      </c>
      <c r="AF86" s="79">
        <v>284745.5</v>
      </c>
      <c r="AG86" s="79">
        <v>296501.5</v>
      </c>
      <c r="AH86" s="79">
        <v>296870</v>
      </c>
      <c r="AI86" s="79">
        <v>318839.5</v>
      </c>
      <c r="AJ86" s="79">
        <v>329983</v>
      </c>
      <c r="AK86" s="79">
        <v>315775.5</v>
      </c>
      <c r="AL86" s="79">
        <v>321523</v>
      </c>
      <c r="AM86" s="79">
        <v>322763</v>
      </c>
      <c r="AN86" s="79">
        <v>385659</v>
      </c>
      <c r="AO86" s="79">
        <f>SUM(AC86:AN86)</f>
        <v>4264808.5</v>
      </c>
      <c r="AP86" s="79">
        <v>394210</v>
      </c>
      <c r="AQ86" s="79">
        <v>353969.5</v>
      </c>
      <c r="AR86" s="79">
        <v>346319</v>
      </c>
      <c r="AS86" s="79">
        <f>+'[1]IIRSA NORTE'!$FA$81*1000</f>
        <v>336838.5</v>
      </c>
      <c r="AT86" s="79">
        <v>344664.5</v>
      </c>
      <c r="AU86" s="79">
        <v>342840.5</v>
      </c>
      <c r="AV86" s="79">
        <v>388489.5</v>
      </c>
      <c r="AW86" s="79">
        <v>383355</v>
      </c>
      <c r="AX86" s="79">
        <v>366695</v>
      </c>
      <c r="AY86" s="79">
        <v>375504.5</v>
      </c>
      <c r="AZ86" s="79">
        <v>379328.5</v>
      </c>
      <c r="BA86" s="79">
        <v>429876</v>
      </c>
      <c r="BB86" s="79">
        <f>SUM(AP86:BA86)</f>
        <v>4442090.5</v>
      </c>
      <c r="BC86" s="79">
        <v>533873.19999999995</v>
      </c>
      <c r="BD86" s="79">
        <v>491465.1</v>
      </c>
      <c r="BE86" s="79">
        <v>505718.6</v>
      </c>
      <c r="BF86" s="79">
        <v>492847.39999999997</v>
      </c>
      <c r="BG86" s="79">
        <v>524316.4</v>
      </c>
      <c r="BH86" s="79">
        <v>523369.9</v>
      </c>
      <c r="BI86" s="79">
        <v>544056.29999999993</v>
      </c>
      <c r="BJ86" s="79">
        <v>567390</v>
      </c>
      <c r="BK86" s="79">
        <v>539712.19999999995</v>
      </c>
      <c r="BL86" s="79">
        <v>569161.19999999995</v>
      </c>
      <c r="BM86" s="79">
        <v>542089.79999999993</v>
      </c>
      <c r="BN86" s="79">
        <v>628154.1</v>
      </c>
      <c r="BO86" s="79">
        <f>SUM(BC86:BN86)</f>
        <v>6462154.1999999993</v>
      </c>
      <c r="BP86" s="79">
        <v>753962</v>
      </c>
      <c r="BQ86" s="79">
        <v>711783.6</v>
      </c>
      <c r="BR86" s="79">
        <v>707632.79999999993</v>
      </c>
      <c r="BS86" s="79">
        <v>723345.89999999991</v>
      </c>
      <c r="BT86" s="79">
        <v>708687.89999999991</v>
      </c>
      <c r="BU86" s="79">
        <v>734201.39999999991</v>
      </c>
      <c r="BV86" s="79">
        <v>776947.5</v>
      </c>
      <c r="BW86" s="79">
        <v>829569.1</v>
      </c>
      <c r="BX86" s="79">
        <v>757113.79999999993</v>
      </c>
      <c r="BY86" s="79">
        <v>775057.2</v>
      </c>
      <c r="BZ86" s="79">
        <v>740023.89999999991</v>
      </c>
      <c r="CA86" s="79">
        <v>837691</v>
      </c>
      <c r="CB86" s="79">
        <f>SUM(BP86:CA86)</f>
        <v>9056016.0999999996</v>
      </c>
      <c r="CC86" s="79">
        <v>864416.5</v>
      </c>
      <c r="CD86" s="79">
        <v>789275.9</v>
      </c>
      <c r="CE86" s="79">
        <v>771490</v>
      </c>
      <c r="CF86" s="79">
        <v>707913.8</v>
      </c>
      <c r="CG86" s="79">
        <v>755300</v>
      </c>
      <c r="CH86" s="79">
        <v>763102.1</v>
      </c>
      <c r="CI86" s="79">
        <v>832436.3</v>
      </c>
      <c r="CJ86" s="79">
        <v>877639</v>
      </c>
      <c r="CK86" s="79">
        <v>814246.70000000007</v>
      </c>
      <c r="CL86" s="79">
        <v>826951.20000000007</v>
      </c>
      <c r="CM86" s="79">
        <v>794582</v>
      </c>
      <c r="CN86" s="79">
        <v>915174.70000000007</v>
      </c>
      <c r="CO86" s="79">
        <f>SUM(CC86:CN86)</f>
        <v>9712528.1999999993</v>
      </c>
      <c r="CP86" s="79">
        <v>912172.1</v>
      </c>
      <c r="CQ86" s="79">
        <v>811147.8</v>
      </c>
      <c r="CR86" s="79">
        <v>826819.9</v>
      </c>
      <c r="CS86" s="79">
        <v>742840.6</v>
      </c>
      <c r="CT86" s="79">
        <v>791472</v>
      </c>
      <c r="CU86" s="79">
        <v>793295.1</v>
      </c>
      <c r="CV86" s="79">
        <v>880722.4</v>
      </c>
      <c r="CW86" s="79">
        <v>925276.4</v>
      </c>
      <c r="CX86" s="79">
        <v>846001.8</v>
      </c>
      <c r="CY86" s="79">
        <v>863085.8</v>
      </c>
      <c r="CZ86" s="79">
        <v>861142.9</v>
      </c>
      <c r="DA86" s="79">
        <v>982874.5</v>
      </c>
      <c r="DB86" s="79">
        <f>SUM(CP86:DA86)</f>
        <v>10236851.300000001</v>
      </c>
      <c r="DC86" s="79">
        <v>1016233.9</v>
      </c>
      <c r="DD86" s="79">
        <v>912372</v>
      </c>
      <c r="DE86" s="79">
        <v>916736</v>
      </c>
      <c r="DF86" s="79">
        <v>864306.5</v>
      </c>
      <c r="DG86" s="79">
        <v>905873.5</v>
      </c>
      <c r="DH86" s="79">
        <v>883654.5</v>
      </c>
      <c r="DI86" s="79">
        <v>988118.5</v>
      </c>
      <c r="DJ86" s="79">
        <v>1032158.5</v>
      </c>
      <c r="DK86" s="79">
        <v>980496</v>
      </c>
      <c r="DL86" s="79">
        <v>1032823</v>
      </c>
      <c r="DM86" s="79">
        <v>998155</v>
      </c>
      <c r="DN86" s="79">
        <v>1576214</v>
      </c>
      <c r="DO86" s="79">
        <f>SUM(DC86:DN86)</f>
        <v>12107141.4</v>
      </c>
      <c r="DP86" s="79">
        <v>1636226.25</v>
      </c>
      <c r="DQ86" s="79">
        <v>1400162.5</v>
      </c>
      <c r="DR86" s="79">
        <v>1414852.25</v>
      </c>
      <c r="DS86" s="79">
        <v>1314904.75</v>
      </c>
      <c r="DT86" s="79">
        <v>1392046.5</v>
      </c>
      <c r="DU86" s="79">
        <v>1368316</v>
      </c>
      <c r="DV86" s="79">
        <v>1504793.25</v>
      </c>
      <c r="DW86" s="79">
        <v>1598421</v>
      </c>
      <c r="DX86" s="79">
        <v>1452321.75</v>
      </c>
      <c r="DY86" s="79">
        <v>1504836.75</v>
      </c>
      <c r="DZ86" s="79">
        <v>1464261.25</v>
      </c>
      <c r="EA86" s="79">
        <v>1730362.25</v>
      </c>
      <c r="EB86" s="79">
        <f>SUM(DP86:EA86)</f>
        <v>17781504.5</v>
      </c>
      <c r="EC86" s="79">
        <v>1795639.4</v>
      </c>
      <c r="ED86" s="79">
        <v>1667280.9</v>
      </c>
      <c r="EE86" s="79">
        <v>1610765.9</v>
      </c>
      <c r="EF86" s="79">
        <v>1519275.7</v>
      </c>
      <c r="EG86" s="79">
        <v>1625389.2999999998</v>
      </c>
      <c r="EH86" s="79">
        <v>1607205</v>
      </c>
      <c r="EI86" s="79">
        <v>1822224.6</v>
      </c>
      <c r="EJ86" s="79">
        <v>1850170.7999999998</v>
      </c>
      <c r="EK86" s="79">
        <v>1674549.7999999998</v>
      </c>
      <c r="EL86" s="79">
        <v>1752082.6</v>
      </c>
      <c r="EM86" s="79">
        <v>1693556.4</v>
      </c>
      <c r="EN86" s="79">
        <v>1991358.3</v>
      </c>
      <c r="EO86" s="79">
        <f>SUM(EC86:EN86)</f>
        <v>20609498.699999999</v>
      </c>
      <c r="EP86" s="79">
        <v>2034283.6999999997</v>
      </c>
      <c r="EQ86" s="79">
        <v>1653670.4</v>
      </c>
      <c r="ER86" s="79">
        <v>1483242.2999999998</v>
      </c>
      <c r="ES86" s="79">
        <v>1253900.6000000001</v>
      </c>
      <c r="ET86" s="79">
        <v>1377337.1</v>
      </c>
      <c r="EU86" s="79">
        <v>1410325.1</v>
      </c>
      <c r="EV86" s="79">
        <v>1597989</v>
      </c>
      <c r="EW86" s="79">
        <v>1560106.2999999998</v>
      </c>
      <c r="EX86" s="79">
        <v>1374275.6</v>
      </c>
      <c r="EY86" s="79">
        <v>1349759.7000000002</v>
      </c>
      <c r="EZ86" s="79">
        <v>1322262.3999999999</v>
      </c>
      <c r="FA86" s="79">
        <v>1600773.4999999998</v>
      </c>
      <c r="FB86" s="79">
        <f>+SUM(EP86:FA86)</f>
        <v>18017925.699999999</v>
      </c>
      <c r="FC86" s="79">
        <v>1608037.4000000001</v>
      </c>
      <c r="FD86" s="79">
        <v>1444600</v>
      </c>
      <c r="FE86" s="79">
        <v>1454268.5</v>
      </c>
      <c r="FF86" s="79">
        <v>1290864</v>
      </c>
      <c r="FG86" s="79">
        <v>1356852.5</v>
      </c>
      <c r="FH86" s="79">
        <v>1293213.5</v>
      </c>
      <c r="FI86" s="79">
        <v>1440476</v>
      </c>
      <c r="FJ86" s="79">
        <v>1519703</v>
      </c>
      <c r="FK86" s="79">
        <v>1392979</v>
      </c>
      <c r="FL86" s="79">
        <v>1438477</v>
      </c>
      <c r="FM86" s="79">
        <v>1387466</v>
      </c>
      <c r="FN86" s="79">
        <v>1648992.5</v>
      </c>
      <c r="FO86" s="79">
        <f>+SUM(FC86:FN86)</f>
        <v>17275929.399999999</v>
      </c>
      <c r="FP86" s="79">
        <v>1713084.5999999999</v>
      </c>
      <c r="FQ86" s="79">
        <v>1463449.4999999998</v>
      </c>
      <c r="FR86" s="79">
        <v>1467024.2</v>
      </c>
      <c r="FS86" s="79">
        <v>1419816.5</v>
      </c>
      <c r="FT86" s="79">
        <v>1425393.3</v>
      </c>
      <c r="FU86" s="79">
        <v>1375598</v>
      </c>
      <c r="FV86" s="79">
        <v>1577350.5</v>
      </c>
      <c r="FW86" s="79">
        <v>1649258.5</v>
      </c>
      <c r="FX86" s="79">
        <v>1457095.4000000001</v>
      </c>
      <c r="FY86" s="79">
        <v>1473549.8000000003</v>
      </c>
      <c r="FZ86" s="79">
        <v>1444319.9000000001</v>
      </c>
      <c r="GA86" s="79">
        <v>1701997.5</v>
      </c>
      <c r="GB86" s="14">
        <f>+SUM(FP86:GA86)</f>
        <v>18167937.700000003</v>
      </c>
      <c r="GC86" s="79">
        <v>1748276.8</v>
      </c>
      <c r="GD86" s="79">
        <v>1587747.3</v>
      </c>
      <c r="GE86" s="79">
        <v>1001190.0000000001</v>
      </c>
      <c r="GF86" s="79">
        <v>19666.2</v>
      </c>
      <c r="GG86" s="79">
        <v>0</v>
      </c>
      <c r="GH86" s="79">
        <v>0</v>
      </c>
      <c r="GI86" s="79">
        <v>1625773.3</v>
      </c>
      <c r="GJ86" s="79">
        <v>1602508.5000000002</v>
      </c>
      <c r="GK86" s="79">
        <v>1661203.1999999986</v>
      </c>
      <c r="GL86" s="79">
        <v>1844158.5</v>
      </c>
      <c r="GM86" s="79">
        <v>1828157.2000000002</v>
      </c>
      <c r="GN86" s="79">
        <v>1983600.6</v>
      </c>
      <c r="GO86" s="14">
        <f>+SUM(GC86:GN86)</f>
        <v>14902281.6</v>
      </c>
      <c r="GP86" s="79">
        <v>2036502.5000000005</v>
      </c>
      <c r="GQ86" s="79">
        <v>1773287.6</v>
      </c>
      <c r="GR86" s="79">
        <v>1999816.0999999999</v>
      </c>
      <c r="GS86" s="79">
        <v>1642847.9</v>
      </c>
      <c r="GT86" s="79">
        <v>1923316.9</v>
      </c>
      <c r="GU86" s="79">
        <v>1936463</v>
      </c>
      <c r="GV86" s="79">
        <v>2277127.6</v>
      </c>
      <c r="GW86" s="79">
        <v>2419239.7999999998</v>
      </c>
      <c r="GX86" s="138">
        <v>2145431.2999999998</v>
      </c>
      <c r="GY86" s="79">
        <v>2273895.2000000002</v>
      </c>
      <c r="GZ86" s="79">
        <v>2045933.3999999997</v>
      </c>
      <c r="HA86" s="79">
        <v>2104020.9</v>
      </c>
      <c r="HB86" s="14">
        <f>+SUM(GP86:HA86)</f>
        <v>24577882.199999996</v>
      </c>
      <c r="HC86" s="79">
        <v>2463317.5</v>
      </c>
      <c r="HD86" s="79">
        <v>2385168</v>
      </c>
      <c r="HE86" s="79"/>
      <c r="HF86" s="79"/>
      <c r="HG86" s="79"/>
      <c r="HH86" s="79"/>
      <c r="HI86" s="79"/>
      <c r="HJ86" s="79"/>
      <c r="HK86" s="138"/>
      <c r="HL86" s="79"/>
      <c r="HM86" s="79"/>
      <c r="HN86" s="79"/>
      <c r="HO86" s="14">
        <f>+SUM(HC86:HN86)</f>
        <v>4848485.5</v>
      </c>
    </row>
    <row r="87" spans="2:223" x14ac:dyDescent="0.2">
      <c r="B87" s="15" t="s">
        <v>84</v>
      </c>
      <c r="C87" s="79">
        <v>0</v>
      </c>
      <c r="D87" s="79">
        <v>0</v>
      </c>
      <c r="E87" s="79">
        <v>0</v>
      </c>
      <c r="F87" s="79">
        <v>596322</v>
      </c>
      <c r="G87" s="79">
        <v>1156902.5</v>
      </c>
      <c r="H87" s="79">
        <v>1144132.5</v>
      </c>
      <c r="I87" s="79">
        <v>1133492.5</v>
      </c>
      <c r="J87" s="79">
        <v>1205472.5</v>
      </c>
      <c r="K87" s="79">
        <v>1207421.5</v>
      </c>
      <c r="L87" s="79">
        <v>1184001</v>
      </c>
      <c r="M87" s="79">
        <v>1191332.5</v>
      </c>
      <c r="N87" s="79">
        <v>1229742</v>
      </c>
      <c r="O87" s="79">
        <f>SUM(C87:N87)</f>
        <v>10048819</v>
      </c>
      <c r="P87" s="79">
        <v>1196361</v>
      </c>
      <c r="Q87" s="79">
        <v>1184443.5</v>
      </c>
      <c r="R87" s="79">
        <v>1271783</v>
      </c>
      <c r="S87" s="79">
        <v>1148638.5</v>
      </c>
      <c r="T87" s="79">
        <v>1194146</v>
      </c>
      <c r="U87" s="79">
        <v>1230243</v>
      </c>
      <c r="V87" s="79">
        <v>1300696</v>
      </c>
      <c r="W87" s="79">
        <v>1373005.5</v>
      </c>
      <c r="X87" s="79">
        <v>1319574</v>
      </c>
      <c r="Y87" s="79">
        <v>1329730</v>
      </c>
      <c r="Z87" s="79">
        <v>1411025.5</v>
      </c>
      <c r="AA87" s="79">
        <v>1449257.5</v>
      </c>
      <c r="AB87" s="79">
        <f>SUM(P87:AA87)</f>
        <v>15408903.5</v>
      </c>
      <c r="AC87" s="79">
        <v>1497595.5</v>
      </c>
      <c r="AD87" s="79">
        <v>1421250.5</v>
      </c>
      <c r="AE87" s="79">
        <v>1385761.5</v>
      </c>
      <c r="AF87" s="79">
        <v>572261.5</v>
      </c>
      <c r="AG87" s="79">
        <v>674451.5</v>
      </c>
      <c r="AH87" s="79">
        <v>693380</v>
      </c>
      <c r="AI87" s="79">
        <v>705638</v>
      </c>
      <c r="AJ87" s="79">
        <v>725414</v>
      </c>
      <c r="AK87" s="79">
        <v>740522.5</v>
      </c>
      <c r="AL87" s="79">
        <v>748989</v>
      </c>
      <c r="AM87" s="79">
        <v>713124.5</v>
      </c>
      <c r="AN87" s="79">
        <v>859150</v>
      </c>
      <c r="AO87" s="79">
        <f>SUM(AC87:AN87)</f>
        <v>10737538.5</v>
      </c>
      <c r="AP87" s="79">
        <v>832979.5</v>
      </c>
      <c r="AQ87" s="79">
        <v>791060.5</v>
      </c>
      <c r="AR87" s="79">
        <v>857916</v>
      </c>
      <c r="AS87" s="79">
        <f>+'[1]IIRSA NORTE'!$FA$82*1000</f>
        <v>776983.5</v>
      </c>
      <c r="AT87" s="79">
        <v>824389.5</v>
      </c>
      <c r="AU87" s="79">
        <v>880616.5</v>
      </c>
      <c r="AV87" s="79">
        <v>924697</v>
      </c>
      <c r="AW87" s="79">
        <v>959513</v>
      </c>
      <c r="AX87" s="79">
        <v>922075</v>
      </c>
      <c r="AY87" s="79">
        <v>969507.5</v>
      </c>
      <c r="AZ87" s="79">
        <v>997157.5</v>
      </c>
      <c r="BA87" s="79">
        <v>1024471.5</v>
      </c>
      <c r="BB87" s="79">
        <f>SUM(AP87:BA87)</f>
        <v>10761367</v>
      </c>
      <c r="BC87" s="79">
        <v>1179952</v>
      </c>
      <c r="BD87" s="79">
        <v>1167303</v>
      </c>
      <c r="BE87" s="79">
        <v>1312430.3</v>
      </c>
      <c r="BF87" s="79">
        <v>1246403.8999999999</v>
      </c>
      <c r="BG87" s="79">
        <v>1306545.1000000001</v>
      </c>
      <c r="BH87" s="79">
        <v>1389509.1</v>
      </c>
      <c r="BI87" s="79">
        <v>1356083.5</v>
      </c>
      <c r="BJ87" s="79">
        <v>1428808.8</v>
      </c>
      <c r="BK87" s="79">
        <v>1417283.5999999999</v>
      </c>
      <c r="BL87" s="79">
        <v>1454529.0999999999</v>
      </c>
      <c r="BM87" s="79">
        <v>1435791.9000000001</v>
      </c>
      <c r="BN87" s="79">
        <v>1420095.5</v>
      </c>
      <c r="BO87" s="79">
        <f>SUM(BC87:BN87)</f>
        <v>16114735.799999999</v>
      </c>
      <c r="BP87" s="79">
        <v>1848946.9999999998</v>
      </c>
      <c r="BQ87" s="79">
        <v>1893496.8</v>
      </c>
      <c r="BR87" s="79">
        <v>2017518.1</v>
      </c>
      <c r="BS87" s="79">
        <v>1955499.8000000003</v>
      </c>
      <c r="BT87" s="79">
        <v>2171828.5</v>
      </c>
      <c r="BU87" s="79">
        <v>2124264.6000000006</v>
      </c>
      <c r="BV87" s="79">
        <v>2200977.2999999998</v>
      </c>
      <c r="BW87" s="79">
        <v>2426268.2999999998</v>
      </c>
      <c r="BX87" s="79">
        <v>2243246.5</v>
      </c>
      <c r="BY87" s="79">
        <v>2271138.6000000006</v>
      </c>
      <c r="BZ87" s="79">
        <v>2300069.5</v>
      </c>
      <c r="CA87" s="79">
        <v>2291268.7000000002</v>
      </c>
      <c r="CB87" s="79">
        <f>SUM(BP87:CA87)</f>
        <v>25744523.700000003</v>
      </c>
      <c r="CC87" s="79">
        <v>2120939.4</v>
      </c>
      <c r="CD87" s="79">
        <v>1996047.4</v>
      </c>
      <c r="CE87" s="79">
        <v>2208704.4</v>
      </c>
      <c r="CF87" s="79">
        <v>1946605.5999999999</v>
      </c>
      <c r="CG87" s="79">
        <v>2201448.6</v>
      </c>
      <c r="CH87" s="79">
        <v>2227441</v>
      </c>
      <c r="CI87" s="79">
        <v>2310968.4000000004</v>
      </c>
      <c r="CJ87" s="79">
        <v>2441602.9999999995</v>
      </c>
      <c r="CK87" s="79">
        <v>2296794.5999999996</v>
      </c>
      <c r="CL87" s="79">
        <v>2376107.4</v>
      </c>
      <c r="CM87" s="79">
        <v>2387691.8000000003</v>
      </c>
      <c r="CN87" s="79">
        <v>2217891</v>
      </c>
      <c r="CO87" s="79">
        <f>SUM(CC87:CN87)</f>
        <v>26732242.599999998</v>
      </c>
      <c r="CP87" s="79">
        <v>2170965.6</v>
      </c>
      <c r="CQ87" s="79">
        <v>2048498.8</v>
      </c>
      <c r="CR87" s="79">
        <v>2178684</v>
      </c>
      <c r="CS87" s="79">
        <v>2171231.5999999996</v>
      </c>
      <c r="CT87" s="79">
        <v>2204006.5999999996</v>
      </c>
      <c r="CU87" s="79">
        <v>2135173.3999999994</v>
      </c>
      <c r="CV87" s="79">
        <v>2297299.4000000004</v>
      </c>
      <c r="CW87" s="79">
        <v>2398512.3999999994</v>
      </c>
      <c r="CX87" s="79">
        <v>2320058.7999999998</v>
      </c>
      <c r="CY87" s="79">
        <v>2405039.5999999996</v>
      </c>
      <c r="CZ87" s="79">
        <v>2398999.6</v>
      </c>
      <c r="DA87" s="79">
        <v>2402347.9999999995</v>
      </c>
      <c r="DB87" s="79">
        <f>SUM(CP87:DA87)</f>
        <v>27130817.800000004</v>
      </c>
      <c r="DC87" s="79">
        <v>2351524.8000000003</v>
      </c>
      <c r="DD87" s="79">
        <v>2304044.5</v>
      </c>
      <c r="DE87" s="79">
        <v>2392980</v>
      </c>
      <c r="DF87" s="79">
        <v>2231486.5</v>
      </c>
      <c r="DG87" s="79">
        <v>2459976.5</v>
      </c>
      <c r="DH87" s="79">
        <v>2422322.5</v>
      </c>
      <c r="DI87" s="79">
        <v>2502054</v>
      </c>
      <c r="DJ87" s="79">
        <v>2705876.5</v>
      </c>
      <c r="DK87" s="79">
        <v>2571752.5</v>
      </c>
      <c r="DL87" s="79">
        <v>2750472</v>
      </c>
      <c r="DM87" s="79">
        <v>2723142.5</v>
      </c>
      <c r="DN87" s="79">
        <v>3006922</v>
      </c>
      <c r="DO87" s="79">
        <f>SUM(DC87:DN87)</f>
        <v>30422554.300000001</v>
      </c>
      <c r="DP87" s="79">
        <v>3019558.5</v>
      </c>
      <c r="DQ87" s="79">
        <v>2743881</v>
      </c>
      <c r="DR87" s="79">
        <v>2938612.5</v>
      </c>
      <c r="DS87" s="79">
        <v>2741288</v>
      </c>
      <c r="DT87" s="79">
        <v>3053095</v>
      </c>
      <c r="DU87" s="79">
        <v>3091088.75</v>
      </c>
      <c r="DV87" s="79">
        <v>3168489.75</v>
      </c>
      <c r="DW87" s="79">
        <v>3411410</v>
      </c>
      <c r="DX87" s="79">
        <v>3624757</v>
      </c>
      <c r="DY87" s="79">
        <v>4083787</v>
      </c>
      <c r="DZ87" s="79">
        <v>4322491.75</v>
      </c>
      <c r="EA87" s="79">
        <v>4257029.5</v>
      </c>
      <c r="EB87" s="79">
        <f>SUM(DP87:EA87)</f>
        <v>40455488.75</v>
      </c>
      <c r="EC87" s="79">
        <v>3921871.5</v>
      </c>
      <c r="ED87" s="79">
        <v>3505500.1</v>
      </c>
      <c r="EE87" s="79">
        <v>3560621.9999999995</v>
      </c>
      <c r="EF87" s="79">
        <v>3470329.6999999997</v>
      </c>
      <c r="EG87" s="79">
        <v>3576162.4999999995</v>
      </c>
      <c r="EH87" s="79">
        <v>3510126.8</v>
      </c>
      <c r="EI87" s="79">
        <v>3598803.8</v>
      </c>
      <c r="EJ87" s="79">
        <v>3876743.1999999997</v>
      </c>
      <c r="EK87" s="79">
        <v>3838663.9</v>
      </c>
      <c r="EL87" s="79">
        <v>3903329.2</v>
      </c>
      <c r="EM87" s="79">
        <v>3985763.4</v>
      </c>
      <c r="EN87" s="79">
        <v>4131179.4</v>
      </c>
      <c r="EO87" s="79">
        <f>SUM(EC87:EN87)</f>
        <v>44879095.499999993</v>
      </c>
      <c r="EP87" s="79">
        <v>4106515.6</v>
      </c>
      <c r="EQ87" s="79">
        <v>3802087.9999999995</v>
      </c>
      <c r="ER87" s="79">
        <v>3297261.0999999996</v>
      </c>
      <c r="ES87" s="79">
        <v>3210559.7999999993</v>
      </c>
      <c r="ET87" s="79">
        <v>3587335.6999999997</v>
      </c>
      <c r="EU87" s="79">
        <v>3750764.7</v>
      </c>
      <c r="EV87" s="79">
        <v>3672938.7999999993</v>
      </c>
      <c r="EW87" s="79">
        <v>3947826.3</v>
      </c>
      <c r="EX87" s="79">
        <v>3971004.0999999987</v>
      </c>
      <c r="EY87" s="79">
        <v>4169234.4999999995</v>
      </c>
      <c r="EZ87" s="79">
        <v>3914117.7999999993</v>
      </c>
      <c r="FA87" s="79">
        <v>3972031.0999999996</v>
      </c>
      <c r="FB87" s="79">
        <f>+SUM(EP87:FA87)</f>
        <v>45401677.499999993</v>
      </c>
      <c r="FC87" s="79">
        <v>3641688.5</v>
      </c>
      <c r="FD87" s="79">
        <v>3297263.5</v>
      </c>
      <c r="FE87" s="79">
        <v>3241217</v>
      </c>
      <c r="FF87" s="79">
        <v>3070786</v>
      </c>
      <c r="FG87" s="79">
        <v>3429349</v>
      </c>
      <c r="FH87" s="79">
        <v>3363845</v>
      </c>
      <c r="FI87" s="79">
        <v>3480130</v>
      </c>
      <c r="FJ87" s="79">
        <v>3664160</v>
      </c>
      <c r="FK87" s="79">
        <v>3462660</v>
      </c>
      <c r="FL87" s="79">
        <v>3696201.5</v>
      </c>
      <c r="FM87" s="79">
        <v>3832619.5</v>
      </c>
      <c r="FN87" s="79">
        <v>3825264</v>
      </c>
      <c r="FO87" s="79">
        <f>+SUM(FC87:FN87)</f>
        <v>42005184</v>
      </c>
      <c r="FP87" s="79">
        <v>3783874.1</v>
      </c>
      <c r="FQ87" s="79">
        <v>3287874.0000000005</v>
      </c>
      <c r="FR87" s="79">
        <v>3644107.9000000004</v>
      </c>
      <c r="FS87" s="79">
        <v>3318955.5</v>
      </c>
      <c r="FT87" s="79">
        <v>3552072.3000000003</v>
      </c>
      <c r="FU87" s="79">
        <v>3553807.4</v>
      </c>
      <c r="FV87" s="79">
        <v>3815880.1999999997</v>
      </c>
      <c r="FW87" s="79">
        <v>3887062</v>
      </c>
      <c r="FX87" s="79">
        <v>3808208.8</v>
      </c>
      <c r="FY87" s="79">
        <v>4236777.1999999993</v>
      </c>
      <c r="FZ87" s="79">
        <v>4124939.2</v>
      </c>
      <c r="GA87" s="79">
        <v>4079842.5</v>
      </c>
      <c r="GB87" s="14">
        <f>+SUM(FP87:GA87)</f>
        <v>45093401.100000001</v>
      </c>
      <c r="GC87" s="79">
        <v>3808645.8000000003</v>
      </c>
      <c r="GD87" s="79">
        <v>3663941.5</v>
      </c>
      <c r="GE87" s="79">
        <v>2709141.1</v>
      </c>
      <c r="GF87" s="79">
        <v>93695</v>
      </c>
      <c r="GG87" s="79">
        <v>0</v>
      </c>
      <c r="GH87" s="79">
        <v>0</v>
      </c>
      <c r="GI87" s="79">
        <v>3331541.1</v>
      </c>
      <c r="GJ87" s="79">
        <v>3588688.7999999989</v>
      </c>
      <c r="GK87" s="79">
        <v>4035170.2999999928</v>
      </c>
      <c r="GL87" s="79">
        <v>4536161.3999999929</v>
      </c>
      <c r="GM87" s="79">
        <v>4428352.4000000013</v>
      </c>
      <c r="GN87" s="79">
        <v>4338259.5000000009</v>
      </c>
      <c r="GO87" s="14">
        <f>+SUM(GC87:GN87)</f>
        <v>34533596.899999991</v>
      </c>
      <c r="GP87" s="79">
        <v>4248113.5</v>
      </c>
      <c r="GQ87" s="79">
        <v>4093312.8000000003</v>
      </c>
      <c r="GR87" s="79">
        <v>4113180.8999999994</v>
      </c>
      <c r="GS87" s="79">
        <v>3747503.899999999</v>
      </c>
      <c r="GT87" s="79">
        <v>4077775.3999999994</v>
      </c>
      <c r="GU87" s="79">
        <v>3966677.6999999997</v>
      </c>
      <c r="GV87" s="79">
        <v>4196707.9000000004</v>
      </c>
      <c r="GW87" s="79">
        <v>4350450.5999999996</v>
      </c>
      <c r="GX87" s="138">
        <v>4365212.5999999996</v>
      </c>
      <c r="GY87" s="79">
        <v>4542493.5</v>
      </c>
      <c r="GZ87" s="79">
        <v>4326868.4000000004</v>
      </c>
      <c r="HA87" s="79">
        <v>3326624.1</v>
      </c>
      <c r="HB87" s="14">
        <f>+SUM(GP87:HA87)</f>
        <v>49354921.299999997</v>
      </c>
      <c r="HC87" s="79">
        <v>4629873.0999999996</v>
      </c>
      <c r="HD87" s="79">
        <v>4656209.1000000006</v>
      </c>
      <c r="HE87" s="79"/>
      <c r="HF87" s="79"/>
      <c r="HG87" s="79"/>
      <c r="HH87" s="79"/>
      <c r="HI87" s="79"/>
      <c r="HJ87" s="79"/>
      <c r="HK87" s="138"/>
      <c r="HL87" s="79"/>
      <c r="HM87" s="79"/>
      <c r="HN87" s="79"/>
      <c r="HO87" s="14">
        <f>+SUM(HC87:HN87)</f>
        <v>9286082.1999999993</v>
      </c>
    </row>
    <row r="88" spans="2:223" x14ac:dyDescent="0.2">
      <c r="FC88" s="11"/>
      <c r="FP88" s="11"/>
    </row>
    <row r="90" spans="2:223" x14ac:dyDescent="0.2">
      <c r="FC90" s="11"/>
      <c r="FP90" s="11"/>
    </row>
    <row r="91" spans="2:223" x14ac:dyDescent="0.2">
      <c r="FC91" s="11"/>
      <c r="FP91" s="11"/>
    </row>
  </sheetData>
  <mergeCells count="106">
    <mergeCell ref="HC45:HN45"/>
    <mergeCell ref="HO45:HO46"/>
    <mergeCell ref="HC83:HN83"/>
    <mergeCell ref="HO83:HO84"/>
    <mergeCell ref="HC6:HN6"/>
    <mergeCell ref="HO6:HO7"/>
    <mergeCell ref="GC6:GN6"/>
    <mergeCell ref="GO6:GO7"/>
    <mergeCell ref="GC45:GN45"/>
    <mergeCell ref="GO45:GO46"/>
    <mergeCell ref="GC83:GN83"/>
    <mergeCell ref="GO83:GO84"/>
    <mergeCell ref="A2:B2"/>
    <mergeCell ref="FC6:FN6"/>
    <mergeCell ref="FO6:FO7"/>
    <mergeCell ref="FC45:FN45"/>
    <mergeCell ref="FO45:FO46"/>
    <mergeCell ref="DP6:EA6"/>
    <mergeCell ref="EB6:EB7"/>
    <mergeCell ref="EC6:EN6"/>
    <mergeCell ref="EO6:EO7"/>
    <mergeCell ref="EP6:FA6"/>
    <mergeCell ref="DC6:DN6"/>
    <mergeCell ref="DO6:DO7"/>
    <mergeCell ref="DC45:DN45"/>
    <mergeCell ref="DO45:DO46"/>
    <mergeCell ref="CP6:DA6"/>
    <mergeCell ref="CP45:DA45"/>
    <mergeCell ref="AO6:AO7"/>
    <mergeCell ref="AO45:AO46"/>
    <mergeCell ref="B45:B46"/>
    <mergeCell ref="B6:B7"/>
    <mergeCell ref="FC83:FN83"/>
    <mergeCell ref="FO83:FO84"/>
    <mergeCell ref="FB83:FB84"/>
    <mergeCell ref="A1:B1"/>
    <mergeCell ref="DP83:EA83"/>
    <mergeCell ref="EB83:EB84"/>
    <mergeCell ref="EC83:EN83"/>
    <mergeCell ref="EO83:EO84"/>
    <mergeCell ref="EP83:FA83"/>
    <mergeCell ref="FB6:FB7"/>
    <mergeCell ref="DP45:EA45"/>
    <mergeCell ref="EB45:EB46"/>
    <mergeCell ref="EC45:EN45"/>
    <mergeCell ref="EO45:EO46"/>
    <mergeCell ref="EP45:FA45"/>
    <mergeCell ref="FB45:FB46"/>
    <mergeCell ref="DC83:DN83"/>
    <mergeCell ref="DO83:DO84"/>
    <mergeCell ref="DB6:DB7"/>
    <mergeCell ref="DB45:DB46"/>
    <mergeCell ref="DB83:DB84"/>
    <mergeCell ref="CP83:DA83"/>
    <mergeCell ref="CB6:CB7"/>
    <mergeCell ref="CB45:CB46"/>
    <mergeCell ref="CB83:CB84"/>
    <mergeCell ref="BP83:CA83"/>
    <mergeCell ref="CO6:CO7"/>
    <mergeCell ref="CO45:CO46"/>
    <mergeCell ref="CO83:CO84"/>
    <mergeCell ref="CC6:CN6"/>
    <mergeCell ref="CC45:CN45"/>
    <mergeCell ref="BP45:CA45"/>
    <mergeCell ref="BP6:CA6"/>
    <mergeCell ref="CC83:CN83"/>
    <mergeCell ref="BB83:BB84"/>
    <mergeCell ref="AP45:BA45"/>
    <mergeCell ref="BO6:BO7"/>
    <mergeCell ref="BO45:BO46"/>
    <mergeCell ref="BO83:BO84"/>
    <mergeCell ref="BC45:BN45"/>
    <mergeCell ref="AP83:BA83"/>
    <mergeCell ref="BC83:BN83"/>
    <mergeCell ref="BC6:BN6"/>
    <mergeCell ref="BB6:BB7"/>
    <mergeCell ref="BB45:BB46"/>
    <mergeCell ref="AP6:BA6"/>
    <mergeCell ref="AO83:AO84"/>
    <mergeCell ref="O6:O7"/>
    <mergeCell ref="AC83:AN83"/>
    <mergeCell ref="AB6:AB7"/>
    <mergeCell ref="AB45:AB46"/>
    <mergeCell ref="AC45:AN45"/>
    <mergeCell ref="O45:O46"/>
    <mergeCell ref="AC6:AN6"/>
    <mergeCell ref="C83:N83"/>
    <mergeCell ref="P83:AA83"/>
    <mergeCell ref="O83:O84"/>
    <mergeCell ref="AB83:AB84"/>
    <mergeCell ref="C45:N45"/>
    <mergeCell ref="P45:AA45"/>
    <mergeCell ref="C6:N6"/>
    <mergeCell ref="P6:AA6"/>
    <mergeCell ref="FP6:GA6"/>
    <mergeCell ref="GB6:GB7"/>
    <mergeCell ref="FP45:GA45"/>
    <mergeCell ref="GB45:GB46"/>
    <mergeCell ref="FP83:GA83"/>
    <mergeCell ref="GB83:GB84"/>
    <mergeCell ref="GP6:HA6"/>
    <mergeCell ref="HB6:HB7"/>
    <mergeCell ref="GP45:HA45"/>
    <mergeCell ref="HB45:HB46"/>
    <mergeCell ref="GP83:HA83"/>
    <mergeCell ref="HB83:HB84"/>
  </mergeCells>
  <hyperlinks>
    <hyperlink ref="A1:B1" location="ÍNDICE!A1" display="ÍNDICE" xr:uid="{00000000-0004-0000-08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3B6D1-6B71-4466-A5D3-3C0BE6D6E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48BB8-46EC-418F-9493-C90A5110D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0E4CC-5D2A-4641-A050-9B84EFEE92E5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d789dfc8-d6df-4718-b65b-3e7e1ac5c4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ÍNDICE</vt:lpstr>
      <vt:lpstr>1. COVINCA</vt:lpstr>
      <vt:lpstr>2. CANCHAQUE</vt:lpstr>
      <vt:lpstr>3. LONGSIERRAT2</vt:lpstr>
      <vt:lpstr>4. COVISOL</vt:lpstr>
      <vt:lpstr>5. AUNOR</vt:lpstr>
      <vt:lpstr>6. NORVIAL</vt:lpstr>
      <vt:lpstr>7. COVIPERU</vt:lpstr>
      <vt:lpstr>8. IIRSA NORTE</vt:lpstr>
      <vt:lpstr>9. DEVIANDES</vt:lpstr>
      <vt:lpstr>10. SURVIAL</vt:lpstr>
      <vt:lpstr>11. IIRSA T2</vt:lpstr>
      <vt:lpstr>12. IIRSA T3</vt:lpstr>
      <vt:lpstr>13. INTERSUR</vt:lpstr>
      <vt:lpstr>14. COVISUR</vt:lpstr>
      <vt:lpstr>15. CHANCAY-ACOS</vt:lpstr>
      <vt:lpstr>16. OBRAINSA</vt:lpstr>
      <vt:lpstr>ÍNDICE!Área_de_impresión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Martín Morillo</dc:creator>
  <cp:lastModifiedBy>GERALDIN</cp:lastModifiedBy>
  <dcterms:created xsi:type="dcterms:W3CDTF">2014-11-05T18:43:27Z</dcterms:created>
  <dcterms:modified xsi:type="dcterms:W3CDTF">2022-04-25T20:51:55Z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