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geral\Downloads\"/>
    </mc:Choice>
  </mc:AlternateContent>
  <xr:revisionPtr revIDLastSave="0" documentId="13_ncr:1_{D8BD0932-957A-4337-9E65-559A93DDFAF3}" xr6:coauthVersionLast="47" xr6:coauthVersionMax="47" xr10:uidLastSave="{00000000-0000-0000-0000-000000000000}"/>
  <bookViews>
    <workbookView xWindow="-120" yWindow="-120" windowWidth="20730" windowHeight="11160"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L23" i="6" l="1"/>
  <c r="DB38" i="2"/>
  <c r="DB31" i="2"/>
  <c r="DB28" i="2"/>
  <c r="DB20" i="2"/>
  <c r="DB17" i="2"/>
  <c r="DB14" i="2"/>
  <c r="DB11" i="2"/>
  <c r="DB8" i="2"/>
  <c r="CY38" i="2"/>
  <c r="CZ38" i="2"/>
  <c r="DA38" i="2"/>
  <c r="CZ31" i="2" l="1"/>
  <c r="DA31" i="2"/>
  <c r="CZ28" i="2"/>
  <c r="DA28" i="2"/>
  <c r="CZ20" i="2"/>
  <c r="DA20" i="2"/>
  <c r="CZ17" i="2"/>
  <c r="DA17" i="2"/>
  <c r="CZ14" i="2"/>
  <c r="DA14" i="2"/>
  <c r="CZ11" i="2"/>
  <c r="DA11" i="2"/>
  <c r="CZ8" i="2"/>
  <c r="DA8" i="2"/>
  <c r="DE23" i="6" l="1"/>
  <c r="DF23" i="6"/>
  <c r="DG23" i="6"/>
  <c r="DH23" i="6"/>
  <c r="DI23" i="6"/>
  <c r="DD23" i="6"/>
  <c r="CT76" i="5"/>
  <c r="CU76" i="5"/>
  <c r="CV76" i="5"/>
  <c r="CW76" i="5"/>
  <c r="CX76" i="5"/>
  <c r="CY76" i="5"/>
  <c r="CZ76" i="5"/>
  <c r="CY31" i="2"/>
  <c r="CY28" i="2"/>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1" i="2"/>
  <c r="DF30" i="2"/>
  <c r="DF29" i="2"/>
  <c r="DF22" i="2"/>
  <c r="DF21" i="2"/>
  <c r="DF19" i="2"/>
  <c r="DF18" i="2"/>
  <c r="DF16" i="2"/>
  <c r="DF15" i="2"/>
  <c r="DF13" i="2"/>
  <c r="DF12" i="2"/>
  <c r="DF11" i="2"/>
  <c r="DF10" i="2"/>
  <c r="DF9" i="2"/>
  <c r="CT20" i="2"/>
  <c r="DF20" i="2" s="1"/>
  <c r="CT17" i="2"/>
  <c r="DF17" i="2" s="1"/>
  <c r="CT14" i="2"/>
  <c r="DF14" i="2" s="1"/>
  <c r="CT11" i="2"/>
  <c r="CT8" i="2"/>
  <c r="DF8" i="2" s="1"/>
  <c r="CT34" i="2"/>
  <c r="CT38" i="2" s="1"/>
  <c r="DF38" i="2" s="1"/>
  <c r="CT31" i="2"/>
  <c r="CT28" i="2"/>
  <c r="DF28" i="2" s="1"/>
  <c r="DF34" i="2" l="1"/>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<sst xmlns="http://schemas.openxmlformats.org/spreadsheetml/2006/main" count="1627" uniqueCount="151">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</sst>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4" t="s">
        <v>108</v>
      </c>
      <c r="D6" s="95"/>
    </row>
    <row r="7" spans="3:4" s="81" customFormat="1" ht="12" x14ac:dyDescent="0.2">
      <c r="C7" s="96"/>
      <c r="D7" s="96"/>
    </row>
    <row r="8" spans="3:4" s="82" customFormat="1" ht="24.75" customHeight="1" thickBot="1" x14ac:dyDescent="0.3">
      <c r="C8" s="97"/>
      <c r="D8" s="97"/>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tabSelected="1" zoomScaleNormal="100" workbookViewId="0">
      <pane xSplit="2" ySplit="3" topLeftCell="DJ4" activePane="bottomRight" state="frozen"/>
      <selection pane="topRight" activeCell="C1" sqref="C1"/>
      <selection pane="bottomLeft" activeCell="A4" sqref="A4"/>
      <selection pane="bottomRight" activeCell="DJ5" sqref="DJ5"/>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3" t="s">
        <v>106</v>
      </c>
      <c r="B1" s="103"/>
    </row>
    <row r="2" spans="1:120"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1" t="s">
        <v>92</v>
      </c>
      <c r="C6" s="101" t="s">
        <v>21</v>
      </c>
      <c r="D6" s="100">
        <v>2013</v>
      </c>
      <c r="E6" s="100"/>
      <c r="F6" s="100"/>
      <c r="G6" s="100"/>
      <c r="H6" s="100"/>
      <c r="I6" s="100"/>
      <c r="J6" s="100"/>
      <c r="K6" s="100"/>
      <c r="L6" s="100"/>
      <c r="M6" s="100"/>
      <c r="N6" s="100"/>
      <c r="O6" s="100"/>
      <c r="P6" s="98" t="s">
        <v>6</v>
      </c>
      <c r="Q6" s="100">
        <v>2014</v>
      </c>
      <c r="R6" s="100"/>
      <c r="S6" s="100"/>
      <c r="T6" s="100"/>
      <c r="U6" s="100"/>
      <c r="V6" s="100"/>
      <c r="W6" s="100"/>
      <c r="X6" s="100"/>
      <c r="Y6" s="100"/>
      <c r="Z6" s="100"/>
      <c r="AA6" s="100"/>
      <c r="AB6" s="100"/>
      <c r="AC6" s="98" t="s">
        <v>7</v>
      </c>
      <c r="AD6" s="100">
        <v>2015</v>
      </c>
      <c r="AE6" s="100"/>
      <c r="AF6" s="100"/>
      <c r="AG6" s="100"/>
      <c r="AH6" s="100"/>
      <c r="AI6" s="100"/>
      <c r="AJ6" s="100"/>
      <c r="AK6" s="100"/>
      <c r="AL6" s="100"/>
      <c r="AM6" s="100"/>
      <c r="AN6" s="100"/>
      <c r="AO6" s="100"/>
      <c r="AP6" s="98" t="s">
        <v>15</v>
      </c>
      <c r="AQ6" s="100">
        <v>2016</v>
      </c>
      <c r="AR6" s="100"/>
      <c r="AS6" s="100"/>
      <c r="AT6" s="100"/>
      <c r="AU6" s="100"/>
      <c r="AV6" s="100"/>
      <c r="AW6" s="100"/>
      <c r="AX6" s="100"/>
      <c r="AY6" s="100"/>
      <c r="AZ6" s="100"/>
      <c r="BA6" s="100"/>
      <c r="BB6" s="100"/>
      <c r="BC6" s="98" t="s">
        <v>9</v>
      </c>
      <c r="BD6" s="100">
        <v>2017</v>
      </c>
      <c r="BE6" s="100"/>
      <c r="BF6" s="100"/>
      <c r="BG6" s="100"/>
      <c r="BH6" s="100"/>
      <c r="BI6" s="100"/>
      <c r="BJ6" s="100"/>
      <c r="BK6" s="100"/>
      <c r="BL6" s="100"/>
      <c r="BM6" s="100"/>
      <c r="BN6" s="100"/>
      <c r="BO6" s="100"/>
      <c r="BP6" s="98" t="s">
        <v>116</v>
      </c>
      <c r="BQ6" s="100">
        <v>2018</v>
      </c>
      <c r="BR6" s="100"/>
      <c r="BS6" s="100"/>
      <c r="BT6" s="100"/>
      <c r="BU6" s="100"/>
      <c r="BV6" s="100"/>
      <c r="BW6" s="100"/>
      <c r="BX6" s="100"/>
      <c r="BY6" s="100"/>
      <c r="BZ6" s="100"/>
      <c r="CA6" s="100"/>
      <c r="CB6" s="100"/>
      <c r="CC6" s="98" t="s">
        <v>120</v>
      </c>
      <c r="CD6" s="100">
        <v>2019</v>
      </c>
      <c r="CE6" s="100"/>
      <c r="CF6" s="100"/>
      <c r="CG6" s="100"/>
      <c r="CH6" s="100"/>
      <c r="CI6" s="100"/>
      <c r="CJ6" s="100"/>
      <c r="CK6" s="100"/>
      <c r="CL6" s="100"/>
      <c r="CM6" s="100"/>
      <c r="CN6" s="100"/>
      <c r="CO6" s="100"/>
      <c r="CP6" s="98" t="s">
        <v>143</v>
      </c>
      <c r="CQ6" s="100">
        <v>2020</v>
      </c>
      <c r="CR6" s="100"/>
      <c r="CS6" s="100"/>
      <c r="CT6" s="100"/>
      <c r="CU6" s="100"/>
      <c r="CV6" s="100"/>
      <c r="CW6" s="100"/>
      <c r="CX6" s="100"/>
      <c r="CY6" s="100"/>
      <c r="CZ6" s="100"/>
      <c r="DA6" s="100"/>
      <c r="DB6" s="100"/>
      <c r="DC6" s="98" t="s">
        <v>147</v>
      </c>
      <c r="DD6" s="100">
        <v>2021</v>
      </c>
      <c r="DE6" s="100"/>
      <c r="DF6" s="100"/>
      <c r="DG6" s="100"/>
      <c r="DH6" s="100"/>
      <c r="DI6" s="100"/>
      <c r="DJ6" s="100"/>
      <c r="DK6" s="100"/>
      <c r="DL6" s="100"/>
      <c r="DM6" s="100"/>
      <c r="DN6" s="100"/>
      <c r="DO6" s="100"/>
      <c r="DP6" s="98" t="s">
        <v>150</v>
      </c>
    </row>
    <row r="7" spans="1:120" ht="18.75" customHeight="1" x14ac:dyDescent="0.2">
      <c r="B7" s="102"/>
      <c r="C7" s="102"/>
      <c r="D7" s="11" t="s">
        <v>121</v>
      </c>
      <c r="E7" s="11" t="s">
        <v>122</v>
      </c>
      <c r="F7" s="11" t="s">
        <v>123</v>
      </c>
      <c r="G7" s="11" t="s">
        <v>124</v>
      </c>
      <c r="H7" s="11" t="s">
        <v>125</v>
      </c>
      <c r="I7" s="11" t="s">
        <v>126</v>
      </c>
      <c r="J7" s="11" t="s">
        <v>127</v>
      </c>
      <c r="K7" s="11" t="s">
        <v>128</v>
      </c>
      <c r="L7" s="11" t="s">
        <v>129</v>
      </c>
      <c r="M7" s="11" t="s">
        <v>130</v>
      </c>
      <c r="N7" s="11" t="s">
        <v>131</v>
      </c>
      <c r="O7" s="11" t="s">
        <v>132</v>
      </c>
      <c r="P7" s="99"/>
      <c r="Q7" s="11" t="s">
        <v>121</v>
      </c>
      <c r="R7" s="11" t="s">
        <v>122</v>
      </c>
      <c r="S7" s="11" t="s">
        <v>123</v>
      </c>
      <c r="T7" s="11" t="s">
        <v>124</v>
      </c>
      <c r="U7" s="11" t="s">
        <v>125</v>
      </c>
      <c r="V7" s="11" t="s">
        <v>126</v>
      </c>
      <c r="W7" s="11" t="s">
        <v>127</v>
      </c>
      <c r="X7" s="11" t="s">
        <v>128</v>
      </c>
      <c r="Y7" s="11" t="s">
        <v>129</v>
      </c>
      <c r="Z7" s="11" t="s">
        <v>130</v>
      </c>
      <c r="AA7" s="11" t="s">
        <v>131</v>
      </c>
      <c r="AB7" s="11" t="s">
        <v>132</v>
      </c>
      <c r="AC7" s="99"/>
      <c r="AD7" s="11" t="s">
        <v>121</v>
      </c>
      <c r="AE7" s="11" t="s">
        <v>122</v>
      </c>
      <c r="AF7" s="11" t="s">
        <v>123</v>
      </c>
      <c r="AG7" s="11" t="s">
        <v>124</v>
      </c>
      <c r="AH7" s="11" t="s">
        <v>125</v>
      </c>
      <c r="AI7" s="11" t="s">
        <v>126</v>
      </c>
      <c r="AJ7" s="11" t="s">
        <v>127</v>
      </c>
      <c r="AK7" s="11" t="s">
        <v>128</v>
      </c>
      <c r="AL7" s="11" t="s">
        <v>129</v>
      </c>
      <c r="AM7" s="11" t="s">
        <v>130</v>
      </c>
      <c r="AN7" s="11" t="s">
        <v>131</v>
      </c>
      <c r="AO7" s="11" t="s">
        <v>132</v>
      </c>
      <c r="AP7" s="99"/>
      <c r="AQ7" s="11" t="s">
        <v>121</v>
      </c>
      <c r="AR7" s="11" t="s">
        <v>122</v>
      </c>
      <c r="AS7" s="11" t="s">
        <v>123</v>
      </c>
      <c r="AT7" s="11" t="s">
        <v>124</v>
      </c>
      <c r="AU7" s="11" t="s">
        <v>125</v>
      </c>
      <c r="AV7" s="11" t="s">
        <v>126</v>
      </c>
      <c r="AW7" s="11" t="s">
        <v>127</v>
      </c>
      <c r="AX7" s="11" t="s">
        <v>128</v>
      </c>
      <c r="AY7" s="11" t="s">
        <v>129</v>
      </c>
      <c r="AZ7" s="11" t="s">
        <v>130</v>
      </c>
      <c r="BA7" s="11" t="s">
        <v>131</v>
      </c>
      <c r="BB7" s="11" t="s">
        <v>132</v>
      </c>
      <c r="BC7" s="99"/>
      <c r="BD7" s="11" t="s">
        <v>121</v>
      </c>
      <c r="BE7" s="11" t="s">
        <v>122</v>
      </c>
      <c r="BF7" s="11" t="s">
        <v>123</v>
      </c>
      <c r="BG7" s="11" t="s">
        <v>124</v>
      </c>
      <c r="BH7" s="11" t="s">
        <v>125</v>
      </c>
      <c r="BI7" s="11" t="s">
        <v>126</v>
      </c>
      <c r="BJ7" s="11" t="s">
        <v>127</v>
      </c>
      <c r="BK7" s="11" t="s">
        <v>128</v>
      </c>
      <c r="BL7" s="11" t="s">
        <v>129</v>
      </c>
      <c r="BM7" s="11" t="s">
        <v>130</v>
      </c>
      <c r="BN7" s="11" t="s">
        <v>131</v>
      </c>
      <c r="BO7" s="11" t="s">
        <v>132</v>
      </c>
      <c r="BP7" s="99"/>
      <c r="BQ7" s="11" t="s">
        <v>121</v>
      </c>
      <c r="BR7" s="11" t="s">
        <v>122</v>
      </c>
      <c r="BS7" s="11" t="s">
        <v>123</v>
      </c>
      <c r="BT7" s="11" t="s">
        <v>124</v>
      </c>
      <c r="BU7" s="11" t="s">
        <v>125</v>
      </c>
      <c r="BV7" s="11" t="s">
        <v>126</v>
      </c>
      <c r="BW7" s="11" t="s">
        <v>127</v>
      </c>
      <c r="BX7" s="11" t="s">
        <v>128</v>
      </c>
      <c r="BY7" s="11" t="s">
        <v>129</v>
      </c>
      <c r="BZ7" s="11" t="s">
        <v>130</v>
      </c>
      <c r="CA7" s="11" t="s">
        <v>131</v>
      </c>
      <c r="CB7" s="11" t="s">
        <v>132</v>
      </c>
      <c r="CC7" s="99"/>
      <c r="CD7" s="11" t="s">
        <v>121</v>
      </c>
      <c r="CE7" s="11" t="s">
        <v>122</v>
      </c>
      <c r="CF7" s="11" t="s">
        <v>123</v>
      </c>
      <c r="CG7" s="11" t="s">
        <v>124</v>
      </c>
      <c r="CH7" s="11" t="s">
        <v>125</v>
      </c>
      <c r="CI7" s="11" t="s">
        <v>126</v>
      </c>
      <c r="CJ7" s="11" t="s">
        <v>127</v>
      </c>
      <c r="CK7" s="11" t="s">
        <v>128</v>
      </c>
      <c r="CL7" s="11" t="s">
        <v>129</v>
      </c>
      <c r="CM7" s="11" t="s">
        <v>130</v>
      </c>
      <c r="CN7" s="11" t="s">
        <v>131</v>
      </c>
      <c r="CO7" s="11" t="s">
        <v>132</v>
      </c>
      <c r="CP7" s="99"/>
      <c r="CQ7" s="88" t="s">
        <v>121</v>
      </c>
      <c r="CR7" s="88" t="s">
        <v>122</v>
      </c>
      <c r="CS7" s="88" t="s">
        <v>123</v>
      </c>
      <c r="CT7" s="88" t="s">
        <v>124</v>
      </c>
      <c r="CU7" s="88" t="s">
        <v>125</v>
      </c>
      <c r="CV7" s="88" t="s">
        <v>126</v>
      </c>
      <c r="CW7" s="88" t="s">
        <v>127</v>
      </c>
      <c r="CX7" s="88" t="s">
        <v>128</v>
      </c>
      <c r="CY7" s="88" t="s">
        <v>129</v>
      </c>
      <c r="CZ7" s="88" t="s">
        <v>130</v>
      </c>
      <c r="DA7" s="88" t="s">
        <v>131</v>
      </c>
      <c r="DB7" s="88" t="s">
        <v>132</v>
      </c>
      <c r="DC7" s="99"/>
      <c r="DD7" s="90" t="s">
        <v>121</v>
      </c>
      <c r="DE7" s="90" t="s">
        <v>122</v>
      </c>
      <c r="DF7" s="90" t="s">
        <v>123</v>
      </c>
      <c r="DG7" s="90" t="s">
        <v>124</v>
      </c>
      <c r="DH7" s="90" t="s">
        <v>125</v>
      </c>
      <c r="DI7" s="90" t="s">
        <v>126</v>
      </c>
      <c r="DJ7" s="90" t="s">
        <v>127</v>
      </c>
      <c r="DK7" s="90" t="s">
        <v>128</v>
      </c>
      <c r="DL7" s="90" t="s">
        <v>129</v>
      </c>
      <c r="DM7" s="90" t="s">
        <v>130</v>
      </c>
      <c r="DN7" s="90" t="s">
        <v>131</v>
      </c>
      <c r="DO7" s="90" t="s">
        <v>132</v>
      </c>
      <c r="DP7" s="99"/>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c r="DN8" s="14"/>
      <c r="DO8" s="14"/>
      <c r="DP8" s="14">
        <f>+SUM(DD8:DO8)</f>
        <v>2029095.85</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c r="DN9" s="14"/>
      <c r="DO9" s="14"/>
      <c r="DP9" s="14">
        <f t="shared" ref="DP9:DP14" si="8">+SUM(DD9:DO9)</f>
        <v>294552145.75999999</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c r="DN10" s="14"/>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c r="DN11" s="14"/>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c r="DN12" s="14"/>
      <c r="DO12" s="14"/>
      <c r="DP12" s="14">
        <f t="shared" si="8"/>
        <v>4407051.4999999991</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c r="DN13" s="14"/>
      <c r="DO13" s="14"/>
      <c r="DP13" s="14">
        <f t="shared" si="8"/>
        <v>5126052.8500000006</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c r="DN14" s="14"/>
      <c r="DO14" s="14"/>
      <c r="DP14" s="14">
        <f t="shared" si="8"/>
        <v>9533104.3500000015</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1" t="s">
        <v>92</v>
      </c>
      <c r="C17" s="101" t="s">
        <v>21</v>
      </c>
      <c r="D17" s="100">
        <v>2013</v>
      </c>
      <c r="E17" s="100"/>
      <c r="F17" s="100"/>
      <c r="G17" s="100"/>
      <c r="H17" s="100"/>
      <c r="I17" s="100"/>
      <c r="J17" s="100"/>
      <c r="K17" s="100"/>
      <c r="L17" s="100"/>
      <c r="M17" s="100"/>
      <c r="N17" s="100"/>
      <c r="O17" s="100"/>
      <c r="P17" s="98" t="s">
        <v>6</v>
      </c>
      <c r="Q17" s="100">
        <v>2014</v>
      </c>
      <c r="R17" s="100"/>
      <c r="S17" s="100"/>
      <c r="T17" s="100"/>
      <c r="U17" s="100"/>
      <c r="V17" s="100"/>
      <c r="W17" s="100"/>
      <c r="X17" s="100"/>
      <c r="Y17" s="100"/>
      <c r="Z17" s="100"/>
      <c r="AA17" s="100"/>
      <c r="AB17" s="100"/>
      <c r="AC17" s="98" t="s">
        <v>7</v>
      </c>
      <c r="AD17" s="100">
        <v>2015</v>
      </c>
      <c r="AE17" s="100"/>
      <c r="AF17" s="100"/>
      <c r="AG17" s="100"/>
      <c r="AH17" s="100"/>
      <c r="AI17" s="100"/>
      <c r="AJ17" s="100"/>
      <c r="AK17" s="100"/>
      <c r="AL17" s="100"/>
      <c r="AM17" s="100"/>
      <c r="AN17" s="100"/>
      <c r="AO17" s="100"/>
      <c r="AP17" s="98" t="s">
        <v>15</v>
      </c>
      <c r="AQ17" s="100">
        <v>2016</v>
      </c>
      <c r="AR17" s="100"/>
      <c r="AS17" s="100"/>
      <c r="AT17" s="100"/>
      <c r="AU17" s="100"/>
      <c r="AV17" s="100"/>
      <c r="AW17" s="100"/>
      <c r="AX17" s="100"/>
      <c r="AY17" s="100"/>
      <c r="AZ17" s="100"/>
      <c r="BA17" s="100"/>
      <c r="BB17" s="100"/>
      <c r="BC17" s="98" t="s">
        <v>9</v>
      </c>
      <c r="BD17" s="100">
        <v>2017</v>
      </c>
      <c r="BE17" s="100"/>
      <c r="BF17" s="100"/>
      <c r="BG17" s="100"/>
      <c r="BH17" s="100"/>
      <c r="BI17" s="100"/>
      <c r="BJ17" s="100"/>
      <c r="BK17" s="100"/>
      <c r="BL17" s="100"/>
      <c r="BM17" s="100"/>
      <c r="BN17" s="100"/>
      <c r="BO17" s="100"/>
      <c r="BP17" s="98" t="s">
        <v>116</v>
      </c>
      <c r="BQ17" s="100">
        <v>2018</v>
      </c>
      <c r="BR17" s="100"/>
      <c r="BS17" s="100"/>
      <c r="BT17" s="100"/>
      <c r="BU17" s="100"/>
      <c r="BV17" s="100"/>
      <c r="BW17" s="100"/>
      <c r="BX17" s="100"/>
      <c r="BY17" s="100"/>
      <c r="BZ17" s="100"/>
      <c r="CA17" s="100"/>
      <c r="CB17" s="100"/>
      <c r="CC17" s="98" t="s">
        <v>120</v>
      </c>
      <c r="CD17" s="100">
        <v>2019</v>
      </c>
      <c r="CE17" s="100"/>
      <c r="CF17" s="100"/>
      <c r="CG17" s="100"/>
      <c r="CH17" s="100"/>
      <c r="CI17" s="100"/>
      <c r="CJ17" s="100"/>
      <c r="CK17" s="100"/>
      <c r="CL17" s="100"/>
      <c r="CM17" s="100"/>
      <c r="CN17" s="100"/>
      <c r="CO17" s="100"/>
      <c r="CP17" s="98" t="s">
        <v>143</v>
      </c>
      <c r="CQ17" s="100">
        <v>2020</v>
      </c>
      <c r="CR17" s="100"/>
      <c r="CS17" s="100"/>
      <c r="CT17" s="100"/>
      <c r="CU17" s="100"/>
      <c r="CV17" s="100"/>
      <c r="CW17" s="100"/>
      <c r="CX17" s="100"/>
      <c r="CY17" s="100"/>
      <c r="CZ17" s="100"/>
      <c r="DA17" s="100"/>
      <c r="DB17" s="100"/>
      <c r="DC17" s="98" t="s">
        <v>147</v>
      </c>
      <c r="DD17" s="100">
        <v>2021</v>
      </c>
      <c r="DE17" s="100"/>
      <c r="DF17" s="100"/>
      <c r="DG17" s="100"/>
      <c r="DH17" s="100"/>
      <c r="DI17" s="100"/>
      <c r="DJ17" s="100"/>
      <c r="DK17" s="100"/>
      <c r="DL17" s="100"/>
      <c r="DM17" s="100"/>
      <c r="DN17" s="100"/>
      <c r="DO17" s="100"/>
      <c r="DP17" s="98" t="s">
        <v>150</v>
      </c>
    </row>
    <row r="18" spans="2:120" ht="30" x14ac:dyDescent="0.2">
      <c r="B18" s="102"/>
      <c r="C18" s="102"/>
      <c r="D18" s="11" t="s">
        <v>121</v>
      </c>
      <c r="E18" s="11" t="s">
        <v>122</v>
      </c>
      <c r="F18" s="11" t="s">
        <v>123</v>
      </c>
      <c r="G18" s="11" t="s">
        <v>124</v>
      </c>
      <c r="H18" s="11" t="s">
        <v>125</v>
      </c>
      <c r="I18" s="11" t="s">
        <v>126</v>
      </c>
      <c r="J18" s="11" t="s">
        <v>127</v>
      </c>
      <c r="K18" s="11" t="s">
        <v>128</v>
      </c>
      <c r="L18" s="11" t="s">
        <v>129</v>
      </c>
      <c r="M18" s="11" t="s">
        <v>130</v>
      </c>
      <c r="N18" s="11" t="s">
        <v>131</v>
      </c>
      <c r="O18" s="11" t="s">
        <v>132</v>
      </c>
      <c r="P18" s="99"/>
      <c r="Q18" s="11" t="s">
        <v>121</v>
      </c>
      <c r="R18" s="11" t="s">
        <v>122</v>
      </c>
      <c r="S18" s="11" t="s">
        <v>123</v>
      </c>
      <c r="T18" s="11" t="s">
        <v>124</v>
      </c>
      <c r="U18" s="11" t="s">
        <v>125</v>
      </c>
      <c r="V18" s="11" t="s">
        <v>126</v>
      </c>
      <c r="W18" s="11" t="s">
        <v>127</v>
      </c>
      <c r="X18" s="11" t="s">
        <v>128</v>
      </c>
      <c r="Y18" s="11" t="s">
        <v>129</v>
      </c>
      <c r="Z18" s="11" t="s">
        <v>130</v>
      </c>
      <c r="AA18" s="11" t="s">
        <v>131</v>
      </c>
      <c r="AB18" s="11" t="s">
        <v>132</v>
      </c>
      <c r="AC18" s="99"/>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9"/>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9"/>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9"/>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9"/>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9"/>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9"/>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99"/>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c r="DN19" s="16"/>
      <c r="DO19" s="16"/>
      <c r="DP19" s="14">
        <f t="shared" ref="DP19:DP22" si="10">+SUM(DD19:DO19)</f>
        <v>25059603.079999998</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v>14769.71</v>
      </c>
      <c r="DI20" s="16">
        <v>15180.47</v>
      </c>
      <c r="DJ20" s="16">
        <v>16800.8</v>
      </c>
      <c r="DK20" s="16">
        <v>18769</v>
      </c>
      <c r="DL20" s="16">
        <v>17668.95</v>
      </c>
      <c r="DM20" s="16"/>
      <c r="DN20" s="16"/>
      <c r="DO20" s="16"/>
      <c r="DP20" s="14">
        <f t="shared" si="10"/>
        <v>134714.47</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v>1726127.16</v>
      </c>
      <c r="DI21" s="16">
        <v>2115688.81</v>
      </c>
      <c r="DJ21" s="16">
        <v>1977102.96</v>
      </c>
      <c r="DK21" s="16">
        <v>1995493.82</v>
      </c>
      <c r="DL21" s="16">
        <v>2007706.23</v>
      </c>
      <c r="DM21" s="16"/>
      <c r="DN21" s="16"/>
      <c r="DO21" s="16"/>
      <c r="DP21" s="14">
        <f t="shared" si="10"/>
        <v>16969353.330000002</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v>66151.44</v>
      </c>
      <c r="DI22" s="16">
        <v>43172.29</v>
      </c>
      <c r="DJ22" s="16">
        <v>38234.74</v>
      </c>
      <c r="DK22" s="16">
        <v>49719.93</v>
      </c>
      <c r="DL22" s="16">
        <v>71727.600000000006</v>
      </c>
      <c r="DM22" s="16"/>
      <c r="DN22" s="16"/>
      <c r="DO22" s="16"/>
      <c r="DP22" s="14">
        <f t="shared" si="10"/>
        <v>539227.78</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C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+SUM(DD19:DD22)</f>
        <v>4639144.7299999995</v>
      </c>
      <c r="DE23" s="19">
        <f t="shared" ref="DE23:DI23" si="27">+SUM(DE19:DE22)</f>
        <v>4064497.9299999997</v>
      </c>
      <c r="DF23" s="19">
        <f t="shared" si="27"/>
        <v>4540956.55</v>
      </c>
      <c r="DG23" s="19">
        <f t="shared" si="27"/>
        <v>3954202.75</v>
      </c>
      <c r="DH23" s="19">
        <f t="shared" si="27"/>
        <v>4729457.0500000007</v>
      </c>
      <c r="DI23" s="19">
        <f t="shared" si="27"/>
        <v>5113419.6100000003</v>
      </c>
      <c r="DJ23" s="19">
        <v>5174183.26</v>
      </c>
      <c r="DK23" s="19">
        <v>5276566.1500000004</v>
      </c>
      <c r="DL23" s="19">
        <f>SUM(DL19:DL22)</f>
        <v>5210470.63</v>
      </c>
      <c r="DM23" s="19"/>
      <c r="DN23" s="19"/>
      <c r="DO23" s="19"/>
      <c r="DP23" s="19">
        <f t="shared" ref="DP23" si="28">+DP19+DP20+DP21+DP22</f>
        <v>42702898.659999996</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P17:P18"/>
    <mergeCell ref="Q17:AB17"/>
    <mergeCell ref="AC17:AC18"/>
    <mergeCell ref="AD17:AO17"/>
    <mergeCell ref="AP17:AP18"/>
    <mergeCell ref="AQ17:BB17"/>
    <mergeCell ref="BC17:B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DA4" activePane="bottomRight" state="frozen"/>
      <selection pane="topRight" activeCell="C1" sqref="C1"/>
      <selection pane="bottomLeft" activeCell="A4" sqref="A4"/>
      <selection pane="bottomRight" activeCell="DA38" sqref="DA38:DB38"/>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3" t="s">
        <v>106</v>
      </c>
      <c r="B1" s="103"/>
    </row>
    <row r="2" spans="1:110" ht="30" customHeight="1" x14ac:dyDescent="0.2">
      <c r="A2" s="104" t="s">
        <v>133</v>
      </c>
      <c r="B2" s="104"/>
    </row>
    <row r="3" spans="1:110" ht="15" customHeight="1" x14ac:dyDescent="0.2">
      <c r="A3" s="105" t="s">
        <v>119</v>
      </c>
      <c r="B3" s="105"/>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1" t="s">
        <v>92</v>
      </c>
      <c r="C6" s="100">
        <v>2013</v>
      </c>
      <c r="D6" s="100"/>
      <c r="E6" s="100"/>
      <c r="F6" s="98" t="s">
        <v>6</v>
      </c>
      <c r="G6" s="100">
        <v>2014</v>
      </c>
      <c r="H6" s="100"/>
      <c r="I6" s="100"/>
      <c r="J6" s="100"/>
      <c r="K6" s="100"/>
      <c r="L6" s="100"/>
      <c r="M6" s="100"/>
      <c r="N6" s="100"/>
      <c r="O6" s="100"/>
      <c r="P6" s="100"/>
      <c r="Q6" s="100"/>
      <c r="R6" s="100"/>
      <c r="S6" s="98" t="s">
        <v>7</v>
      </c>
      <c r="T6" s="100">
        <v>2015</v>
      </c>
      <c r="U6" s="100"/>
      <c r="V6" s="100"/>
      <c r="W6" s="100"/>
      <c r="X6" s="100"/>
      <c r="Y6" s="100"/>
      <c r="Z6" s="100"/>
      <c r="AA6" s="100"/>
      <c r="AB6" s="100"/>
      <c r="AC6" s="100"/>
      <c r="AD6" s="100"/>
      <c r="AE6" s="100"/>
      <c r="AF6" s="98" t="s">
        <v>15</v>
      </c>
      <c r="AG6" s="100">
        <v>2016</v>
      </c>
      <c r="AH6" s="100"/>
      <c r="AI6" s="100"/>
      <c r="AJ6" s="100"/>
      <c r="AK6" s="100"/>
      <c r="AL6" s="100"/>
      <c r="AM6" s="100"/>
      <c r="AN6" s="100"/>
      <c r="AO6" s="100"/>
      <c r="AP6" s="100"/>
      <c r="AQ6" s="100"/>
      <c r="AR6" s="100"/>
      <c r="AS6" s="98" t="s">
        <v>9</v>
      </c>
      <c r="AT6" s="100">
        <v>2017</v>
      </c>
      <c r="AU6" s="100"/>
      <c r="AV6" s="100"/>
      <c r="AW6" s="100"/>
      <c r="AX6" s="100"/>
      <c r="AY6" s="100"/>
      <c r="AZ6" s="100"/>
      <c r="BA6" s="100"/>
      <c r="BB6" s="100"/>
      <c r="BC6" s="100"/>
      <c r="BD6" s="100"/>
      <c r="BE6" s="100"/>
      <c r="BF6" s="98" t="s">
        <v>116</v>
      </c>
      <c r="BG6" s="100">
        <v>2018</v>
      </c>
      <c r="BH6" s="100"/>
      <c r="BI6" s="100"/>
      <c r="BJ6" s="100"/>
      <c r="BK6" s="100"/>
      <c r="BL6" s="100"/>
      <c r="BM6" s="100"/>
      <c r="BN6" s="100"/>
      <c r="BO6" s="100"/>
      <c r="BP6" s="100"/>
      <c r="BQ6" s="100"/>
      <c r="BR6" s="100"/>
      <c r="BS6" s="98" t="s">
        <v>120</v>
      </c>
      <c r="BT6" s="100">
        <v>2019</v>
      </c>
      <c r="BU6" s="100"/>
      <c r="BV6" s="100"/>
      <c r="BW6" s="100"/>
      <c r="BX6" s="100"/>
      <c r="BY6" s="100"/>
      <c r="BZ6" s="100"/>
      <c r="CA6" s="100"/>
      <c r="CB6" s="100"/>
      <c r="CC6" s="100"/>
      <c r="CD6" s="100"/>
      <c r="CE6" s="100"/>
      <c r="CF6" s="98" t="s">
        <v>143</v>
      </c>
      <c r="CG6" s="100">
        <v>2020</v>
      </c>
      <c r="CH6" s="100"/>
      <c r="CI6" s="100"/>
      <c r="CJ6" s="100"/>
      <c r="CK6" s="100"/>
      <c r="CL6" s="100"/>
      <c r="CM6" s="100"/>
      <c r="CN6" s="100"/>
      <c r="CO6" s="100"/>
      <c r="CP6" s="100"/>
      <c r="CQ6" s="100"/>
      <c r="CR6" s="100"/>
      <c r="CS6" s="98" t="s">
        <v>147</v>
      </c>
      <c r="CT6" s="100">
        <v>2021</v>
      </c>
      <c r="CU6" s="100"/>
      <c r="CV6" s="100"/>
      <c r="CW6" s="100"/>
      <c r="CX6" s="100"/>
      <c r="CY6" s="100"/>
      <c r="CZ6" s="100"/>
      <c r="DA6" s="100"/>
      <c r="DB6" s="100"/>
      <c r="DC6" s="100"/>
      <c r="DD6" s="100"/>
      <c r="DE6" s="100"/>
      <c r="DF6" s="98" t="s">
        <v>150</v>
      </c>
    </row>
    <row r="7" spans="1:110" s="3" customFormat="1" ht="22.5" customHeight="1" x14ac:dyDescent="0.2">
      <c r="B7" s="102"/>
      <c r="C7" s="11" t="s">
        <v>130</v>
      </c>
      <c r="D7" s="11" t="s">
        <v>131</v>
      </c>
      <c r="E7" s="11" t="s">
        <v>132</v>
      </c>
      <c r="F7" s="99"/>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99"/>
      <c r="BT7" s="11" t="s">
        <v>121</v>
      </c>
      <c r="BU7" s="11" t="s">
        <v>122</v>
      </c>
      <c r="BV7" s="11" t="s">
        <v>123</v>
      </c>
      <c r="BW7" s="11" t="s">
        <v>124</v>
      </c>
      <c r="BX7" s="11" t="s">
        <v>125</v>
      </c>
      <c r="BY7" s="11" t="s">
        <v>126</v>
      </c>
      <c r="BZ7" s="11" t="s">
        <v>127</v>
      </c>
      <c r="CA7" s="11" t="s">
        <v>128</v>
      </c>
      <c r="CB7" s="11" t="s">
        <v>129</v>
      </c>
      <c r="CC7" s="11" t="s">
        <v>130</v>
      </c>
      <c r="CD7" s="11" t="s">
        <v>131</v>
      </c>
      <c r="CE7" s="11" t="s">
        <v>132</v>
      </c>
      <c r="CF7" s="99"/>
      <c r="CG7" s="88" t="s">
        <v>121</v>
      </c>
      <c r="CH7" s="88" t="s">
        <v>122</v>
      </c>
      <c r="CI7" s="88" t="s">
        <v>123</v>
      </c>
      <c r="CJ7" s="88" t="s">
        <v>124</v>
      </c>
      <c r="CK7" s="88" t="s">
        <v>125</v>
      </c>
      <c r="CL7" s="88" t="s">
        <v>126</v>
      </c>
      <c r="CM7" s="88" t="s">
        <v>127</v>
      </c>
      <c r="CN7" s="88" t="s">
        <v>128</v>
      </c>
      <c r="CO7" s="88" t="s">
        <v>129</v>
      </c>
      <c r="CP7" s="88" t="s">
        <v>130</v>
      </c>
      <c r="CQ7" s="88" t="s">
        <v>131</v>
      </c>
      <c r="CR7" s="88" t="s">
        <v>132</v>
      </c>
      <c r="CS7" s="99"/>
      <c r="CT7" s="92" t="s">
        <v>121</v>
      </c>
      <c r="CU7" s="92" t="s">
        <v>122</v>
      </c>
      <c r="CV7" s="92" t="s">
        <v>123</v>
      </c>
      <c r="CW7" s="92" t="s">
        <v>124</v>
      </c>
      <c r="CX7" s="92" t="s">
        <v>125</v>
      </c>
      <c r="CY7" s="92" t="s">
        <v>126</v>
      </c>
      <c r="CZ7" s="92" t="s">
        <v>127</v>
      </c>
      <c r="DA7" s="92" t="s">
        <v>128</v>
      </c>
      <c r="DB7" s="92" t="s">
        <v>129</v>
      </c>
      <c r="DC7" s="92" t="s">
        <v>130</v>
      </c>
      <c r="DD7" s="92" t="s">
        <v>131</v>
      </c>
      <c r="DE7" s="92" t="s">
        <v>132</v>
      </c>
      <c r="DF7" s="99"/>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B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c r="DD8" s="31"/>
      <c r="DE8" s="31"/>
      <c r="DF8" s="14">
        <f>+SUM(CT8:DE8)</f>
        <v>2222367.8794320002</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c r="DD9" s="14"/>
      <c r="DE9" s="14"/>
      <c r="DF9" s="14">
        <f t="shared" ref="DF9:DF22" si="13">+SUM(CT9:DE9)</f>
        <v>2215007.8794320002</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c r="DD10" s="14"/>
      <c r="DE10" s="14"/>
      <c r="DF10" s="14">
        <f t="shared" si="13"/>
        <v>7360</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B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c r="DD11" s="31"/>
      <c r="DE11" s="31"/>
      <c r="DF11" s="14">
        <f t="shared" si="13"/>
        <v>371116463.70666403</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c r="DD12" s="14"/>
      <c r="DE12" s="14"/>
      <c r="DF12" s="14">
        <f t="shared" si="13"/>
        <v>370451574.40666401</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c r="DD13" s="14"/>
      <c r="DE13" s="14"/>
      <c r="DF13" s="14">
        <f t="shared" si="13"/>
        <v>664889.30000000005</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DB14" si="42">SUM(CT15:CT16)</f>
        <v>68728</v>
      </c>
      <c r="CU14" s="31">
        <f t="shared" si="42"/>
        <v>14662</v>
      </c>
      <c r="CV14" s="31">
        <f t="shared" si="42"/>
        <v>38631</v>
      </c>
      <c r="CW14" s="31">
        <f t="shared" si="42"/>
        <v>44067</v>
      </c>
      <c r="CX14" s="31">
        <f t="shared" si="42"/>
        <v>68328</v>
      </c>
      <c r="CY14" s="31">
        <f t="shared" si="42"/>
        <v>85643</v>
      </c>
      <c r="CZ14" s="31">
        <f t="shared" si="42"/>
        <v>137238</v>
      </c>
      <c r="DA14" s="31">
        <f t="shared" si="42"/>
        <v>170128</v>
      </c>
      <c r="DB14" s="31">
        <f t="shared" si="42"/>
        <v>146143</v>
      </c>
      <c r="DC14" s="31"/>
      <c r="DD14" s="31"/>
      <c r="DE14" s="31"/>
      <c r="DF14" s="14">
        <f t="shared" si="13"/>
        <v>773568</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c r="DD15" s="14"/>
      <c r="DE15" s="14"/>
      <c r="DF15" s="14">
        <f t="shared" si="13"/>
        <v>53</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c r="DD16" s="14"/>
      <c r="DE16" s="14"/>
      <c r="DF16" s="14">
        <f t="shared" si="13"/>
        <v>773515</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DB17" si="54">SUM(CT18:CT19)</f>
        <v>3164707.8000000003</v>
      </c>
      <c r="CU17" s="31">
        <f t="shared" si="54"/>
        <v>674372.3</v>
      </c>
      <c r="CV17" s="31">
        <f t="shared" si="54"/>
        <v>1596770.3</v>
      </c>
      <c r="CW17" s="31">
        <f t="shared" si="54"/>
        <v>1794996.2000000002</v>
      </c>
      <c r="CX17" s="31">
        <f t="shared" si="54"/>
        <v>3888878.6</v>
      </c>
      <c r="CY17" s="31">
        <f t="shared" si="54"/>
        <v>3961233.1999999997</v>
      </c>
      <c r="CZ17" s="31">
        <f t="shared" si="54"/>
        <v>6720427.6000000006</v>
      </c>
      <c r="DA17" s="31">
        <f t="shared" si="54"/>
        <v>7983593.1000000015</v>
      </c>
      <c r="DB17" s="31">
        <f t="shared" si="54"/>
        <v>6813564.4000000004</v>
      </c>
      <c r="DC17" s="31"/>
      <c r="DD17" s="31"/>
      <c r="DE17" s="31"/>
      <c r="DF17" s="14">
        <f t="shared" si="13"/>
        <v>36598543.5</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c r="DD18" s="14"/>
      <c r="DE18" s="14"/>
      <c r="DF18" s="14">
        <f t="shared" si="13"/>
        <v>31401.5</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c r="DD19" s="14"/>
      <c r="DE19" s="14"/>
      <c r="DF19" s="14">
        <f t="shared" si="13"/>
        <v>36567142</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DB20" si="65">SUM(CT21:CT22)</f>
        <v>1756649.7000000002</v>
      </c>
      <c r="CU20" s="31">
        <f t="shared" si="65"/>
        <v>1827162.8</v>
      </c>
      <c r="CV20" s="31">
        <f t="shared" si="65"/>
        <v>1834355.0000000002</v>
      </c>
      <c r="CW20" s="31">
        <f t="shared" si="65"/>
        <v>1882834.4999999998</v>
      </c>
      <c r="CX20" s="31">
        <f t="shared" si="65"/>
        <v>2175957.2000000002</v>
      </c>
      <c r="CY20" s="31">
        <f t="shared" si="65"/>
        <v>1899599.3</v>
      </c>
      <c r="CZ20" s="31">
        <f t="shared" si="65"/>
        <v>1472527.8</v>
      </c>
      <c r="DA20" s="31">
        <f t="shared" si="65"/>
        <v>1889036.9000000001</v>
      </c>
      <c r="DB20" s="31">
        <f t="shared" si="65"/>
        <v>1371472.5999999996</v>
      </c>
      <c r="DC20" s="31"/>
      <c r="DD20" s="31"/>
      <c r="DE20" s="31"/>
      <c r="DF20" s="14">
        <f t="shared" si="13"/>
        <v>16109595.800000001</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c r="DD21" s="14"/>
      <c r="DE21" s="14"/>
      <c r="DF21" s="14">
        <f t="shared" si="13"/>
        <v>14718751.199999999</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v>144033.19999999998</v>
      </c>
      <c r="CY22" s="14">
        <v>168497.8</v>
      </c>
      <c r="CZ22" s="14">
        <v>218704.2</v>
      </c>
      <c r="DA22" s="14">
        <v>244608.8</v>
      </c>
      <c r="DB22" s="14">
        <v>229807.9</v>
      </c>
      <c r="DC22" s="14"/>
      <c r="DD22" s="14"/>
      <c r="DE22" s="14"/>
      <c r="DF22" s="14">
        <f t="shared" si="13"/>
        <v>1390844.5999999999</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1" t="s">
        <v>92</v>
      </c>
      <c r="C26" s="100">
        <v>2013</v>
      </c>
      <c r="D26" s="100"/>
      <c r="E26" s="100"/>
      <c r="F26" s="98" t="s">
        <v>6</v>
      </c>
      <c r="G26" s="100">
        <v>2014</v>
      </c>
      <c r="H26" s="100"/>
      <c r="I26" s="100"/>
      <c r="J26" s="100"/>
      <c r="K26" s="100"/>
      <c r="L26" s="100"/>
      <c r="M26" s="100"/>
      <c r="N26" s="100"/>
      <c r="O26" s="100"/>
      <c r="P26" s="100"/>
      <c r="Q26" s="100"/>
      <c r="R26" s="100"/>
      <c r="S26" s="98" t="s">
        <v>7</v>
      </c>
      <c r="T26" s="100">
        <v>2015</v>
      </c>
      <c r="U26" s="100"/>
      <c r="V26" s="100"/>
      <c r="W26" s="100"/>
      <c r="X26" s="100"/>
      <c r="Y26" s="100"/>
      <c r="Z26" s="100"/>
      <c r="AA26" s="100"/>
      <c r="AB26" s="100"/>
      <c r="AC26" s="100"/>
      <c r="AD26" s="100"/>
      <c r="AE26" s="100"/>
      <c r="AF26" s="98" t="s">
        <v>15</v>
      </c>
      <c r="AG26" s="100">
        <v>2016</v>
      </c>
      <c r="AH26" s="100"/>
      <c r="AI26" s="100"/>
      <c r="AJ26" s="100"/>
      <c r="AK26" s="100"/>
      <c r="AL26" s="100"/>
      <c r="AM26" s="100"/>
      <c r="AN26" s="100"/>
      <c r="AO26" s="100"/>
      <c r="AP26" s="100"/>
      <c r="AQ26" s="100"/>
      <c r="AR26" s="100"/>
      <c r="AS26" s="98" t="s">
        <v>9</v>
      </c>
      <c r="AT26" s="100">
        <v>2017</v>
      </c>
      <c r="AU26" s="100"/>
      <c r="AV26" s="100"/>
      <c r="AW26" s="100"/>
      <c r="AX26" s="100"/>
      <c r="AY26" s="100"/>
      <c r="AZ26" s="100"/>
      <c r="BA26" s="100"/>
      <c r="BB26" s="100"/>
      <c r="BC26" s="100"/>
      <c r="BD26" s="100"/>
      <c r="BE26" s="100"/>
      <c r="BF26" s="98" t="s">
        <v>116</v>
      </c>
      <c r="BG26" s="100">
        <v>2018</v>
      </c>
      <c r="BH26" s="100"/>
      <c r="BI26" s="100"/>
      <c r="BJ26" s="100"/>
      <c r="BK26" s="100"/>
      <c r="BL26" s="100"/>
      <c r="BM26" s="100"/>
      <c r="BN26" s="100"/>
      <c r="BO26" s="100"/>
      <c r="BP26" s="100"/>
      <c r="BQ26" s="100"/>
      <c r="BR26" s="100"/>
      <c r="BS26" s="98" t="s">
        <v>120</v>
      </c>
      <c r="BT26" s="100">
        <v>2019</v>
      </c>
      <c r="BU26" s="100"/>
      <c r="BV26" s="100"/>
      <c r="BW26" s="100"/>
      <c r="BX26" s="100"/>
      <c r="BY26" s="100"/>
      <c r="BZ26" s="100"/>
      <c r="CA26" s="100"/>
      <c r="CB26" s="100"/>
      <c r="CC26" s="100"/>
      <c r="CD26" s="100"/>
      <c r="CE26" s="100"/>
      <c r="CF26" s="98" t="s">
        <v>143</v>
      </c>
      <c r="CG26" s="100">
        <v>2020</v>
      </c>
      <c r="CH26" s="100"/>
      <c r="CI26" s="100"/>
      <c r="CJ26" s="100"/>
      <c r="CK26" s="100"/>
      <c r="CL26" s="100"/>
      <c r="CM26" s="100"/>
      <c r="CN26" s="100"/>
      <c r="CO26" s="100"/>
      <c r="CP26" s="100"/>
      <c r="CQ26" s="100"/>
      <c r="CR26" s="100"/>
      <c r="CS26" s="98" t="s">
        <v>147</v>
      </c>
      <c r="CT26" s="100">
        <v>2021</v>
      </c>
      <c r="CU26" s="100"/>
      <c r="CV26" s="100"/>
      <c r="CW26" s="100"/>
      <c r="CX26" s="100"/>
      <c r="CY26" s="100"/>
      <c r="CZ26" s="100"/>
      <c r="DA26" s="100"/>
      <c r="DB26" s="100"/>
      <c r="DC26" s="100"/>
      <c r="DD26" s="100"/>
      <c r="DE26" s="100"/>
      <c r="DF26" s="98" t="s">
        <v>150</v>
      </c>
    </row>
    <row r="27" spans="2:110" s="3" customFormat="1" ht="30" x14ac:dyDescent="0.2">
      <c r="B27" s="102"/>
      <c r="C27" s="11" t="s">
        <v>130</v>
      </c>
      <c r="D27" s="11" t="s">
        <v>131</v>
      </c>
      <c r="E27" s="11" t="s">
        <v>132</v>
      </c>
      <c r="F27" s="99"/>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9"/>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9"/>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9"/>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99"/>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DB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f t="shared" si="75"/>
        <v>8252985.9384000013</v>
      </c>
      <c r="CY28" s="31">
        <f t="shared" si="75"/>
        <v>8104341.1732000001</v>
      </c>
      <c r="CZ28" s="31">
        <f t="shared" si="75"/>
        <v>7737540.5449999999</v>
      </c>
      <c r="DA28" s="31">
        <f t="shared" si="75"/>
        <v>9581449.2667999994</v>
      </c>
      <c r="DB28" s="31">
        <f t="shared" si="75"/>
        <v>7742173.2603999991</v>
      </c>
      <c r="DC28" s="31"/>
      <c r="DD28" s="31"/>
      <c r="DE28" s="31"/>
      <c r="DF28" s="14">
        <f t="shared" ref="DF28:DF38" si="77">+SUM(CT28:DE28)</f>
        <v>66654865.1602</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c r="DD29" s="14"/>
      <c r="DE29" s="14"/>
      <c r="DF29" s="14">
        <f t="shared" si="77"/>
        <v>46124862.146000005</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c r="DD30" s="14"/>
      <c r="DE30" s="14"/>
      <c r="DF30" s="14">
        <f t="shared" si="77"/>
        <v>20530003.014199998</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DB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f t="shared" si="95"/>
        <v>208549.12942597998</v>
      </c>
      <c r="CY31" s="31">
        <f t="shared" si="95"/>
        <v>228090.72796384001</v>
      </c>
      <c r="CZ31" s="31">
        <f t="shared" si="95"/>
        <v>186710.44619183999</v>
      </c>
      <c r="DA31" s="31">
        <f t="shared" si="95"/>
        <v>285040.67932375992</v>
      </c>
      <c r="DB31" s="31">
        <f t="shared" si="95"/>
        <v>297094.11276175996</v>
      </c>
      <c r="DC31" s="31"/>
      <c r="DD31" s="31"/>
      <c r="DE31" s="31"/>
      <c r="DF31" s="14">
        <f t="shared" si="77"/>
        <v>1582005.4488057396</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c r="DD32" s="14"/>
      <c r="DE32" s="14"/>
      <c r="DF32" s="14">
        <f t="shared" si="77"/>
        <v>1166449.9151203998</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c r="DD33" s="14"/>
      <c r="DE33" s="14"/>
      <c r="DF33" s="14">
        <f t="shared" si="77"/>
        <v>415555.53368533991</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t="s">
        <v>29</v>
      </c>
      <c r="CY35" s="87" t="s">
        <v>29</v>
      </c>
      <c r="CZ35" s="87" t="s">
        <v>29</v>
      </c>
      <c r="DA35" s="87" t="s">
        <v>29</v>
      </c>
      <c r="DB35" s="87" t="s">
        <v>29</v>
      </c>
      <c r="DC35" s="87"/>
      <c r="DD35" s="87"/>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t="s">
        <v>29</v>
      </c>
      <c r="CY36" s="87" t="s">
        <v>29</v>
      </c>
      <c r="CZ36" s="87" t="s">
        <v>29</v>
      </c>
      <c r="DA36" s="87" t="s">
        <v>29</v>
      </c>
      <c r="DB36" s="87" t="s">
        <v>29</v>
      </c>
      <c r="DC36" s="87"/>
      <c r="DD36" s="87"/>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DB38" si="114">+CT28+CT31+CT34+CT37</f>
        <v>6622079.7677573198</v>
      </c>
      <c r="CU38" s="31">
        <f t="shared" si="114"/>
        <v>5875107.4408518802</v>
      </c>
      <c r="CV38" s="31">
        <f t="shared" si="114"/>
        <v>6422949.1019773195</v>
      </c>
      <c r="CW38" s="31">
        <f t="shared" si="114"/>
        <v>6692759.01895204</v>
      </c>
      <c r="CX38" s="31">
        <f t="shared" si="114"/>
        <v>8461535.0678259805</v>
      </c>
      <c r="CY38" s="31">
        <f t="shared" si="114"/>
        <v>8332431.9011638397</v>
      </c>
      <c r="CZ38" s="31">
        <f t="shared" si="114"/>
        <v>7924250.9911918398</v>
      </c>
      <c r="DA38" s="31">
        <f t="shared" si="114"/>
        <v>9866489.9461237602</v>
      </c>
      <c r="DB38" s="31">
        <f t="shared" si="114"/>
        <v>8039267.3731617592</v>
      </c>
      <c r="DC38" s="31"/>
      <c r="DD38" s="31"/>
      <c r="DE38" s="31"/>
      <c r="DF38" s="14">
        <f t="shared" si="77"/>
        <v>68236870.609005749</v>
      </c>
    </row>
    <row r="39" spans="2:110" ht="24" x14ac:dyDescent="0.2">
      <c r="B39" s="78" t="s">
        <v>146</v>
      </c>
    </row>
    <row r="40" spans="2:110" x14ac:dyDescent="0.2">
      <c r="B40" s="76"/>
    </row>
  </sheetData>
  <mergeCells count="41">
    <mergeCell ref="AF6:AF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S26:BS27"/>
    <mergeCell ref="BS6:BS7"/>
    <mergeCell ref="AG6:AR6"/>
    <mergeCell ref="AS6:AS7"/>
    <mergeCell ref="AT6:BE6"/>
    <mergeCell ref="BF6:BF7"/>
    <mergeCell ref="BG6:BR6"/>
    <mergeCell ref="AG26:AR26"/>
    <mergeCell ref="AS26:AS27"/>
    <mergeCell ref="AT26:BE26"/>
    <mergeCell ref="BF26:BF2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zoomScale="70" zoomScaleNormal="70" workbookViewId="0">
      <pane xSplit="2" ySplit="3" topLeftCell="CS4" activePane="bottomRight" state="frozen"/>
      <selection pane="topRight" activeCell="C1" sqref="C1"/>
      <selection pane="bottomLeft" activeCell="A4" sqref="A4"/>
      <selection pane="bottomRight" activeCell="CV77" sqref="CV77:CV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6384" width="11.42578125" style="26"/>
  </cols>
  <sheetData>
    <row r="1" spans="1:104" ht="15" x14ac:dyDescent="0.25">
      <c r="A1" s="103" t="s">
        <v>106</v>
      </c>
      <c r="B1" s="103"/>
    </row>
    <row r="2" spans="1:104" ht="30" customHeight="1" x14ac:dyDescent="0.2">
      <c r="A2" s="104" t="s">
        <v>134</v>
      </c>
      <c r="B2" s="104"/>
    </row>
    <row r="3" spans="1:104" ht="15" customHeight="1" x14ac:dyDescent="0.2">
      <c r="A3" s="105" t="s">
        <v>119</v>
      </c>
      <c r="B3" s="105"/>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1"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98" t="s">
        <v>143</v>
      </c>
      <c r="CA6" s="100">
        <v>2020</v>
      </c>
      <c r="CB6" s="100"/>
      <c r="CC6" s="100"/>
      <c r="CD6" s="100"/>
      <c r="CE6" s="100"/>
      <c r="CF6" s="100"/>
      <c r="CG6" s="100"/>
      <c r="CH6" s="100"/>
      <c r="CI6" s="100"/>
      <c r="CJ6" s="100"/>
      <c r="CK6" s="100"/>
      <c r="CL6" s="100"/>
      <c r="CM6" s="98" t="s">
        <v>147</v>
      </c>
      <c r="CN6" s="100">
        <v>2021</v>
      </c>
      <c r="CO6" s="100"/>
      <c r="CP6" s="100"/>
      <c r="CQ6" s="100"/>
      <c r="CR6" s="100"/>
      <c r="CS6" s="100"/>
      <c r="CT6" s="100"/>
      <c r="CU6" s="100"/>
      <c r="CV6" s="100"/>
      <c r="CW6" s="100"/>
      <c r="CX6" s="100"/>
      <c r="CY6" s="100"/>
      <c r="CZ6" s="98" t="s">
        <v>150</v>
      </c>
    </row>
    <row r="7" spans="1:104" s="3" customFormat="1" ht="30" x14ac:dyDescent="0.2">
      <c r="B7" s="102"/>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9"/>
      <c r="CA7" s="88" t="s">
        <v>121</v>
      </c>
      <c r="CB7" s="88" t="s">
        <v>122</v>
      </c>
      <c r="CC7" s="88" t="s">
        <v>123</v>
      </c>
      <c r="CD7" s="88" t="s">
        <v>124</v>
      </c>
      <c r="CE7" s="88" t="s">
        <v>125</v>
      </c>
      <c r="CF7" s="88" t="s">
        <v>126</v>
      </c>
      <c r="CG7" s="88" t="s">
        <v>127</v>
      </c>
      <c r="CH7" s="88" t="s">
        <v>128</v>
      </c>
      <c r="CI7" s="88" t="s">
        <v>129</v>
      </c>
      <c r="CJ7" s="88" t="s">
        <v>130</v>
      </c>
      <c r="CK7" s="88" t="s">
        <v>131</v>
      </c>
      <c r="CL7" s="88" t="s">
        <v>132</v>
      </c>
      <c r="CM7" s="99"/>
      <c r="CN7" s="89" t="s">
        <v>121</v>
      </c>
      <c r="CO7" s="89" t="s">
        <v>122</v>
      </c>
      <c r="CP7" s="89" t="s">
        <v>123</v>
      </c>
      <c r="CQ7" s="89" t="s">
        <v>124</v>
      </c>
      <c r="CR7" s="89" t="s">
        <v>125</v>
      </c>
      <c r="CS7" s="89" t="s">
        <v>126</v>
      </c>
      <c r="CT7" s="89" t="s">
        <v>127</v>
      </c>
      <c r="CU7" s="89" t="s">
        <v>128</v>
      </c>
      <c r="CV7" s="89" t="s">
        <v>129</v>
      </c>
      <c r="CW7" s="89" t="s">
        <v>130</v>
      </c>
      <c r="CX7" s="89" t="s">
        <v>131</v>
      </c>
      <c r="CY7" s="89" t="s">
        <v>132</v>
      </c>
      <c r="CZ7" s="99"/>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c r="CX8" s="44"/>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c r="CX9" s="44"/>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c r="CX10" s="44"/>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c r="CX11" s="44"/>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c r="CX12" s="44"/>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c r="CX13" s="44"/>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1"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98" t="s">
        <v>143</v>
      </c>
      <c r="CA16" s="100">
        <v>2020</v>
      </c>
      <c r="CB16" s="100"/>
      <c r="CC16" s="100"/>
      <c r="CD16" s="100"/>
      <c r="CE16" s="100"/>
      <c r="CF16" s="100"/>
      <c r="CG16" s="100"/>
      <c r="CH16" s="100"/>
      <c r="CI16" s="100"/>
      <c r="CJ16" s="100"/>
      <c r="CK16" s="100"/>
      <c r="CL16" s="100"/>
      <c r="CM16" s="98" t="s">
        <v>147</v>
      </c>
      <c r="CN16" s="100">
        <v>2021</v>
      </c>
      <c r="CO16" s="100"/>
      <c r="CP16" s="100"/>
      <c r="CQ16" s="100"/>
      <c r="CR16" s="100"/>
      <c r="CS16" s="100"/>
      <c r="CT16" s="100"/>
      <c r="CU16" s="100"/>
      <c r="CV16" s="100"/>
      <c r="CW16" s="100"/>
      <c r="CX16" s="100"/>
      <c r="CY16" s="100"/>
      <c r="CZ16" s="98" t="s">
        <v>150</v>
      </c>
    </row>
    <row r="17" spans="2:104" s="3" customFormat="1" ht="30" x14ac:dyDescent="0.2">
      <c r="B17" s="102"/>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9"/>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9"/>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99"/>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c r="CX18" s="51"/>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c r="CX19" s="36"/>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c r="CX20" s="51"/>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c r="CX21" s="51"/>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9"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row>
    <row r="24" spans="2:104" s="33" customFormat="1" ht="15" customHeight="1" x14ac:dyDescent="0.2">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1"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98" t="s">
        <v>143</v>
      </c>
      <c r="CA28" s="100">
        <v>2020</v>
      </c>
      <c r="CB28" s="100"/>
      <c r="CC28" s="100"/>
      <c r="CD28" s="100"/>
      <c r="CE28" s="100"/>
      <c r="CF28" s="100"/>
      <c r="CG28" s="100"/>
      <c r="CH28" s="100"/>
      <c r="CI28" s="100"/>
      <c r="CJ28" s="100"/>
      <c r="CK28" s="100"/>
      <c r="CL28" s="100"/>
      <c r="CM28" s="98" t="s">
        <v>147</v>
      </c>
      <c r="CN28" s="100">
        <v>2021</v>
      </c>
      <c r="CO28" s="100"/>
      <c r="CP28" s="100"/>
      <c r="CQ28" s="100"/>
      <c r="CR28" s="100"/>
      <c r="CS28" s="100"/>
      <c r="CT28" s="100"/>
      <c r="CU28" s="100"/>
      <c r="CV28" s="100"/>
      <c r="CW28" s="100"/>
      <c r="CX28" s="100"/>
      <c r="CY28" s="100"/>
      <c r="CZ28" s="98" t="s">
        <v>150</v>
      </c>
    </row>
    <row r="29" spans="2:104" s="3" customFormat="1" ht="30" x14ac:dyDescent="0.2">
      <c r="B29" s="102"/>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9"/>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9"/>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99"/>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c r="CX30" s="62"/>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c r="CX31" s="62"/>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1"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98" t="s">
        <v>143</v>
      </c>
      <c r="CA34" s="100">
        <v>2020</v>
      </c>
      <c r="CB34" s="100"/>
      <c r="CC34" s="100"/>
      <c r="CD34" s="100"/>
      <c r="CE34" s="100"/>
      <c r="CF34" s="100"/>
      <c r="CG34" s="100"/>
      <c r="CH34" s="100"/>
      <c r="CI34" s="100"/>
      <c r="CJ34" s="100"/>
      <c r="CK34" s="100"/>
      <c r="CL34" s="100"/>
      <c r="CM34" s="98" t="s">
        <v>147</v>
      </c>
      <c r="CN34" s="100">
        <v>2021</v>
      </c>
      <c r="CO34" s="100"/>
      <c r="CP34" s="100"/>
      <c r="CQ34" s="100"/>
      <c r="CR34" s="100"/>
      <c r="CS34" s="100"/>
      <c r="CT34" s="100"/>
      <c r="CU34" s="100"/>
      <c r="CV34" s="100"/>
      <c r="CW34" s="100"/>
      <c r="CX34" s="100"/>
      <c r="CY34" s="100"/>
      <c r="CZ34" s="98" t="s">
        <v>150</v>
      </c>
    </row>
    <row r="35" spans="2:104" s="3" customFormat="1" ht="30" x14ac:dyDescent="0.2">
      <c r="B35" s="102"/>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9"/>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9"/>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99"/>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c r="CX36" s="65"/>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v>24</v>
      </c>
      <c r="CW37" s="65"/>
      <c r="CX37" s="65"/>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v>27</v>
      </c>
      <c r="CW38" s="65"/>
      <c r="CX38" s="65"/>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v>73</v>
      </c>
      <c r="CW39" s="65"/>
      <c r="CX39" s="65"/>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v>14</v>
      </c>
      <c r="CW40" s="65"/>
      <c r="CX40" s="65"/>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1"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98" t="s">
        <v>143</v>
      </c>
      <c r="CA43" s="100">
        <v>2020</v>
      </c>
      <c r="CB43" s="100"/>
      <c r="CC43" s="100"/>
      <c r="CD43" s="100"/>
      <c r="CE43" s="100"/>
      <c r="CF43" s="100"/>
      <c r="CG43" s="100"/>
      <c r="CH43" s="100"/>
      <c r="CI43" s="100"/>
      <c r="CJ43" s="100"/>
      <c r="CK43" s="100"/>
      <c r="CL43" s="100"/>
      <c r="CM43" s="98" t="s">
        <v>147</v>
      </c>
      <c r="CN43" s="100">
        <v>2021</v>
      </c>
      <c r="CO43" s="100"/>
      <c r="CP43" s="100"/>
      <c r="CQ43" s="100"/>
      <c r="CR43" s="100"/>
      <c r="CS43" s="100"/>
      <c r="CT43" s="100"/>
      <c r="CU43" s="100"/>
      <c r="CV43" s="100"/>
      <c r="CW43" s="100"/>
      <c r="CX43" s="100"/>
      <c r="CY43" s="100"/>
      <c r="CZ43" s="98" t="s">
        <v>150</v>
      </c>
    </row>
    <row r="44" spans="2:104" s="3" customFormat="1" ht="30" x14ac:dyDescent="0.2">
      <c r="B44" s="102"/>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9"/>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9"/>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99"/>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c r="CX45" s="67"/>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c r="CX46" s="67"/>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c r="CX47" s="44"/>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c r="CX48" s="67"/>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c r="CX49" s="67"/>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c r="CX50" s="44"/>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c r="CX51" s="44"/>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1"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98" t="s">
        <v>143</v>
      </c>
      <c r="CA54" s="100">
        <v>2020</v>
      </c>
      <c r="CB54" s="100"/>
      <c r="CC54" s="100"/>
      <c r="CD54" s="100"/>
      <c r="CE54" s="100"/>
      <c r="CF54" s="100"/>
      <c r="CG54" s="100"/>
      <c r="CH54" s="100"/>
      <c r="CI54" s="100"/>
      <c r="CJ54" s="100"/>
      <c r="CK54" s="100"/>
      <c r="CL54" s="100"/>
      <c r="CM54" s="98" t="s">
        <v>147</v>
      </c>
      <c r="CN54" s="100">
        <v>2021</v>
      </c>
      <c r="CO54" s="100"/>
      <c r="CP54" s="100"/>
      <c r="CQ54" s="100"/>
      <c r="CR54" s="100"/>
      <c r="CS54" s="100"/>
      <c r="CT54" s="100"/>
      <c r="CU54" s="100"/>
      <c r="CV54" s="100"/>
      <c r="CW54" s="100"/>
      <c r="CX54" s="100"/>
      <c r="CY54" s="100"/>
      <c r="CZ54" s="98" t="s">
        <v>150</v>
      </c>
    </row>
    <row r="55" spans="2:104" s="3" customFormat="1" ht="30" x14ac:dyDescent="0.2">
      <c r="B55" s="102"/>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9"/>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9"/>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99"/>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c r="CX56" s="51"/>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c r="CX57" s="51"/>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v>18</v>
      </c>
      <c r="CW58" s="51"/>
      <c r="CX58" s="51"/>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c r="CX59" s="51"/>
      <c r="CY59" s="51"/>
      <c r="CZ59" s="67"/>
    </row>
    <row r="60" spans="2:104" s="33" customFormat="1" ht="28.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v>18</v>
      </c>
      <c r="CW60" s="51"/>
      <c r="CX60" s="51"/>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c r="CX61" s="51"/>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v>36</v>
      </c>
      <c r="CW62" s="51"/>
      <c r="CX62" s="51"/>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c r="CX63" s="51"/>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1"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98" t="s">
        <v>143</v>
      </c>
      <c r="CA66" s="100">
        <v>2020</v>
      </c>
      <c r="CB66" s="100"/>
      <c r="CC66" s="100"/>
      <c r="CD66" s="100"/>
      <c r="CE66" s="100"/>
      <c r="CF66" s="100"/>
      <c r="CG66" s="100"/>
      <c r="CH66" s="100"/>
      <c r="CI66" s="100"/>
      <c r="CJ66" s="100"/>
      <c r="CK66" s="100"/>
      <c r="CL66" s="100"/>
      <c r="CM66" s="98" t="s">
        <v>147</v>
      </c>
      <c r="CN66" s="100">
        <v>2021</v>
      </c>
      <c r="CO66" s="100"/>
      <c r="CP66" s="100"/>
      <c r="CQ66" s="100"/>
      <c r="CR66" s="100"/>
      <c r="CS66" s="100"/>
      <c r="CT66" s="100"/>
      <c r="CU66" s="100"/>
      <c r="CV66" s="100"/>
      <c r="CW66" s="100"/>
      <c r="CX66" s="100"/>
      <c r="CY66" s="100"/>
      <c r="CZ66" s="98" t="s">
        <v>150</v>
      </c>
    </row>
    <row r="67" spans="2:104" s="3" customFormat="1" ht="30" x14ac:dyDescent="0.2">
      <c r="B67" s="102"/>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9"/>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9"/>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99"/>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v>239139.83100000001</v>
      </c>
      <c r="CW68" s="51"/>
      <c r="CX68" s="51"/>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V69" s="33" t="s">
        <v>148</v>
      </c>
      <c r="CW69" s="51"/>
      <c r="CX69" s="51"/>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t="s">
        <v>148</v>
      </c>
      <c r="CW70" s="51"/>
      <c r="CX70" s="51"/>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v>308.10000000000002</v>
      </c>
      <c r="CW71" s="51"/>
      <c r="CX71" s="51"/>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1"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98" t="s">
        <v>143</v>
      </c>
      <c r="CA74" s="100">
        <v>2020</v>
      </c>
      <c r="CB74" s="100"/>
      <c r="CC74" s="100"/>
      <c r="CD74" s="100"/>
      <c r="CE74" s="100"/>
      <c r="CF74" s="100"/>
      <c r="CG74" s="100"/>
      <c r="CH74" s="100"/>
      <c r="CI74" s="100"/>
      <c r="CJ74" s="100"/>
      <c r="CK74" s="100"/>
      <c r="CL74" s="100"/>
      <c r="CM74" s="98" t="s">
        <v>147</v>
      </c>
      <c r="CN74" s="100">
        <v>2021</v>
      </c>
      <c r="CO74" s="100"/>
      <c r="CP74" s="100"/>
      <c r="CQ74" s="100"/>
      <c r="CR74" s="100"/>
      <c r="CS74" s="100"/>
      <c r="CT74" s="100"/>
      <c r="CU74" s="100"/>
      <c r="CV74" s="100"/>
      <c r="CW74" s="100"/>
      <c r="CX74" s="100"/>
      <c r="CY74" s="100"/>
      <c r="CZ74" s="98" t="s">
        <v>150</v>
      </c>
    </row>
    <row r="75" spans="2:104" s="3" customFormat="1" ht="30" x14ac:dyDescent="0.2">
      <c r="B75" s="102"/>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9"/>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9"/>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99"/>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7199.6580000000004</v>
      </c>
      <c r="CW76" s="74">
        <f t="shared" si="21"/>
        <v>0</v>
      </c>
      <c r="CX76" s="74">
        <f t="shared" si="21"/>
        <v>0</v>
      </c>
      <c r="CY76" s="74">
        <f t="shared" si="21"/>
        <v>0</v>
      </c>
      <c r="CZ76" s="74">
        <f t="shared" si="21"/>
        <v>0</v>
      </c>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c r="CX77" s="36"/>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c r="CX78" s="36"/>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c r="CX79" s="36"/>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c r="CX80" s="36"/>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c r="CX81" s="36"/>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c r="CX82" s="36"/>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c r="CX83" s="36"/>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v>125.851</v>
      </c>
      <c r="CW84" s="36"/>
      <c r="CX84" s="36"/>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c r="CX85" s="36"/>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c r="CX86" s="36"/>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c r="CX87" s="36"/>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c r="CX88" s="36"/>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c r="CX89" s="36"/>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c r="CX90" s="36"/>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c r="CX91" s="36"/>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c r="CX92" s="36"/>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c r="CX93" s="36"/>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c r="CX94" s="36"/>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c r="CX95" s="36"/>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c r="CX96" s="36"/>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c r="CX97" s="36"/>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v>197.81200000000001</v>
      </c>
      <c r="CW98" s="36"/>
      <c r="CX98" s="36"/>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c r="CX99" s="36"/>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c r="CX100" s="36"/>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c r="CX101" s="36"/>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c r="CX102" s="36"/>
      <c r="CY102" s="36"/>
      <c r="CZ102" s="67"/>
    </row>
    <row r="103" spans="2:104" s="33" customFormat="1" ht="15" customHeight="1" x14ac:dyDescent="0.2">
      <c r="B103" s="107" t="s">
        <v>62</v>
      </c>
      <c r="C103" s="41"/>
      <c r="AP103" s="57"/>
      <c r="AQ103" s="57"/>
    </row>
    <row r="104" spans="2:104" s="33" customFormat="1" ht="14.25" x14ac:dyDescent="0.2">
      <c r="B104" s="108"/>
      <c r="C104" s="41"/>
    </row>
    <row r="105" spans="2:104" s="33" customFormat="1" ht="14.25" x14ac:dyDescent="0.2">
      <c r="B105" s="108"/>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GERALDIN</cp:lastModifiedBy>
  <dcterms:created xsi:type="dcterms:W3CDTF">2016-12-17T22:53:22Z</dcterms:created>
  <dcterms:modified xsi:type="dcterms:W3CDTF">2021-11-19T04:47:44Z</dcterms:modified>
</cp:coreProperties>
</file>